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Yayun_Liu\Documents\UT bootcamp\homework\1\"/>
    </mc:Choice>
  </mc:AlternateContent>
  <bookViews>
    <workbookView xWindow="0" yWindow="0" windowWidth="14370" windowHeight="12780" tabRatio="744"/>
  </bookViews>
  <sheets>
    <sheet name="raw data" sheetId="1" r:id="rId1"/>
    <sheet name="Pivot Table (category)" sheetId="2" r:id="rId2"/>
    <sheet name="Pivot Table (sub-category)" sheetId="3" r:id="rId3"/>
    <sheet name="Pivot Table(Date Conversion)" sheetId="5" r:id="rId4"/>
    <sheet name="Bonus" sheetId="6" r:id="rId5"/>
  </sheets>
  <definedNames>
    <definedName name="_xlnm._FilterDatabase" localSheetId="0" hidden="1">'raw data'!$A$1:$R$1</definedName>
  </definedNames>
  <calcPr calcId="152511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D2" i="6"/>
  <c r="D4" i="6"/>
  <c r="D5" i="6"/>
  <c r="D6" i="6"/>
  <c r="D7" i="6"/>
  <c r="D8" i="6"/>
  <c r="D9" i="6"/>
  <c r="D10" i="6"/>
  <c r="D11" i="6"/>
  <c r="D12" i="6"/>
  <c r="D3" i="6"/>
  <c r="C3" i="6"/>
  <c r="C4" i="6"/>
  <c r="C5" i="6"/>
  <c r="C6" i="6"/>
  <c r="C7" i="6"/>
  <c r="C8" i="6"/>
  <c r="C9" i="6"/>
  <c r="C10" i="6"/>
  <c r="C11" i="6"/>
  <c r="C12" i="6"/>
  <c r="B3" i="6"/>
  <c r="C2" i="6"/>
  <c r="B2" i="6"/>
  <c r="B13" i="6"/>
  <c r="B12" i="6"/>
  <c r="B5" i="6"/>
  <c r="B6" i="6"/>
  <c r="B7" i="6"/>
  <c r="B8" i="6"/>
  <c r="B9" i="6"/>
  <c r="B10" i="6"/>
  <c r="B11" i="6"/>
  <c r="B4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U2" i="1"/>
  <c r="S2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1" i="1"/>
  <c r="O12" i="1"/>
  <c r="O13" i="1"/>
  <c r="O14" i="1"/>
  <c r="O15" i="1"/>
  <c r="O3" i="1"/>
  <c r="O4" i="1"/>
  <c r="O5" i="1"/>
  <c r="O6" i="1"/>
  <c r="O7" i="1"/>
  <c r="O8" i="1"/>
  <c r="O9" i="1"/>
  <c r="O10" i="1"/>
  <c r="O2" i="1"/>
</calcChain>
</file>

<file path=xl/sharedStrings.xml><?xml version="1.0" encoding="utf-8"?>
<sst xmlns="http://schemas.openxmlformats.org/spreadsheetml/2006/main" count="24822" uniqueCount="8400">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</sst>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DE64"/>
      <color rgb="FF00D25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(category)!PivotTable1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(category)'!$B$3:$B$4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'Pivot Table (category)'!$C$3:$C$4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'Pivot Table (category)'!$D$3:$D$4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'Pivot Table (category)'!$E$3:$E$4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324496"/>
        <c:axId val="117322928"/>
      </c:barChart>
      <c:catAx>
        <c:axId val="11732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22928"/>
        <c:crosses val="autoZero"/>
        <c:auto val="1"/>
        <c:lblAlgn val="ctr"/>
        <c:lblOffset val="100"/>
        <c:noMultiLvlLbl val="0"/>
      </c:catAx>
      <c:valAx>
        <c:axId val="1173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2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(sub-category)!PivotTable2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(sub-category)'!$B$4:$B$5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'Pivot Table (sub-category)'!$C$4:$C$5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'Pivot Table (sub-category)'!$D$4:$D$5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'Pivot Table (sub-category)'!$E$4:$E$5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321752"/>
        <c:axId val="117324888"/>
      </c:barChart>
      <c:catAx>
        <c:axId val="117321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24888"/>
        <c:crosses val="autoZero"/>
        <c:auto val="1"/>
        <c:lblAlgn val="ctr"/>
        <c:lblOffset val="100"/>
        <c:noMultiLvlLbl val="0"/>
      </c:catAx>
      <c:valAx>
        <c:axId val="117324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21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Table(Date Conversion)!PivotTable2</c:name>
    <c:fmtId val="1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Table(Date Conversion)'!$B$4:$B$5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Table(Date Conversion)'!$A$6:$A$18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Table(Date Conversion)'!$B$6:$B$18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Table(Date Conversion)'!$C$4:$C$5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Table(Date Conversion)'!$A$6:$A$18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Table(Date Conversion)'!$C$6:$C$18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Table(Date Conversion)'!$D$4:$D$5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Table(Date Conversion)'!$A$6:$A$18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Table(Date Conversion)'!$D$6:$D$18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'Pivot Table(Date Conversion)'!$E$4:$E$5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Table(Date Conversion)'!$A$6:$A$18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Table(Date Conversion)'!$E$6:$E$18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322536"/>
        <c:axId val="117319008"/>
      </c:lineChart>
      <c:catAx>
        <c:axId val="117322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19008"/>
        <c:crosses val="autoZero"/>
        <c:auto val="1"/>
        <c:lblAlgn val="ctr"/>
        <c:lblOffset val="100"/>
        <c:noMultiLvlLbl val="0"/>
      </c:catAx>
      <c:valAx>
        <c:axId val="11731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22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0.53230337078651691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0.3960674157303371</c:v>
                </c:pt>
                <c:pt idx="3">
                  <c:v>0.41025641025641024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7.1629213483146062E-2</c:v>
                </c:pt>
                <c:pt idx="3">
                  <c:v>0.11396011396011396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076504"/>
        <c:axId val="117081992"/>
      </c:lineChart>
      <c:catAx>
        <c:axId val="117076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1992"/>
        <c:crosses val="autoZero"/>
        <c:auto val="1"/>
        <c:lblAlgn val="ctr"/>
        <c:lblOffset val="100"/>
        <c:noMultiLvlLbl val="0"/>
      </c:catAx>
      <c:valAx>
        <c:axId val="11708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76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293370</xdr:colOff>
      <xdr:row>0</xdr:row>
      <xdr:rowOff>41910</xdr:rowOff>
    </xdr:from>
    <xdr:to>
      <xdr:col>17</xdr:col>
      <xdr:colOff>430530</xdr:colOff>
      <xdr:row>23</xdr:row>
      <xdr:rowOff>64770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161924</xdr:colOff>
      <xdr:row>1</xdr:row>
      <xdr:rowOff>180974</xdr:rowOff>
    </xdr:from>
    <xdr:to>
      <xdr:col>19</xdr:col>
      <xdr:colOff>144779</xdr:colOff>
      <xdr:row>29</xdr:row>
      <xdr:rowOff>182879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3</xdr:row>
      <xdr:rowOff>87630</xdr:rowOff>
    </xdr:from>
    <xdr:to>
      <xdr:col>12</xdr:col>
      <xdr:colOff>297180</xdr:colOff>
      <xdr:row>18</xdr:row>
      <xdr:rowOff>87630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80010</xdr:colOff>
      <xdr:row>15</xdr:row>
      <xdr:rowOff>131444</xdr:rowOff>
    </xdr:from>
    <xdr:to>
      <xdr:col>8</xdr:col>
      <xdr:colOff>217170</xdr:colOff>
      <xdr:row>37</xdr:row>
      <xdr:rowOff>68579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iu, Yayun" refreshedDate="43206.764413078701" createdVersion="5" refreshedVersion="5" minRefreshableVersion="3" recordCount="4115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iu, Yayun" refreshedDate="43206.895488425929" createdVersion="5" refreshedVersion="5" minRefreshableVersion="3" recordCount="4115">
  <cacheSource type="worksheet">
    <worksheetSource ref="A1:U1048576" sheet="raw 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  <cacheField name="Date Ended Conversion" numFmtId="0">
      <sharedItems containsBlank="1"/>
    </cacheField>
    <cacheField name="Years" numFmtId="0">
      <sharedItems containsBlank="1" count="10">
        <s v="2015"/>
        <s v="2017"/>
        <s v="2016"/>
        <s v="2014"/>
        <s v="2013"/>
        <s v="2012"/>
        <s v="2011"/>
        <s v="2010"/>
        <s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s v="Jul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s v="Mar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s v="Feb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s v="Aug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s v="Dec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3"/>
    <s v="Jul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0"/>
    <s v="Ju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5"/>
    <s v="Jul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6"/>
    <s v="Apr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7"/>
    <s v="Apr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5"/>
    <s v="Ju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3"/>
    <s v="Aug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0"/>
    <s v="Jul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5"/>
    <s v="Ju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0"/>
    <s v="Jul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8"/>
    <s v="Sep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5"/>
    <s v="Ju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9"/>
    <s v="Nov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0"/>
    <s v="Sep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0"/>
    <s v="Jul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3"/>
    <s v="Sep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10"/>
    <s v="Sep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11"/>
    <s v="Ja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6"/>
    <s v="Apr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10"/>
    <s v="Sep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4"/>
    <s v="Ja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3"/>
    <s v="Aug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9"/>
    <s v="Nov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4"/>
    <s v="Dec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0"/>
    <s v="Jul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"/>
    <s v="Aug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1"/>
    <s v="Ja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6"/>
    <s v="May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9"/>
    <s v="Nov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"/>
    <s v="Aug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6"/>
    <s v="Apr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7"/>
    <s v="Apr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1"/>
    <s v="Feb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6"/>
    <s v="May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6"/>
    <s v="May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5"/>
    <s v="Ju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8"/>
    <s v="Oct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"/>
    <s v="Dec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0"/>
    <s v="Jul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10"/>
    <s v="Oct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7"/>
    <s v="Apr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"/>
    <s v="Dec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9"/>
    <s v="Dec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1"/>
    <s v="Mar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8"/>
    <s v="Oct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11"/>
    <s v="Ja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3"/>
    <s v="Aug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0"/>
    <s v="Jul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7"/>
    <s v="Apr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4"/>
    <s v="Dec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"/>
    <s v="May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"/>
    <s v="Ju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7"/>
    <s v="Apr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9"/>
    <s v="Nov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10"/>
    <s v="Sep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7"/>
    <s v="Mar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5"/>
    <s v="Jun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2"/>
    <s v="Mar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11"/>
    <s v="Dec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0"/>
    <s v="Jul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3"/>
    <s v="Aug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0"/>
    <s v="Jul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0"/>
    <s v="Jul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1"/>
    <s v="Feb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10"/>
    <s v="Oct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3"/>
    <s v="Sep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"/>
    <s v="May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9"/>
    <s v="Nov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2"/>
    <s v="May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11"/>
    <s v="Jan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"/>
    <s v="Apr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9"/>
    <s v="Dec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"/>
    <s v="May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10"/>
    <s v="Sep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"/>
    <s v="Apr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4"/>
    <s v="Dec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3"/>
    <s v="Jul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"/>
    <s v="Oct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2"/>
    <s v="Feb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6"/>
    <s v="May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10"/>
    <s v="Sep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9"/>
    <s v="Dec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5"/>
    <s v="Jun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5"/>
    <s v="Jun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5"/>
    <s v="Jun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0"/>
    <s v="Jul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7"/>
    <s v="May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11"/>
    <s v="Feb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0"/>
    <s v="Jul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7"/>
    <s v="Apr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1"/>
    <s v="Feb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5"/>
    <s v="Aug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0"/>
    <s v="Jul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4"/>
    <s v="Dec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11"/>
    <s v="Jan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9"/>
    <s v="Nov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1"/>
    <s v="Jan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4"/>
    <s v="Dec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2"/>
    <s v="Mar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7"/>
    <s v="Apr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6"/>
    <s v="May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7"/>
    <s v="Apr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6"/>
    <s v="Apr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6"/>
    <s v="May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"/>
    <s v="Feb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9"/>
    <s v="Nov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5"/>
    <s v="May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7"/>
    <s v="Apr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3"/>
    <s v="Aug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4"/>
    <s v="Jan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"/>
    <s v="Feb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2"/>
    <s v="Apr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7"/>
    <s v="Jun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0"/>
    <s v="Jul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3"/>
    <s v="Aug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8"/>
    <s v="Oct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6"/>
    <s v="Apr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0"/>
    <s v="Oct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8"/>
    <s v="Oct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6"/>
    <s v="May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1"/>
    <s v="Feb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5"/>
    <s v="Ju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7"/>
    <s v="Apr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8"/>
    <s v="Oct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0"/>
    <s v="Oct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5"/>
    <s v="Jun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0"/>
    <s v="Jul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8"/>
    <s v="Nov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5"/>
    <s v="May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0"/>
    <s v="Sep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5"/>
    <s v="Jul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6"/>
    <s v="May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0"/>
    <s v="Oct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3"/>
    <s v="Aug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3"/>
    <s v="Jul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2"/>
    <s v="Mar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6"/>
    <s v="May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9"/>
    <s v="Nov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3"/>
    <s v="Sep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2"/>
    <s v="Apr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3"/>
    <s v="Aug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4"/>
    <s v="Jan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4"/>
    <s v="Ja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"/>
    <s v="Feb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4"/>
    <s v="Dec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7"/>
    <s v="May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6"/>
    <s v="Ju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0"/>
    <s v="Sep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9"/>
    <s v="Dec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6"/>
    <s v="Ju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0"/>
    <s v="Jul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0"/>
    <s v="Aug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"/>
    <s v="Feb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8"/>
    <s v="Oct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5"/>
    <s v="Jul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0"/>
    <s v="Aug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0"/>
    <s v="Jul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3"/>
    <s v="Aug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0"/>
    <s v="Oct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3"/>
    <s v="Sep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1"/>
    <s v="Jan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1"/>
    <s v="Jan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0"/>
    <s v="Aug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2"/>
    <s v="Mar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8"/>
    <s v="Oct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3"/>
    <s v="Aug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0"/>
    <s v="Aug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2"/>
    <s v="Mar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"/>
    <s v="Feb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7"/>
    <s v="May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0"/>
    <s v="Aug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3"/>
    <s v="Aug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7"/>
    <s v="Mar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9"/>
    <s v="Nov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2"/>
    <s v="Mar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7"/>
    <s v="Apr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5"/>
    <s v="Jun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1"/>
    <s v="Jan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9"/>
    <s v="Nov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3"/>
    <s v="Sep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3"/>
    <s v="Aug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2"/>
    <s v="Mar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0"/>
    <s v="Jul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0"/>
    <s v="Sep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3"/>
    <s v="Sep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0"/>
    <s v="Jun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0"/>
    <s v="Oct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8"/>
    <s v="Oct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8"/>
    <s v="Nov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"/>
    <s v="Mar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5"/>
    <s v="Jul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8"/>
    <s v="Oct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"/>
    <s v="Feb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8"/>
    <s v="Oct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0"/>
    <s v="Sep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10"/>
    <s v="Sep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1"/>
    <s v="Feb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8"/>
    <s v="Oct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4"/>
    <s v="Jan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3"/>
    <s v="Aug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8"/>
    <s v="Oct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3"/>
    <s v="Aug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11"/>
    <s v="Jan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4"/>
    <s v="Dec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0"/>
    <s v="Jul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8"/>
    <s v="Oct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10"/>
    <s v="Sep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"/>
    <s v="Apr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3"/>
    <s v="Aug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1"/>
    <s v="Mar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1"/>
    <s v="Feb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7"/>
    <s v="Apr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4"/>
    <s v="Dec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7"/>
    <s v="May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"/>
    <s v="Apr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3"/>
    <s v="Aug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1"/>
    <s v="Mar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1"/>
    <s v="Mar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6"/>
    <s v="May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5"/>
    <s v="Jul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7"/>
    <s v="Apr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6"/>
    <s v="May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0"/>
    <s v="Jul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6"/>
    <s v="Jun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1"/>
    <s v="Feb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5"/>
    <s v="Jun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11"/>
    <s v="Jan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1"/>
    <s v="Feb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10"/>
    <s v="Sep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5"/>
    <s v="Jun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0"/>
    <s v="Jul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4"/>
    <s v="Jan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1"/>
    <s v="Mar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11"/>
    <s v="Dec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9"/>
    <s v="Nov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7"/>
    <s v="Ma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4"/>
    <s v="Dec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4"/>
    <s v="Dec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1"/>
    <s v="Feb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"/>
    <s v="Mar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3"/>
    <s v="Aug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9"/>
    <s v="Dec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8"/>
    <s v="Oct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4"/>
    <s v="Jan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0"/>
    <s v="Aug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5"/>
    <s v="Jun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6"/>
    <s v="Ma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7"/>
    <s v="Jun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1"/>
    <s v="Feb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8"/>
    <s v="Oct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"/>
    <s v="Mar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"/>
    <s v="Mar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6"/>
    <s v="Ma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5"/>
    <s v="Jun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7"/>
    <s v="Apr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0"/>
    <s v="Jul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6"/>
    <s v="Jun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1"/>
    <s v="Feb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10"/>
    <s v="Sep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6"/>
    <s v="Ma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7"/>
    <s v="Ma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1"/>
    <s v="Apr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5"/>
    <s v="Jun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8"/>
    <s v="Nov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1"/>
    <s v="Feb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6"/>
    <s v="Ma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11"/>
    <s v="Jan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"/>
    <s v="Apr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0"/>
    <s v="Jul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7"/>
    <s v="Apr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9"/>
    <s v="Nov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"/>
    <s v="Apr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6"/>
    <s v="Ma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8"/>
    <s v="Oct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1"/>
    <s v="Feb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6"/>
    <s v="Ma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5"/>
    <s v="Aug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1"/>
    <s v="Feb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5"/>
    <s v="Jun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11"/>
    <s v="Jan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10"/>
    <s v="Sep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"/>
    <s v="Mar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9"/>
    <s v="Nov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5"/>
    <s v="Jun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9"/>
    <s v="Nov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11"/>
    <s v="Feb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6"/>
    <s v="Ma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8"/>
    <s v="Oct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7"/>
    <s v="Apr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0"/>
    <s v="Jul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8"/>
    <s v="Nov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10"/>
    <s v="Sep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7"/>
    <s v="Ma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7"/>
    <s v="Ma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9"/>
    <s v="Nov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7"/>
    <s v="Apr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2"/>
    <s v="Mar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1"/>
    <s v="Feb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5"/>
    <s v="Jun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"/>
    <s v="Sep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2"/>
    <s v="Mar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2"/>
    <s v="Mar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1"/>
    <s v="Feb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1"/>
    <s v="Mar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10"/>
    <s v="Sep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9"/>
    <s v="Oct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4"/>
    <s v="Jan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7"/>
    <s v="Apr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0"/>
    <s v="Aug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1"/>
    <s v="Mar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"/>
    <s v="Aug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4"/>
    <s v="Dec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4"/>
    <s v="Dec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2"/>
    <s v="Mar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4"/>
    <s v="Feb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4"/>
    <s v="Dec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9"/>
    <s v="Nov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6"/>
    <s v="Ma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4"/>
    <s v="Dec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0"/>
    <s v="Aug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4"/>
    <s v="Dec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2"/>
    <s v="Mar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2"/>
    <s v="Mar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9"/>
    <s v="Nov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9"/>
    <s v="Nov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6"/>
    <s v="Ma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5"/>
    <s v="Jun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8"/>
    <s v="Oct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7"/>
    <s v="Apr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6"/>
    <s v="Ma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6"/>
    <s v="Ma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9"/>
    <s v="Nov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2"/>
    <s v="Mar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"/>
    <s v="Sep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7"/>
    <s v="Apr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2"/>
    <s v="Mar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8"/>
    <s v="Oct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7"/>
    <s v="Apr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9"/>
    <s v="Nov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6"/>
    <s v="Jun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6"/>
    <s v="Ma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8"/>
    <s v="Oct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9"/>
    <s v="Nov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"/>
    <s v="Aug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1"/>
    <s v="Feb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10"/>
    <s v="Sep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2"/>
    <s v="Apr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8"/>
    <s v="Oct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9"/>
    <s v="Nov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7"/>
    <s v="Apr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9"/>
    <s v="Dec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2"/>
    <s v="Mar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7"/>
    <s v="Apr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5"/>
    <s v="Jun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9"/>
    <s v="Nov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0"/>
    <s v="Jul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9"/>
    <s v="Nov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"/>
    <s v="Aug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7"/>
    <s v="Ma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5"/>
    <s v="Jun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1"/>
    <s v="Feb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6"/>
    <s v="Ma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7"/>
    <s v="Ma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2"/>
    <s v="Mar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11"/>
    <s v="Jan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11"/>
    <s v="Jan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11"/>
    <s v="Feb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2"/>
    <s v="Apr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0"/>
    <s v="Jul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10"/>
    <s v="Sep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1"/>
    <s v="Mar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"/>
    <s v="Aug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9"/>
    <s v="Nov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1"/>
    <s v="Jan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7"/>
    <s v="Ma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11"/>
    <s v="Jan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0"/>
    <s v="Jul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10"/>
    <s v="Sep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6"/>
    <s v="Ma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11"/>
    <s v="Jan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9"/>
    <s v="Nov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"/>
    <s v="Aug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"/>
    <s v="Aug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0"/>
    <s v="Jul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2"/>
    <s v="Mar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6"/>
    <s v="Ma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4"/>
    <s v="Dec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10"/>
    <s v="Sep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8"/>
    <s v="Oct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2"/>
    <s v="Apr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7"/>
    <s v="Apr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0"/>
    <s v="Jul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"/>
    <s v="Sep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7"/>
    <s v="Apr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4"/>
    <s v="Dec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6"/>
    <s v="Ma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3"/>
    <s v="Aug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9"/>
    <s v="Nov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0"/>
    <s v="Aug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1"/>
    <s v="Feb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2"/>
    <s v="Mar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6"/>
    <s v="Ma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8"/>
    <s v="Nov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8"/>
    <s v="Nov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0"/>
    <s v="Jul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6"/>
    <s v="Jun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"/>
    <s v="Dec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3"/>
    <s v="Jul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0"/>
    <s v="Jul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8"/>
    <s v="Oct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8"/>
    <s v="Oct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1"/>
    <s v="Feb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7"/>
    <s v="Apr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0"/>
    <s v="Jul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6"/>
    <s v="Jun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2"/>
    <s v="Mar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0"/>
    <s v="Aug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10"/>
    <s v="Sep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5"/>
    <s v="Ju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1"/>
    <s v="Mar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8"/>
    <s v="Nov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1"/>
    <s v="Mar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9"/>
    <s v="Oct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5"/>
    <s v="Ju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8"/>
    <s v="Nov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10"/>
    <s v="Sep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0"/>
    <s v="Jul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10"/>
    <s v="Oct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10"/>
    <s v="Oct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9"/>
    <s v="Dec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10"/>
    <s v="Sep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3"/>
    <s v="Jul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10"/>
    <s v="Oct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9"/>
    <s v="Nov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9"/>
    <s v="Oct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2"/>
    <s v="Mar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9"/>
    <s v="Nov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1"/>
    <s v="Feb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1"/>
    <s v="Feb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11"/>
    <s v="Feb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5"/>
    <s v="May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2"/>
    <s v="Mar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2"/>
    <s v="Mar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6"/>
    <s v="May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8"/>
    <s v="Oct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1"/>
    <s v="Feb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11"/>
    <s v="Ja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6"/>
    <s v="May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2"/>
    <s v="Feb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9"/>
    <s v="Nov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7"/>
    <s v="Apr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8"/>
    <s v="Oct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3"/>
    <s v="Aug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6"/>
    <s v="May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8"/>
    <s v="Nov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6"/>
    <s v="Ju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5"/>
    <s v="Ju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0"/>
    <s v="Aug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3"/>
    <s v="Sep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6"/>
    <s v="May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0"/>
    <s v="Ju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10"/>
    <s v="Sep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10"/>
    <s v="Sep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5"/>
    <s v="Jul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3"/>
    <s v="Sep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"/>
    <s v="Ja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7"/>
    <s v="Apr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3"/>
    <s v="Aug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10"/>
    <s v="Sep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1"/>
    <s v="Feb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6"/>
    <s v="May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6"/>
    <s v="Ju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7"/>
    <s v="May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7"/>
    <s v="Apr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8"/>
    <s v="Nov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3"/>
    <s v="Aug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8"/>
    <s v="Oct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7"/>
    <s v="Apr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"/>
    <s v="Ja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8"/>
    <s v="Nov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6"/>
    <s v="May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5"/>
    <s v="Ju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9"/>
    <s v="Dec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11"/>
    <s v="Ja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11"/>
    <s v="Jan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3"/>
    <s v="Aug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11"/>
    <s v="Ja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10"/>
    <s v="Oct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6"/>
    <s v="May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0"/>
    <s v="Jul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0"/>
    <s v="Jul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11"/>
    <s v="Feb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"/>
    <s v="Dec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"/>
    <s v="Dec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10"/>
    <s v="Oct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7"/>
    <s v="May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0"/>
    <s v="Jul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2"/>
    <s v="Mar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11"/>
    <s v="Ja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2"/>
    <s v="Apr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4"/>
    <s v="Dec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3"/>
    <s v="Aug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8"/>
    <s v="Oct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7"/>
    <s v="May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"/>
    <s v="Ju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1"/>
    <s v="Mar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7"/>
    <s v="Apr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9"/>
    <s v="Nov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3"/>
    <s v="Aug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3"/>
    <s v="Aug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4"/>
    <s v="Dec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7"/>
    <s v="May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1"/>
    <s v="Feb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10"/>
    <s v="Sep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4"/>
    <s v="Dec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4"/>
    <s v="Dec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9"/>
    <s v="Nov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7"/>
    <s v="Mar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10"/>
    <s v="Sep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"/>
    <s v="Jun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"/>
    <s v="Sep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3"/>
    <s v="Aug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1"/>
    <s v="Feb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"/>
    <s v="Jun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11"/>
    <s v="Jan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0"/>
    <s v="Jun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4"/>
    <s v="Dec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6"/>
    <s v="May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6"/>
    <s v="May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8"/>
    <s v="Nov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11"/>
    <s v="Jan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0"/>
    <s v="Aug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9"/>
    <s v="Nov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6"/>
    <s v="May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0"/>
    <s v="Jul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1"/>
    <s v="F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8"/>
    <s v="Oct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7"/>
    <s v="May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9"/>
    <s v="Nov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0"/>
    <s v="Jul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9"/>
    <s v="Nov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8"/>
    <s v="Oct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1"/>
    <s v="F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8"/>
    <s v="Oct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0"/>
    <s v="Jul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1"/>
    <s v="Jan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0"/>
    <s v="Aug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4"/>
    <s v="Jan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9"/>
    <s v="Nov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8"/>
    <s v="Oct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"/>
    <s v="Jun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11"/>
    <s v="Jan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4"/>
    <s v="Dec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2"/>
    <s v="Mar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4"/>
    <s v="Dec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4"/>
    <s v="Dec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8"/>
    <s v="Oct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4"/>
    <s v="Dec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1"/>
    <s v="F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2"/>
    <s v="Mar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0"/>
    <s v="Jul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0"/>
    <s v="Jul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11"/>
    <s v="Jan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11"/>
    <s v="Jan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11"/>
    <s v="Jan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1"/>
    <s v="F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3"/>
    <s v="Jul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9"/>
    <s v="Nov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4"/>
    <s v="Jan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8"/>
    <s v="Oct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"/>
    <s v="Jun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1"/>
    <s v="Mar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7"/>
    <s v="May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10"/>
    <s v="Sep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4"/>
    <s v="Dec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10"/>
    <s v="Sep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3"/>
    <s v="Aug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2"/>
    <s v="Mar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2"/>
    <s v="Mar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2"/>
    <s v="Mar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9"/>
    <s v="Dec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1"/>
    <s v="F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7"/>
    <s v="Apr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8"/>
    <s v="Nov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0"/>
    <s v="Jul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1"/>
    <s v="F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0"/>
    <s v="Jul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4"/>
    <s v="Dec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7"/>
    <s v="Apr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7"/>
    <s v="Apr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7"/>
    <s v="May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9"/>
    <s v="Nov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0"/>
    <s v="Jul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4"/>
    <s v="Dec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2"/>
    <s v="Mar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7"/>
    <s v="May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4"/>
    <s v="Dec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5"/>
    <s v="Jun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3"/>
    <s v="Aug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3"/>
    <s v="Aug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3"/>
    <s v="Aug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"/>
    <s v="May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9"/>
    <s v="Nov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5"/>
    <s v="Jun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9"/>
    <s v="Nov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7"/>
    <s v="Apr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4"/>
    <s v="Jan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10"/>
    <s v="Sep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10"/>
    <s v="Oct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5"/>
    <s v="Jun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10"/>
    <s v="Sep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1"/>
    <s v="F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7"/>
    <s v="May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4"/>
    <s v="Dec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8"/>
    <s v="Nov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3"/>
    <s v="Aug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0"/>
    <s v="Jul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0"/>
    <s v="Jul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"/>
    <s v="May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"/>
    <s v="May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2"/>
    <s v="Mar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3"/>
    <s v="Aug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1"/>
    <s v="Mar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0"/>
    <s v="Jul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"/>
    <s v="May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10"/>
    <s v="Sep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"/>
    <s v="May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9"/>
    <s v="Nov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5"/>
    <s v="Jun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1"/>
    <s v="F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7"/>
    <s v="Apr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5"/>
    <s v="Jun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1"/>
    <s v="Feb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1"/>
    <s v="Mar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10"/>
    <s v="Oct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4"/>
    <s v="Nov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3"/>
    <s v="Aug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3"/>
    <s v="Aug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"/>
    <s v="May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8"/>
    <s v="Oct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3"/>
    <s v="Aug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3"/>
    <s v="Aug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2"/>
    <s v="Mar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8"/>
    <s v="Oct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10"/>
    <s v="Sep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9"/>
    <s v="Dec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4"/>
    <s v="Dec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4"/>
    <s v="Dec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3"/>
    <s v="Aug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0"/>
    <s v="Jul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2"/>
    <s v="Mar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2"/>
    <s v="Apr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4"/>
    <s v="Dec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0"/>
    <s v="Jul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3"/>
    <s v="Aug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9"/>
    <s v="Nov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8"/>
    <s v="Oct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11"/>
    <s v="Jan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0"/>
    <s v="Jul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7"/>
    <s v="Apr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4"/>
    <s v="Jan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3"/>
    <s v="Aug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8"/>
    <s v="Oct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7"/>
    <s v="May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0"/>
    <s v="Jul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5"/>
    <s v="Jun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11"/>
    <s v="Jan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11"/>
    <s v="Jan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3"/>
    <s v="Sep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0"/>
    <s v="Aug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11"/>
    <s v="Jan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1"/>
    <s v="Feb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5"/>
    <s v="Jun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"/>
    <s v="May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3"/>
    <s v="Sep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10"/>
    <s v="Sep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8"/>
    <s v="Oct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2"/>
    <s v="Mar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8"/>
    <s v="Oct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0"/>
    <s v="Jul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4"/>
    <s v="Jan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3"/>
    <s v="Aug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11"/>
    <s v="Feb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8"/>
    <s v="Oct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4"/>
    <s v="Dec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3"/>
    <s v="Sep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0"/>
    <s v="Jul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4"/>
    <s v="Dec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7"/>
    <s v="Apr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1"/>
    <s v="Feb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9"/>
    <s v="Oct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0"/>
    <s v="Jul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1"/>
    <s v="Feb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10"/>
    <s v="Sep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9"/>
    <s v="Nov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11"/>
    <s v="Jan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0"/>
    <s v="Jul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9"/>
    <s v="Nov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11"/>
    <s v="Jan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11"/>
    <s v="Feb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11"/>
    <s v="Jan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4"/>
    <s v="Dec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4"/>
    <s v="Jan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3"/>
    <s v="Sep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4"/>
    <s v="Dec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3"/>
    <s v="Aug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4"/>
    <s v="Dec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1"/>
    <s v="Feb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5"/>
    <s v="Jun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11"/>
    <s v="Feb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8"/>
    <s v="Nov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9"/>
    <s v="Dec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10"/>
    <s v="Sep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1"/>
    <s v="Feb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2"/>
    <s v="Feb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1"/>
    <s v="Ja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0"/>
    <s v="Aug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"/>
    <s v="Apr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0"/>
    <s v="Jul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5"/>
    <s v="Ju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4"/>
    <s v="Dec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"/>
    <s v="Apr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11"/>
    <s v="Ja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3"/>
    <s v="Aug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3"/>
    <s v="Sep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4"/>
    <s v="Dec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11"/>
    <s v="Ja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3"/>
    <s v="Sep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4"/>
    <s v="Dec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6"/>
    <s v="May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4"/>
    <s v="Dec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4"/>
    <s v="Nov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1"/>
    <s v="Feb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9"/>
    <s v="Dec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3"/>
    <s v="Aug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0"/>
    <s v="Ju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5"/>
    <s v="Ju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2"/>
    <s v="Mar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"/>
    <s v="Apr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4"/>
    <s v="Dec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6"/>
    <s v="May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8"/>
    <s v="Sep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11"/>
    <s v="Ja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3"/>
    <s v="Aug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11"/>
    <s v="Ja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1"/>
    <s v="Feb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0"/>
    <s v="Aug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8"/>
    <s v="Oct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1"/>
    <s v="Feb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11"/>
    <s v="Ja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6"/>
    <s v="May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2"/>
    <s v="Apr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4"/>
    <s v="Dec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8"/>
    <s v="Oct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5"/>
    <s v="Jul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9"/>
    <s v="Nov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1"/>
    <s v="Feb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4"/>
    <s v="Dec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3"/>
    <s v="Aug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10"/>
    <s v="Sep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8"/>
    <s v="Oct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1"/>
    <s v="Feb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6"/>
    <s v="May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4"/>
    <s v="Dec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4"/>
    <s v="Dec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1"/>
    <s v="Feb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11"/>
    <s v="Ja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8"/>
    <s v="Nov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6"/>
    <s v="May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1"/>
    <s v="Feb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4"/>
    <s v="Dec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8"/>
    <s v="Oct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3"/>
    <s v="Jul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"/>
    <s v="Apr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8"/>
    <s v="Oct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6"/>
    <s v="May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5"/>
    <s v="Jun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"/>
    <s v="Aug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"/>
    <s v="Apr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2"/>
    <s v="Mar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1"/>
    <s v="Feb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"/>
    <s v="May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9"/>
    <s v="Nov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5"/>
    <s v="Jul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1"/>
    <s v="Jan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1"/>
    <s v="Feb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9"/>
    <s v="Nov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9"/>
    <s v="Nov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0"/>
    <s v="Jul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3"/>
    <s v="Sep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2"/>
    <s v="Apr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10"/>
    <s v="Sep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"/>
    <s v="Apr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10"/>
    <s v="Sep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"/>
    <s v="Apr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10"/>
    <s v="Sep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0"/>
    <s v="Jul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10"/>
    <s v="Sep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5"/>
    <s v="May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3"/>
    <s v="Jul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5"/>
    <s v="Jul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10"/>
    <s v="Sep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1"/>
    <s v="Mar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4"/>
    <s v="Dec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11"/>
    <s v="Jan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10"/>
    <s v="Sep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0"/>
    <s v="Jul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1"/>
    <s v="Mar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0"/>
    <s v="Jul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5"/>
    <s v="May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9"/>
    <s v="Nov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7"/>
    <s v="Apr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1"/>
    <s v="Mar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3"/>
    <s v="Aug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11"/>
    <s v="Dec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5"/>
    <s v="Jun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7"/>
    <s v="May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"/>
    <s v="Oct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2"/>
    <s v="Mar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7"/>
    <s v="Apr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9"/>
    <s v="Oct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7"/>
    <s v="Mar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1"/>
    <s v="Feb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0"/>
    <s v="Jun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5"/>
    <s v="Jul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2"/>
    <s v="Mar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7"/>
    <s v="Apr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4"/>
    <s v="Jan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7"/>
    <s v="Apr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5"/>
    <s v="Jul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6"/>
    <s v="May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"/>
    <s v="Oct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6"/>
    <s v="May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11"/>
    <s v="Jan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10"/>
    <s v="Sep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10"/>
    <s v="Sep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9"/>
    <s v="Nov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"/>
    <s v="Oct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4"/>
    <s v="Dec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"/>
    <s v="Nov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3"/>
    <s v="Sep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2"/>
    <s v="Mar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0"/>
    <s v="Ju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7"/>
    <s v="Apr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2"/>
    <s v="Mar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7"/>
    <s v="Apr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0"/>
    <s v="Ju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9"/>
    <s v="Oct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1"/>
    <s v="Feb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4"/>
    <s v="Dec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0"/>
    <s v="Ju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10"/>
    <s v="Oct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9"/>
    <s v="Nov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7"/>
    <s v="Apr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5"/>
    <s v="Jun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9"/>
    <s v="Nov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10"/>
    <s v="Sep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9"/>
    <s v="Nov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1"/>
    <s v="Feb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"/>
    <s v="Oct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4"/>
    <s v="Jan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1"/>
    <s v="Feb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9"/>
    <s v="Dec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11"/>
    <s v="Jan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7"/>
    <s v="Apr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10"/>
    <s v="Sep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9"/>
    <s v="Nov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1"/>
    <s v="Mar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9"/>
    <s v="Nov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6"/>
    <s v="May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"/>
    <s v="Sep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1"/>
    <s v="Feb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4"/>
    <s v="Dec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4"/>
    <s v="Dec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5"/>
    <s v="May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"/>
    <s v="Oct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4"/>
    <s v="Jan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10"/>
    <s v="Sep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1"/>
    <s v="Mar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7"/>
    <s v="May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11"/>
    <s v="Dec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10"/>
    <s v="Sep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6"/>
    <s v="May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3"/>
    <s v="Sep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"/>
    <s v="Oct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9"/>
    <s v="Nov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3"/>
    <s v="Aug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5"/>
    <s v="Aug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7"/>
    <s v="Apr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5"/>
    <s v="Jun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"/>
    <s v="Oct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10"/>
    <s v="Aug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9"/>
    <s v="Nov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11"/>
    <s v="Jan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6"/>
    <s v="May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2"/>
    <s v="Mar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6"/>
    <s v="Jun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3"/>
    <s v="Aug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10"/>
    <s v="Sep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11"/>
    <s v="Jan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4"/>
    <s v="Jan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2"/>
    <s v="Mar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10"/>
    <s v="Sep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0"/>
    <s v="Jul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0"/>
    <s v="Jul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1"/>
    <s v="Mar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1"/>
    <s v="Jan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"/>
    <s v="Dec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6"/>
    <s v="May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3"/>
    <s v="Aug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1"/>
    <s v="Mar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8"/>
    <s v="Oct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0"/>
    <s v="Jul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4"/>
    <s v="Dec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4"/>
    <s v="Dec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"/>
    <s v="Nov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"/>
    <s v="Dec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10"/>
    <s v="Oct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"/>
    <s v="Nov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1"/>
    <s v="Feb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"/>
    <s v="Nov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0"/>
    <s v="Jul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6"/>
    <s v="May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8"/>
    <s v="Nov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7"/>
    <s v="Apr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5"/>
    <s v="Jun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2"/>
    <s v="Mar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2"/>
    <s v="Mar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7"/>
    <s v="May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6"/>
    <s v="May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11"/>
    <s v="Jan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11"/>
    <s v="Jan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"/>
    <s v="Nov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10"/>
    <s v="Sep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5"/>
    <s v="Jun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0"/>
    <s v="Aug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1"/>
    <s v="Feb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1"/>
    <s v="Feb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"/>
    <s v="Nov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7"/>
    <s v="Apr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11"/>
    <s v="Feb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10"/>
    <s v="Sep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5"/>
    <s v="Jun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2"/>
    <s v="Mar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11"/>
    <s v="Feb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11"/>
    <s v="Jan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6"/>
    <s v="Jun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"/>
    <s v="Nov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11"/>
    <s v="Jan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3"/>
    <s v="Aug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10"/>
    <s v="Sep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2"/>
    <s v="Apr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"/>
    <s v="Nov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7"/>
    <s v="Apr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11"/>
    <s v="Jan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1"/>
    <s v="Mar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1"/>
    <s v="Feb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1"/>
    <s v="Feb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8"/>
    <s v="Oct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3"/>
    <s v="Sep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8"/>
    <s v="Oct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8"/>
    <s v="Oct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2"/>
    <s v="Apr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3"/>
    <s v="Aug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1"/>
    <s v="Feb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11"/>
    <s v="Jan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6"/>
    <s v="Jun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10"/>
    <s v="Sep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8"/>
    <s v="Nov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2"/>
    <s v="Mar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6"/>
    <s v="Jun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0"/>
    <s v="Aug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1"/>
    <s v="Feb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1"/>
    <s v="Feb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5"/>
    <s v="Jun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"/>
    <s v="Nov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3"/>
    <s v="Aug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8"/>
    <s v="Oct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3"/>
    <s v="Aug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2"/>
    <s v="Mar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11"/>
    <s v="Dec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4"/>
    <s v="Jan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5"/>
    <s v="Jun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8"/>
    <s v="Oct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10"/>
    <s v="Sep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10"/>
    <s v="Sep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0"/>
    <s v="Jul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7"/>
    <s v="May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"/>
    <s v="Nov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"/>
    <s v="Nov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4"/>
    <s v="Nov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0"/>
    <s v="Jul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"/>
    <s v="Nov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"/>
    <s v="Nov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"/>
    <s v="Nov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"/>
    <s v="Mar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1"/>
    <s v="Jan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4"/>
    <s v="Dec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2"/>
    <s v="Mar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"/>
    <s v="Feb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8"/>
    <s v="Oct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1"/>
    <s v="Dec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4"/>
    <s v="Dec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4"/>
    <s v="Dec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5"/>
    <s v="Jun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3"/>
    <s v="Sep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4"/>
    <s v="Dec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1"/>
    <s v="Jan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1"/>
    <s v="Dec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4"/>
    <s v="Jan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9"/>
    <s v="Nov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2"/>
    <s v="Apr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9"/>
    <s v="Nov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0"/>
    <s v="Jul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"/>
    <s v="Feb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5"/>
    <s v="Jun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8"/>
    <s v="Oct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6"/>
    <s v="May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5"/>
    <s v="Jun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"/>
    <s v="Jan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2"/>
    <s v="Mar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2"/>
    <s v="Mar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8"/>
    <s v="Oct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"/>
    <s v="Mar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2"/>
    <s v="Apr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"/>
    <s v="Sep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4"/>
    <s v="Dec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5"/>
    <s v="Jun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4"/>
    <s v="De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3"/>
    <s v="Aug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"/>
    <s v="Feb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1"/>
    <s v="Jan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6"/>
    <s v="May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2"/>
    <s v="Mar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4"/>
    <s v="De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3"/>
    <s v="Aug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3"/>
    <s v="Jul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3"/>
    <s v="Sep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6"/>
    <s v="May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"/>
    <s v="Mar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3"/>
    <s v="Aug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4"/>
    <s v="Dec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9"/>
    <s v="Nov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"/>
    <s v="Sep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"/>
    <s v="Feb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"/>
    <s v="Sep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3"/>
    <s v="Aug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6"/>
    <s v="Jun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2"/>
    <s v="Mar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3"/>
    <s v="Aug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2"/>
    <s v="Mar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2"/>
    <s v="Apr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4"/>
    <s v="Dec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2"/>
    <s v="Mar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2"/>
    <s v="Mar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7"/>
    <s v="Apr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7"/>
    <s v="May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3"/>
    <s v="Jul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"/>
    <s v="Aug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5"/>
    <s v="Jul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"/>
    <s v="Feb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0"/>
    <s v="Aug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4"/>
    <s v="Dec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7"/>
    <s v="Apr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9"/>
    <s v="Nov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8"/>
    <s v="Oct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9"/>
    <s v="Nov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"/>
    <s v="Feb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8"/>
    <s v="Oct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1"/>
    <s v="Jan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6"/>
    <s v="May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3"/>
    <s v="Sep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1"/>
    <s v="Jan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0"/>
    <s v="Jul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6"/>
    <s v="May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6"/>
    <s v="May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1"/>
    <s v="Jan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3"/>
    <s v="Aug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0"/>
    <s v="Aug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3"/>
    <s v="Aug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2"/>
    <s v="Mar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3"/>
    <s v="Aug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5"/>
    <s v="Jun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7"/>
    <s v="Apr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5"/>
    <s v="Jun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6"/>
    <s v="May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7"/>
    <s v="Apr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1"/>
    <s v="Jan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"/>
    <s v="Feb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8"/>
    <s v="Oct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3"/>
    <s v="Aug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8"/>
    <s v="Oct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"/>
    <s v="Mar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7"/>
    <s v="Apr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6"/>
    <s v="May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"/>
    <s v="Feb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0"/>
    <s v="Jul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9"/>
    <s v="Dec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6"/>
    <s v="Jun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5"/>
    <s v="Jun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2"/>
    <s v="Mar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7"/>
    <s v="Apr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0"/>
    <s v="Jul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2"/>
    <s v="Apr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9"/>
    <s v="Nov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4"/>
    <s v="Dec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"/>
    <s v="Jan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4"/>
    <s v="Jan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3"/>
    <s v="Aug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8"/>
    <s v="Oct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2"/>
    <s v="Mar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6"/>
    <s v="Jun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4"/>
    <s v="Dec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7"/>
    <s v="Apr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7"/>
    <s v="Apr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8"/>
    <s v="Oct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2"/>
    <s v="Mar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5"/>
    <s v="May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7"/>
    <s v="Apr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7"/>
    <s v="Apr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3"/>
    <s v="Sep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0"/>
    <s v="Jul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9"/>
    <s v="Nov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3"/>
    <s v="Aug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5"/>
    <s v="Jun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8"/>
    <s v="Nov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4"/>
    <s v="Dec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"/>
    <s v="Jan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3"/>
    <s v="Jul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4"/>
    <s v="Nov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3"/>
    <s v="Aug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4"/>
    <s v="Dec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7"/>
    <s v="Apr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"/>
    <s v="Jan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"/>
    <s v="Jan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3"/>
    <s v="Aug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0"/>
    <s v="Jul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"/>
    <s v="Feb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4"/>
    <s v="Dec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7"/>
    <s v="Apr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0"/>
    <s v="Oct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7"/>
    <s v="May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0"/>
    <s v="Oct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4"/>
    <s v="Dec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5"/>
    <s v="Jun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4"/>
    <s v="Jan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0"/>
    <s v="Sep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6"/>
    <s v="May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5"/>
    <s v="Jun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0"/>
    <s v="Sep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3"/>
    <s v="Aug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"/>
    <s v="Feb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9"/>
    <s v="Dec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4"/>
    <s v="Dec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5"/>
    <s v="Jun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2"/>
    <s v="Mar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6"/>
    <s v="May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0"/>
    <s v="Sep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3"/>
    <s v="Aug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5"/>
    <s v="Jun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0"/>
    <s v="Jul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5"/>
    <s v="Jun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0"/>
    <s v="Sep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0"/>
    <s v="Sep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"/>
    <s v="Feb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6"/>
    <s v="May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9"/>
    <s v="Nov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3"/>
    <s v="Aug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0"/>
    <s v="Aug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6"/>
    <s v="May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0"/>
    <s v="Jul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"/>
    <s v="Mar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8"/>
    <s v="Oct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3"/>
    <s v="Aug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8"/>
    <s v="Oct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5"/>
    <s v="Jun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"/>
    <s v="Mar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"/>
    <s v="Jan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9"/>
    <s v="Nov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"/>
    <s v="Feb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5"/>
    <s v="Jun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6"/>
    <s v="Jun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6"/>
    <s v="May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"/>
    <s v="Dec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0"/>
    <s v="Jun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0"/>
    <s v="Aug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2"/>
    <s v="Mar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"/>
    <s v="Feb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2"/>
    <s v="Apr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7"/>
    <s v="Apr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9"/>
    <s v="Dec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4"/>
    <s v="Dec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5"/>
    <s v="Jun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4"/>
    <s v="Dec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0"/>
    <s v="Jul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7"/>
    <s v="Apr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0"/>
    <s v="Jul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5"/>
    <s v="Jun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5"/>
    <s v="May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9"/>
    <s v="Dec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5"/>
    <s v="Jun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2"/>
    <s v="Mar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7"/>
    <s v="Mar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2"/>
    <s v="Mar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"/>
    <s v="Feb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5"/>
    <s v="May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5"/>
    <s v="Jun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4"/>
    <s v="Nov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1"/>
    <s v="Jan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6"/>
    <s v="Jun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6"/>
    <s v="May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0"/>
    <s v="Oct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0"/>
    <s v="Jul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9"/>
    <s v="Nov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8"/>
    <s v="Oct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3"/>
    <s v="Aug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4"/>
    <s v="Dec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7"/>
    <s v="Apr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9"/>
    <s v="Nov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6"/>
    <s v="Jun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0"/>
    <s v="Oct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7"/>
    <s v="Apr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3"/>
    <s v="Aug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3"/>
    <s v="Sep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7"/>
    <s v="Apr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"/>
    <s v="Feb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3"/>
    <s v="Aug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0"/>
    <s v="Oct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"/>
    <s v="Feb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"/>
    <s v="Feb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4"/>
    <s v="De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3"/>
    <s v="Jul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0"/>
    <s v="Aug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3"/>
    <s v="Aug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1"/>
    <s v="Jan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5"/>
    <s v="Jul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9"/>
    <s v="Nov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0"/>
    <s v="Sep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5"/>
    <s v="Jul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7"/>
    <s v="Apr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5"/>
    <s v="Jun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9"/>
    <s v="Dec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6"/>
    <s v="May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5"/>
    <s v="Jun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0"/>
    <s v="Jul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3"/>
    <s v="Sep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3"/>
    <s v="Sep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8"/>
    <s v="Oct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0"/>
    <s v="Sep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4"/>
    <s v="Jan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4"/>
    <s v="Dec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"/>
    <s v="Feb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2"/>
    <s v="Apr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0"/>
    <s v="Aug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5"/>
    <s v="Jun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"/>
    <s v="Feb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1"/>
    <s v="Jan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"/>
    <s v="Feb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2"/>
    <s v="Mar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8"/>
    <s v="Oct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9"/>
    <s v="Nov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1"/>
    <s v="Jan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0"/>
    <s v="Jul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0"/>
    <s v="Sep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7"/>
    <s v="Apr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"/>
    <s v="Mar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9"/>
    <s v="Nov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6"/>
    <s v="Jun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0"/>
    <s v="Aug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3"/>
    <s v="Aug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3"/>
    <s v="Aug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3"/>
    <s v="Sep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3"/>
    <s v="Sep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5"/>
    <s v="Jun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2"/>
    <s v="Mar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1"/>
    <s v="Mar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3"/>
    <s v="Jul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4"/>
    <s v="Dec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2"/>
    <s v="Mar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1"/>
    <s v="Dec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0"/>
    <s v="Jun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2"/>
    <s v="Feb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6"/>
    <s v="Jun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3"/>
    <s v="Aug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1"/>
    <s v="Jan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7"/>
    <s v="Apr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7"/>
    <s v="Apr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8"/>
    <s v="Oct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9"/>
    <s v="Nov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9"/>
    <s v="Oct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0"/>
    <s v="Jul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2"/>
    <s v="Mar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6"/>
    <s v="May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7"/>
    <s v="Apr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0"/>
    <s v="Jul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6"/>
    <s v="Jun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3"/>
    <s v="Jul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4"/>
    <s v="Dec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3"/>
    <s v="Jul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"/>
    <s v="Mar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0"/>
    <s v="Jul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4"/>
    <s v="Dec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"/>
    <s v="Feb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0"/>
    <s v="Oct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8"/>
    <s v="Oct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3"/>
    <s v="Aug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9"/>
    <s v="Nov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7"/>
    <s v="Apr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2"/>
    <s v="Mar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0"/>
    <s v="Oct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9"/>
    <s v="Nov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"/>
    <s v="Feb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5"/>
    <s v="Jul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1"/>
    <s v="Jan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0"/>
    <s v="Jul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1"/>
    <s v="Dec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4"/>
    <s v="Dec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6"/>
    <s v="May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7"/>
    <s v="Apr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8"/>
    <s v="Oct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4"/>
    <s v="Dec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1"/>
    <s v="Jan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6"/>
    <s v="May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0"/>
    <s v="Oct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9"/>
    <s v="Dec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0"/>
    <s v="Jul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3"/>
    <s v="Aug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1"/>
    <s v="Jan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0"/>
    <s v="Jul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2"/>
    <s v="Mar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4"/>
    <s v="Dec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4"/>
    <s v="Dec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2"/>
    <s v="Mar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3"/>
    <s v="Aug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9"/>
    <s v="Dec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3"/>
    <s v="Aug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0"/>
    <s v="Oct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0"/>
    <s v="Jul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0"/>
    <s v="Aug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0"/>
    <s v="Ju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0"/>
    <s v="Jul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5"/>
    <s v="Ju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2"/>
    <s v="Mar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4"/>
    <s v="Dec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4"/>
    <s v="Dec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4"/>
    <s v="Dec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"/>
    <s v="Feb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3"/>
    <s v="Sep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2"/>
    <s v="Mar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5"/>
    <s v="Ju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9"/>
    <s v="Nov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0"/>
    <s v="Jul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"/>
    <s v="Mar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5"/>
    <s v="Ju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5"/>
    <s v="Jul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3"/>
    <s v="Aug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5"/>
    <s v="Ju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3"/>
    <s v="Sep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"/>
    <s v="Feb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4"/>
    <s v="Jan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2"/>
    <s v="Mar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9"/>
    <s v="Nov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9"/>
    <s v="Nov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5"/>
    <s v="Jun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7"/>
    <s v="Apr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9"/>
    <s v="Oct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6"/>
    <s v="May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0"/>
    <s v="Jul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4"/>
    <s v="Dec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2"/>
    <s v="Mar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1"/>
    <s v="Jan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4"/>
    <s v="Dec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"/>
    <s v="Feb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3"/>
    <s v="Aug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5"/>
    <s v="Jun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5"/>
    <s v="Jun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4"/>
    <s v="Dec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6"/>
    <s v="May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1"/>
    <s v="Dec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0"/>
    <s v="Jul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7"/>
    <s v="Apr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0"/>
    <s v="Jul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5"/>
    <s v="Jun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8"/>
    <s v="Oct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3"/>
    <s v="Aug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7"/>
    <s v="Apr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3"/>
    <s v="Aug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2"/>
    <s v="Mar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3"/>
    <s v="Aug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"/>
    <s v="Mar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1"/>
    <s v="Jan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"/>
    <s v="Feb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8"/>
    <s v="Oct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0"/>
    <s v="Jul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8"/>
    <s v="Oct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5"/>
    <s v="Jun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5"/>
    <s v="May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7"/>
    <s v="May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0"/>
    <s v="Jul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"/>
    <s v="Feb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9"/>
    <s v="Nov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9"/>
    <s v="Dec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3"/>
    <s v="Aug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9"/>
    <s v="Nov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4"/>
    <s v="Jan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6"/>
    <s v="Jun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"/>
    <s v="Feb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4"/>
    <s v="Dec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1"/>
    <s v="Feb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1"/>
    <s v="Jan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3"/>
    <s v="Aug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9"/>
    <s v="Nov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0"/>
    <s v="Sep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"/>
    <s v="Feb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8"/>
    <s v="Oct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0"/>
    <s v="Jun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"/>
    <s v="Feb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0"/>
    <s v="Sep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1"/>
    <s v="Jan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4"/>
    <s v="Nov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7"/>
    <s v="Apr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0"/>
    <s v="Aug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0"/>
    <s v="Sep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7"/>
    <s v="Apr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7"/>
    <s v="Apr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4"/>
    <s v="Dec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9"/>
    <s v="Nov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0"/>
    <s v="Jul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9"/>
    <s v="Dec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5"/>
    <s v="Jun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8"/>
    <s v="Oct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"/>
    <s v="Feb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0"/>
    <s v="Jul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7"/>
    <s v="Apr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2"/>
    <s v="Mar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6"/>
    <s v="May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3"/>
    <s v="Sep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6"/>
    <s v="May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1"/>
    <s v="Jan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3"/>
    <s v="Sep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5"/>
    <s v="Jun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6"/>
    <s v="Apr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0"/>
    <s v="Jul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6"/>
    <s v="May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7"/>
    <s v="May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"/>
    <s v="Feb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9"/>
    <s v="Nov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0"/>
    <s v="Jul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7"/>
    <s v="Apr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6"/>
    <s v="Apr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3"/>
    <s v="Sep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1"/>
    <s v="Jan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9"/>
    <s v="Nov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3"/>
    <s v="Aug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4"/>
    <s v="Dec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9"/>
    <s v="Nov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8"/>
    <s v="Oct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7"/>
    <s v="Apr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2"/>
    <s v="Apr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"/>
    <s v="Feb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2"/>
    <s v="Mar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1"/>
    <s v="Jan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"/>
    <s v="Mar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6"/>
    <s v="Jun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"/>
    <s v="Feb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1"/>
    <s v="Dec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7"/>
    <s v="Apr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8"/>
    <s v="Oct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"/>
    <s v="Mar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0"/>
    <s v="Sep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4"/>
    <s v="Dec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0"/>
    <s v="Sep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9"/>
    <s v="Dec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6"/>
    <s v="May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6"/>
    <s v="May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3"/>
    <s v="Jul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9"/>
    <s v="Nov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0"/>
    <s v="Sep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0"/>
    <s v="Jul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5"/>
    <s v="Jul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5"/>
    <s v="Ju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"/>
    <s v="Feb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3"/>
    <s v="Aug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1"/>
    <s v="Ja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9"/>
    <s v="Nov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8"/>
    <s v="Oct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1"/>
    <s v="Feb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5"/>
    <s v="Ju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5"/>
    <s v="Ju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7"/>
    <s v="Apr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3"/>
    <s v="Aug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3"/>
    <s v="Sep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0"/>
    <s v="Jul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3"/>
    <s v="Sep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0"/>
    <s v="Aug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6"/>
    <s v="May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0"/>
    <s v="Jul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2"/>
    <s v="Mar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0"/>
    <s v="Oct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5"/>
    <s v="Jun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2"/>
    <s v="Mar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0"/>
    <s v="Jul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7"/>
    <s v="May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5"/>
    <s v="Jun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"/>
    <s v="Feb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0"/>
    <s v="Jul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9"/>
    <s v="Nov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"/>
    <s v="Feb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0"/>
    <s v="Jul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0"/>
    <s v="Sep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2"/>
    <s v="Mar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8"/>
    <s v="Oct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4"/>
    <s v="Dec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5"/>
    <s v="May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5"/>
    <s v="Jun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4"/>
    <s v="Dec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5"/>
    <s v="Jun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8"/>
    <s v="Oct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4"/>
    <s v="Dec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"/>
    <s v="Feb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3"/>
    <s v="Aug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1"/>
    <s v="Jan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2"/>
    <s v="Mar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"/>
    <s v="Feb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2"/>
    <s v="Mar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8"/>
    <s v="Oct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9"/>
    <s v="Dec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"/>
    <s v="Feb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7"/>
    <s v="May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0"/>
    <s v="Sep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6"/>
    <s v="May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3"/>
    <s v="Aug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3"/>
    <s v="Aug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1"/>
    <s v="Jan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1"/>
    <s v="Jan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9"/>
    <s v="Nov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1"/>
    <s v="Dec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0"/>
    <s v="Jun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9"/>
    <s v="Nov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2"/>
    <s v="Apr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"/>
    <s v="Mar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3"/>
    <s v="Sep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2"/>
    <s v="Feb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9"/>
    <s v="Nov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9"/>
    <s v="Nov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6"/>
    <s v="May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6"/>
    <s v="May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8"/>
    <s v="Oct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0"/>
    <s v="Sep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3"/>
    <s v="Aug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0"/>
    <s v="Sep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0"/>
    <s v="Jul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0"/>
    <s v="Sep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0"/>
    <s v="Aug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6"/>
    <s v="Apr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9"/>
    <s v="Nov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9"/>
    <s v="Nov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8"/>
    <s v="Dec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"/>
    <s v="Mar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6"/>
    <s v="May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5"/>
    <s v="Jun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0"/>
    <s v="Jul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2"/>
    <s v="Feb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4"/>
    <s v="Dec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6"/>
    <s v="May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7"/>
    <s v="Apr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5"/>
    <s v="Jun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2"/>
    <s v="Feb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2"/>
    <s v="Apr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"/>
    <s v="Feb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0"/>
    <s v="Jul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5"/>
    <s v="Jun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5"/>
    <s v="Jul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0"/>
    <s v="Sep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3"/>
    <s v="Aug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7"/>
    <s v="May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4"/>
    <s v="Dec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0"/>
    <s v="Oct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0"/>
    <s v="Sep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5"/>
    <s v="May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1"/>
    <s v="Dec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7"/>
    <s v="Apr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4"/>
    <s v="Dec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"/>
    <s v="Jan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8"/>
    <s v="Oct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0"/>
    <s v="Sep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7"/>
    <s v="Apr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2"/>
    <s v="Mar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"/>
    <s v="Feb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7"/>
    <s v="May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5"/>
    <s v="Jun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9"/>
    <s v="Dec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0"/>
    <s v="Sep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5"/>
    <s v="Jul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7"/>
    <s v="Apr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0"/>
    <s v="Jul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6"/>
    <s v="May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8"/>
    <s v="Oct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4"/>
    <s v="Jan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2"/>
    <s v="Mar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3"/>
    <s v="Aug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1"/>
    <s v="Mar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5"/>
    <s v="Jun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4"/>
    <s v="Jan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8"/>
    <s v="Nov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4"/>
    <s v="Dec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5"/>
    <s v="Jun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1"/>
    <s v="Jan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0"/>
    <s v="Jul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0"/>
    <s v="Aug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9"/>
    <s v="Dec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9"/>
    <s v="Nov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8"/>
    <s v="Nov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"/>
    <s v="Mar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0"/>
    <s v="Sep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2"/>
    <s v="Feb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6"/>
    <s v="May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4"/>
    <s v="Dec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0"/>
    <s v="Aug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4"/>
    <s v="Jan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0"/>
    <s v="Sep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4"/>
    <s v="Dec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9"/>
    <s v="Nov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5"/>
    <s v="Jun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"/>
    <s v="Feb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"/>
    <s v="Mar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8"/>
    <s v="Oct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3"/>
    <s v="Sep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1"/>
    <s v="Jan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6"/>
    <s v="Jun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5"/>
    <s v="Jul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6"/>
    <s v="Jun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4"/>
    <s v="Dec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"/>
    <s v="Feb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2"/>
    <s v="Mar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3"/>
    <s v="Aug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4"/>
    <s v="Dec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5"/>
    <s v="Jun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0"/>
    <s v="Se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8"/>
    <s v="Nov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8"/>
    <s v="Se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3"/>
    <s v="Aug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5"/>
    <s v="Jun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2"/>
    <s v="Mar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6"/>
    <s v="May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8"/>
    <s v="Oct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7"/>
    <s v="Apr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9"/>
    <s v="Nov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7"/>
    <s v="Apr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7"/>
    <s v="Apr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7"/>
    <s v="Apr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4"/>
    <s v="Dec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6"/>
    <s v="May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4"/>
    <s v="Dec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4"/>
    <s v="Dec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7"/>
    <s v="Apr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1"/>
    <s v="Jan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4"/>
    <s v="Dec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"/>
    <s v="Feb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"/>
    <s v="Mar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"/>
    <s v="Feb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2"/>
    <s v="Mar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2"/>
    <s v="Mar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9"/>
    <s v="Nov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6"/>
    <s v="May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5"/>
    <s v="Jul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3"/>
    <s v="Aug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5"/>
    <s v="Jun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2"/>
    <s v="Mar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3"/>
    <s v="Aug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8"/>
    <s v="Oct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7"/>
    <s v="Apr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2"/>
    <s v="Apr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"/>
    <s v="Feb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0"/>
    <s v="Jul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0"/>
    <s v="Jul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2"/>
    <s v="Mar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2"/>
    <s v="Apr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7"/>
    <s v="Apr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2"/>
    <s v="Mar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2"/>
    <s v="Mar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2"/>
    <s v="Apr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7"/>
    <s v="Apr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7"/>
    <s v="Apr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2"/>
    <s v="Mar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7"/>
    <s v="Apr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7"/>
    <s v="Apr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2"/>
    <s v="Mar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7"/>
    <s v="Apr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2"/>
    <s v="Mar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7"/>
    <s v="Apr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7"/>
    <s v="Apr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7"/>
    <s v="Apr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7"/>
    <s v="Mar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7"/>
    <s v="Apr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7"/>
    <s v="Apr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1"/>
    <s v="Jan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2"/>
    <s v="Mar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3"/>
    <s v="Aug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"/>
    <s v="Feb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0"/>
    <s v="Sep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0"/>
    <s v="Aug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2"/>
    <s v="Mar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7"/>
    <s v="May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3"/>
    <s v="Aug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1"/>
    <s v="Jan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0"/>
    <s v="Sep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5"/>
    <s v="Jun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8"/>
    <s v="Oct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6"/>
    <s v="May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7"/>
    <s v="Mar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9"/>
    <s v="Dec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7"/>
    <s v="Apr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7"/>
    <s v="May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0"/>
    <s v="Sep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9"/>
    <s v="Nov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4"/>
    <s v="Dec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2"/>
    <s v="Apr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5"/>
    <s v="Jul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8"/>
    <s v="Oct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3"/>
    <s v="Aug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5"/>
    <s v="Jun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2"/>
    <s v="Apr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8"/>
    <s v="Oct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6"/>
    <s v="Jun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8"/>
    <s v="Oct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5"/>
    <s v="Jun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4"/>
    <s v="Jan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8"/>
    <s v="Sep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6"/>
    <s v="May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3"/>
    <s v="Aug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9"/>
    <s v="Nov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0"/>
    <s v="Jul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8"/>
    <s v="Oct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7"/>
    <s v="May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0"/>
    <s v="Jul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6"/>
    <s v="Jun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1"/>
    <s v="Jan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0"/>
    <s v="Aug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"/>
    <s v="Mar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4"/>
    <s v="Dec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9"/>
    <s v="Nov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9"/>
    <s v="Nov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0"/>
    <s v="Sep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"/>
    <s v="Mar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7"/>
    <s v="Apr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2"/>
    <s v="Mar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8"/>
    <s v="Oct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2"/>
    <s v="Mar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7"/>
    <s v="Apr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8"/>
    <s v="Oct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3"/>
    <s v="Aug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1"/>
    <s v="Jan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5"/>
    <s v="Jul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7"/>
    <s v="Mar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2"/>
    <s v="Feb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3"/>
    <s v="Sep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2"/>
    <s v="Mar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8"/>
    <s v="Oct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3"/>
    <s v="Aug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3"/>
    <s v="Aug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0"/>
    <s v="Aug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3"/>
    <s v="Aug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3"/>
    <s v="Sep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1"/>
    <s v="Jan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8"/>
    <s v="Oct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8"/>
    <s v="Oct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5"/>
    <s v="Jul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1"/>
    <s v="Jan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9"/>
    <s v="Nov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8"/>
    <s v="Oct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8"/>
    <s v="Oct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"/>
    <s v="Feb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2"/>
    <s v="Mar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0"/>
    <s v="Sep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5"/>
    <s v="Jul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0"/>
    <s v="Sep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"/>
    <s v="Feb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6"/>
    <s v="May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1"/>
    <s v="Jan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8"/>
    <s v="Oct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4"/>
    <s v="Dec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7"/>
    <s v="Apr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9"/>
    <s v="Oct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4"/>
    <s v="Jan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"/>
    <s v="Feb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4"/>
    <s v="Jan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3"/>
    <s v="Aug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9"/>
    <s v="Nov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"/>
    <s v="Feb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8"/>
    <s v="Oct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5"/>
    <s v="Jul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4"/>
    <s v="Dec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1"/>
    <s v="Feb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9"/>
    <s v="Nov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8"/>
    <s v="Oct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4"/>
    <s v="Dec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0"/>
    <s v="Jun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"/>
    <s v="Feb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9"/>
    <s v="Nov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0"/>
    <s v="Oct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0"/>
    <s v="Sep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0"/>
    <s v="Sep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"/>
    <s v="Feb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"/>
    <s v="Mar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0"/>
    <s v="Aug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0"/>
    <s v="Oct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0"/>
    <s v="Jul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3"/>
    <s v="Aug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"/>
    <s v="Feb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0"/>
    <s v="Jul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0"/>
    <s v="Jul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1"/>
    <s v="Jan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7"/>
    <s v="Apr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0"/>
    <s v="Jul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7"/>
    <s v="Apr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"/>
    <s v="Mar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1"/>
    <s v="Jan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8"/>
    <s v="Oct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1"/>
    <s v="Jan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0"/>
    <s v="Jul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"/>
    <s v="Feb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"/>
    <s v="Mar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6"/>
    <s v="May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1"/>
    <s v="Jan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"/>
    <s v="Feb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6"/>
    <s v="May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2"/>
    <s v="Mar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"/>
    <s v="Mar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1"/>
    <s v="Jan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7"/>
    <s v="Mar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"/>
    <s v="Feb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"/>
    <s v="Mar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8"/>
    <s v="Oct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8"/>
    <s v="Oct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6"/>
    <s v="May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6"/>
    <s v="May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"/>
    <s v="Mar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"/>
    <s v="Feb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5"/>
    <s v="Jun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0"/>
    <s v="Jun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4"/>
    <s v="Dec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7"/>
    <s v="Apr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5"/>
    <s v="Jul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8"/>
    <s v="Oct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0"/>
    <s v="Jul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3"/>
    <s v="Jul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7"/>
    <s v="Apr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8"/>
    <s v="Nov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6"/>
    <s v="May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4"/>
    <s v="Jan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0"/>
    <s v="Jul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0"/>
    <s v="Sep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9"/>
    <s v="Dec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0"/>
    <s v="Sep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"/>
    <s v="Feb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1"/>
    <s v="Jan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"/>
    <s v="Mar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5"/>
    <s v="Jun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6"/>
    <s v="May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9"/>
    <s v="Nov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"/>
    <s v="Mar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9"/>
    <s v="Nov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4"/>
    <s v="Dec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1"/>
    <s v="Jan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"/>
    <s v="Jan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9"/>
    <s v="Nov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5"/>
    <s v="Jun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0"/>
    <s v="Jul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0"/>
    <s v="Jun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0"/>
    <s v="Aug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5"/>
    <s v="Jun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"/>
    <s v="Mar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5"/>
    <s v="Jun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2"/>
    <s v="Mar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7"/>
    <s v="Mar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2"/>
    <s v="Mar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0"/>
    <s v="Jul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7"/>
    <s v="Apr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9"/>
    <s v="Nov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3"/>
    <s v="Aug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9"/>
    <s v="Nov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4"/>
    <s v="Dec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5"/>
    <s v="Jun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"/>
    <s v="Mar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4"/>
    <s v="Dec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0"/>
    <s v="Jul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5"/>
    <s v="Jun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7"/>
    <s v="Apr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"/>
    <s v="Feb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8"/>
    <s v="Oct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7"/>
    <s v="Apr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2"/>
    <s v="Mar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1"/>
    <s v="Feb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2"/>
    <s v="Mar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8"/>
    <s v="Oct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6"/>
    <s v="May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2"/>
    <s v="Mar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4"/>
    <s v="Jan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4"/>
    <s v="Jan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0"/>
    <s v="Sep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5"/>
    <s v="Jun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5"/>
    <s v="May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4"/>
    <s v="Dec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8"/>
    <s v="Oct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8"/>
    <s v="Oct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3"/>
    <s v="Aug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5"/>
    <s v="Jun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8"/>
    <s v="Oct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9"/>
    <s v="Nov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0"/>
    <s v="Sep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9"/>
    <s v="Nov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"/>
    <s v="Feb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3"/>
    <s v="Aug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6"/>
    <s v="May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8"/>
    <s v="Oct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0"/>
    <s v="Jul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4"/>
    <s v="Dec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0"/>
    <s v="Sep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1"/>
    <s v="Jan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8"/>
    <s v="Oct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9"/>
    <s v="Nov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2"/>
    <s v="Mar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6"/>
    <s v="May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5"/>
    <s v="Jul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5"/>
    <s v="Jul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5"/>
    <s v="May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"/>
    <s v="Jan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0"/>
    <s v="Sep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4"/>
    <s v="Dec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5"/>
    <s v="Jun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4"/>
    <s v="Dec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5"/>
    <s v="Jun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0"/>
    <s v="Jul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2"/>
    <s v="Mar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5"/>
    <s v="Jun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6"/>
    <s v="May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6"/>
    <s v="Jul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0"/>
    <s v="Aug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6"/>
    <s v="May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0"/>
    <s v="Jul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2"/>
    <s v="Apr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9"/>
    <s v="Nov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6"/>
    <s v="Jun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0"/>
    <s v="Jul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7"/>
    <s v="Apr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9"/>
    <s v="Nov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8"/>
    <s v="Oct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2"/>
    <s v="Mar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"/>
    <s v="Mar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6"/>
    <s v="May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7"/>
    <s v="Apr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8"/>
    <s v="Oct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2"/>
    <s v="Mar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0"/>
    <s v="Oct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4"/>
    <s v="Dec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0"/>
    <s v="Oct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6"/>
    <s v="May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0"/>
    <s v="Sep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7"/>
    <s v="Apr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1"/>
    <s v="Jan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3"/>
    <s v="Aug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6"/>
    <s v="May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4"/>
    <s v="Dec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3"/>
    <s v="Aug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2"/>
    <s v="Apr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9"/>
    <s v="Nov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9"/>
    <s v="Nov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0"/>
    <s v="Aug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0"/>
    <s v="Aug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2"/>
    <s v="Mar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0"/>
    <s v="Jul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4"/>
    <s v="Dec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5"/>
    <s v="Jun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9"/>
    <s v="Nov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2"/>
    <s v="Apr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0"/>
    <s v="Jul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4"/>
    <s v="Dec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0"/>
    <s v="Sep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9"/>
    <s v="Nov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3"/>
    <s v="Aug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2"/>
    <s v="Mar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"/>
    <s v="Mar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3"/>
    <s v="Aug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4"/>
    <s v="Dec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"/>
    <s v="Feb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0"/>
    <s v="Jul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"/>
    <s v="Feb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4"/>
    <s v="Dec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9"/>
    <s v="Dec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0"/>
    <s v="Jul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0"/>
    <s v="Jul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3"/>
    <s v="Aug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0"/>
    <s v="Aug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9"/>
    <s v="Nov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1"/>
    <s v="Jan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5"/>
    <s v="Jun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11"/>
    <s v="Jan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0"/>
    <s v="Jul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0"/>
    <s v="Jul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8"/>
    <s v="Oct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9"/>
    <s v="Dec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0"/>
    <s v="Aug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10"/>
    <s v="Sep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9"/>
    <s v="Nov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3"/>
    <s v="Aug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11"/>
    <s v="Jan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1"/>
    <s v="Feb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5"/>
    <s v="Jul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"/>
    <s v="Mar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10"/>
    <s v="Sep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"/>
    <s v="Mar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"/>
    <s v="Mar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3"/>
    <s v="Aug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10"/>
    <s v="Sep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6"/>
    <s v="May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10"/>
    <s v="Sep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5"/>
    <s v="Jun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5"/>
    <s v="Jun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3"/>
    <s v="Aug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5"/>
    <s v="Jun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7"/>
    <s v="Apr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"/>
    <s v="Mar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"/>
    <s v="Mar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3"/>
    <s v="Aug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9"/>
    <s v="Nov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11"/>
    <s v="Jan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4"/>
    <s v="Dec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7"/>
    <s v="Apr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7"/>
    <s v="May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4"/>
    <s v="Dec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6"/>
    <s v="May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9"/>
    <s v="Dec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5"/>
    <s v="Jul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4"/>
    <s v="Dec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9"/>
    <s v="Nov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9"/>
    <s v="Nov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4"/>
    <s v="Jan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9"/>
    <s v="Dec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5"/>
    <s v="Jun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0"/>
    <s v="Jul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6"/>
    <s v="May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7"/>
    <s v="Apr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6"/>
    <s v="May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9"/>
    <s v="Dec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6"/>
    <s v="May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4"/>
    <s v="Dec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1"/>
    <s v="Feb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9"/>
    <s v="Nov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6"/>
    <s v="May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4"/>
    <s v="Dec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7"/>
    <s v="Apr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1"/>
    <s v="Feb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1"/>
    <s v="Mar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11"/>
    <s v="Jan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5"/>
    <s v="Jul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11"/>
    <s v="Dec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"/>
    <s v="Mar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6"/>
    <s v="May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6"/>
    <s v="May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4"/>
    <s v="Dec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3"/>
    <s v="Aug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6"/>
    <s v="May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8"/>
    <s v="Oct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11"/>
    <s v="Jan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5"/>
    <s v="Jun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10"/>
    <s v="Oct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6"/>
    <s v="May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7"/>
    <s v="May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6"/>
    <s v="May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0"/>
    <s v="Jul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0"/>
    <s v="Jul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6"/>
    <s v="Jun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4"/>
    <s v="Dec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5"/>
    <s v="Jun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9"/>
    <s v="Nov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6"/>
    <s v="May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8"/>
    <s v="Nov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5"/>
    <s v="Jun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6"/>
    <s v="May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0"/>
    <s v="Jul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4"/>
    <s v="Dec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10"/>
    <s v="Sep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10"/>
    <s v="Sep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0"/>
    <s v="Aug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1"/>
    <s v="Feb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1"/>
    <s v="Mar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10"/>
    <s v="Oct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9"/>
    <s v="Dec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1"/>
    <s v="Mar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10"/>
    <s v="Oct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9"/>
    <s v="Oct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9"/>
    <s v="Dec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"/>
    <s v="Mar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0"/>
    <s v="Jul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0"/>
    <s v="Jun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11"/>
    <s v="Feb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6"/>
    <s v="May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9"/>
    <s v="Nov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6"/>
    <s v="May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4"/>
    <s v="Nov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11"/>
    <s v="Jan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9"/>
    <s v="Nov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10"/>
    <s v="Sep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0"/>
    <s v="Jul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6"/>
    <s v="May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0"/>
    <s v="Aug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6"/>
    <s v="Apr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10"/>
    <s v="Sep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9"/>
    <s v="Dec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1"/>
    <s v="Feb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10"/>
    <s v="Oct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9"/>
    <s v="Oct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0"/>
    <s v="Jul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3"/>
    <s v="Aug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4"/>
    <s v="Jan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11"/>
    <s v="Jan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11"/>
    <s v="Jan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1"/>
    <s v="Mar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9"/>
    <s v="Nov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3"/>
    <s v="Aug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4"/>
    <s v="Dec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"/>
    <s v="Mar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3"/>
    <s v="Sep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"/>
    <s v="Mar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3"/>
    <s v="Aug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0"/>
    <s v="Jul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1"/>
    <s v="Feb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7"/>
    <s v="Apr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7"/>
    <s v="Apr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8"/>
    <s v="Oct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8"/>
    <s v="Oct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4"/>
    <s v="Dec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9"/>
    <s v="Nov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9"/>
    <s v="Nov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11"/>
    <s v="Jan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9"/>
    <s v="Nov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11"/>
    <s v="Dec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0"/>
    <s v="Jul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10"/>
    <s v="Sep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9"/>
    <s v="Nov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1"/>
    <s v="Feb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9"/>
    <s v="Nov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7"/>
    <s v="Apr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0"/>
    <s v="Jul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0"/>
    <s v="Jul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5"/>
    <s v="Jun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"/>
    <s v="Mar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11"/>
    <s v="Jan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1"/>
    <s v="Jan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7"/>
    <s v="Mar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10"/>
    <s v="Sep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4"/>
    <s v="Dec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11"/>
    <s v="Feb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0"/>
    <s v="Jul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6"/>
    <s v="May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10"/>
    <s v="Sep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0"/>
    <s v="Jul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6"/>
    <s v="Jun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5"/>
    <s v="Jun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7"/>
    <s v="Apr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9"/>
    <s v="Dec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8"/>
    <s v="Sep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1"/>
    <s v="Feb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"/>
    <s v="Mar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3"/>
    <s v="Aug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5"/>
    <s v="Jun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7"/>
    <s v="Apr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10"/>
    <s v="Sep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6"/>
    <s v="May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3"/>
    <s v="Jul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6"/>
    <s v="May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5"/>
    <s v="Jun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11"/>
    <s v="Jan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7"/>
    <s v="Apr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9"/>
    <s v="Nov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"/>
    <s v="Feb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10"/>
    <s v="Oct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1"/>
    <s v="Feb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1"/>
    <s v="Jan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"/>
    <s v="Mar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10"/>
    <s v="Sep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7"/>
    <s v="Apr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8"/>
    <s v="Oct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6"/>
    <s v="Apr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"/>
    <s v="Mar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"/>
    <s v="Feb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4"/>
    <s v="Dec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9"/>
    <s v="Nov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"/>
    <s v="Mar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3"/>
    <s v="Aug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4"/>
    <s v="Dec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1"/>
    <s v="Feb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9"/>
    <s v="Nov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8"/>
    <s v="Oct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0"/>
    <s v="Jul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1"/>
    <s v="Jan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9"/>
    <s v="Nov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10"/>
    <s v="Sep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"/>
    <s v="Mar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5"/>
    <s v="Jun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7"/>
    <s v="Apr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9"/>
    <s v="Nov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"/>
    <s v="Apr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6"/>
    <s v="Apr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"/>
    <s v="Apr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7"/>
    <s v="Apr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9"/>
    <s v="Nov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6"/>
    <s v="May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1"/>
    <s v="Feb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"/>
    <s v="Mar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3"/>
    <s v="Jul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9"/>
    <s v="Nov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10"/>
    <s v="Aug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3"/>
    <s v="Aug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0"/>
    <s v="Jul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7"/>
    <s v="Apr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11"/>
    <s v="Jan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5"/>
    <s v="Jun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9"/>
    <s v="Oct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10"/>
    <s v="Sep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1"/>
    <s v="Feb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9"/>
    <s v="Nov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3"/>
    <s v="Aug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3"/>
    <s v="Sep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7"/>
    <s v="Apr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5"/>
    <s v="Jun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0"/>
    <s v="Jul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4"/>
    <s v="Dec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11"/>
    <s v="Jan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"/>
    <s v="Mar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1"/>
    <s v="Feb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9"/>
    <s v="Nov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"/>
    <s v="Mar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9"/>
    <s v="Dec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7"/>
    <s v="Apr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1"/>
    <s v="Mar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9"/>
    <s v="Nov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7"/>
    <s v="Mar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9"/>
    <s v="Oct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1"/>
    <s v="Feb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10"/>
    <s v="Sep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3"/>
    <s v="Jul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4"/>
    <s v="Dec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7"/>
    <s v="Apr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4"/>
    <s v="Dec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3"/>
    <s v="Aug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3"/>
    <s v="Aug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9"/>
    <s v="Nov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1"/>
    <s v="Jan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6"/>
    <s v="May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4"/>
    <s v="Nov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5"/>
    <s v="Jun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5"/>
    <s v="Jun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4"/>
    <s v="Dec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"/>
    <s v="Mar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1"/>
    <s v="Feb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9"/>
    <s v="Nov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1"/>
    <s v="Jan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5"/>
    <s v="May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4"/>
    <s v="Nov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6"/>
    <s v="Apr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4"/>
    <s v="Dec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"/>
    <s v="Mar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"/>
    <s v="Mar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11"/>
    <s v="Jan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4"/>
    <s v="Dec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4"/>
    <s v="Dec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"/>
    <s v="Mar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1"/>
    <s v="Feb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4"/>
    <s v="Dec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11"/>
    <s v="Jan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1"/>
    <s v="Feb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4"/>
    <s v="Jan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1"/>
    <s v="Feb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10"/>
    <s v="Sep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5"/>
    <s v="Jul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4"/>
    <s v="Jan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7"/>
    <s v="May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"/>
    <s v="Mar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5"/>
    <s v="Jun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10"/>
    <s v="Sep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0"/>
    <s v="Jun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0"/>
    <s v="Jun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9"/>
    <s v="Dec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8"/>
    <s v="Dec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7"/>
    <s v="Apr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7"/>
    <s v="Apr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10"/>
    <s v="Sep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11"/>
    <s v="Jan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11"/>
    <s v="Jan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1"/>
    <s v="Feb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"/>
    <s v="Mar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"/>
    <s v="Mar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1"/>
    <s v="Feb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0"/>
    <s v="Jun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5"/>
    <s v="Jun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4"/>
    <s v="Dec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4"/>
    <s v="Dec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4"/>
    <s v="Jan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3"/>
    <s v="Aug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"/>
    <s v="Mar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6"/>
    <s v="May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3"/>
    <s v="Aug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"/>
    <s v="Mar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"/>
    <s v="Mar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6"/>
    <s v="May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7"/>
    <s v="Apr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6"/>
    <s v="May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5"/>
    <s v="Jun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6"/>
    <s v="May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8"/>
    <s v="Dec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1"/>
    <s v="Feb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10"/>
    <s v="Sep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4"/>
    <s v="Dec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"/>
    <s v="Apr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7"/>
    <s v="Apr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7"/>
    <s v="Apr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7"/>
    <s v="Mar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"/>
    <s v="Mar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"/>
    <s v="Mar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7"/>
    <s v="Apr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3"/>
    <s v="Aug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5"/>
    <s v="Jun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0"/>
    <s v="Jul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4"/>
    <s v="Dec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3"/>
    <s v="Aug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1"/>
    <s v="Feb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5"/>
    <s v="May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9"/>
    <s v="Nov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5"/>
    <s v="Jun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1"/>
    <s v="Mar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5"/>
    <s v="Jun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5"/>
    <s v="Jun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4"/>
    <s v="Dec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8"/>
    <s v="Oct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0"/>
    <s v="Jul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8"/>
    <s v="Oct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4"/>
    <s v="Jan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5"/>
    <s v="Jun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"/>
    <s v="Mar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8"/>
    <s v="Oct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3"/>
    <s v="Aug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11"/>
    <s v="F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3"/>
    <s v="Aug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11"/>
    <s v="Jan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7"/>
    <s v="Apr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6"/>
    <s v="Jun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6"/>
    <s v="Apr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4"/>
    <s v="Jan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6"/>
    <s v="May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5"/>
    <s v="Jun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8"/>
    <s v="Oct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11"/>
    <s v="Jan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0"/>
    <s v="Aug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1"/>
    <s v="F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6"/>
    <s v="Apr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4"/>
    <s v="Dec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4"/>
    <s v="Dec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8"/>
    <s v="Oct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11"/>
    <s v="Jan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8"/>
    <s v="Oct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"/>
    <s v="Apr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"/>
    <s v="Apr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1"/>
    <s v="F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4"/>
    <s v="Dec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5"/>
    <s v="Jun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7"/>
    <s v="Apr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3"/>
    <s v="Aug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1"/>
    <s v="F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10"/>
    <s v="Sep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4"/>
    <s v="Dec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9"/>
    <s v="Nov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3"/>
    <s v="Aug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10"/>
    <s v="Oct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8"/>
    <s v="Oct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7"/>
    <s v="Apr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3"/>
    <s v="Aug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1"/>
    <s v="F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9"/>
    <s v="Nov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3"/>
    <s v="Aug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4"/>
    <s v="Jan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0"/>
    <s v="Jul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11"/>
    <s v="Jan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0"/>
    <s v="Jul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4"/>
    <s v="Jan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7"/>
    <s v="Mar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8"/>
    <s v="Oct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3"/>
    <s v="Aug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1"/>
    <s v="F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11"/>
    <s v="Jan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8"/>
    <s v="Oct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11"/>
    <s v="Jan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0"/>
    <s v="Jul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4"/>
    <s v="Dec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7"/>
    <s v="Apr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1"/>
    <s v="Mar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6"/>
    <s v="May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1"/>
    <s v="Mar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11"/>
    <s v="Jan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10"/>
    <s v="Sep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11"/>
    <s v="Jan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7"/>
    <s v="Apr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9"/>
    <s v="Nov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3"/>
    <s v="Aug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10"/>
    <s v="Sep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3"/>
    <s v="Aug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9"/>
    <s v="Nov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5"/>
    <s v="May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3"/>
    <s v="Aug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0"/>
    <s v="Jul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1"/>
    <s v="Mar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3"/>
    <s v="Aug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1"/>
    <s v="Mar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11"/>
    <s v="Feb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8"/>
    <s v="Nov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1"/>
    <s v="Feb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"/>
    <s v="Mar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11"/>
    <s v="Dec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8"/>
    <s v="Oct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5"/>
    <s v="May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0"/>
    <s v="Aug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"/>
    <s v="Mar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"/>
    <s v="Mar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11"/>
    <s v="Feb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1"/>
    <s v="Feb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6"/>
    <s v="Jun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"/>
    <s v="Mar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1"/>
    <s v="Feb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0"/>
    <s v="Aug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8"/>
    <s v="Oct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4"/>
    <s v="Jan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1"/>
    <s v="Mar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9"/>
    <s v="Dec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8"/>
    <s v="Oct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1"/>
    <s v="Feb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3"/>
    <s v="Jul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"/>
    <s v="Mar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3"/>
    <s v="Aug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6"/>
    <s v="May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10"/>
    <s v="Sep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9"/>
    <s v="Nov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9"/>
    <s v="Nov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10"/>
    <s v="Aug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9"/>
    <s v="Nov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8"/>
    <s v="Oct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"/>
    <s v="Mar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4"/>
    <s v="Dec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1"/>
    <s v="Feb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"/>
    <s v="Mar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7"/>
    <s v="Apr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1"/>
    <s v="Feb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"/>
    <s v="Mar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5"/>
    <s v="Jun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"/>
    <s v="Mar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4"/>
    <s v="Jan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10"/>
    <s v="Oct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0"/>
    <s v="Jul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7"/>
    <s v="Apr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8"/>
    <s v="Sep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10"/>
    <s v="Sep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6"/>
    <s v="May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6"/>
    <s v="May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8"/>
    <s v="Oct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1"/>
    <s v="Feb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6"/>
    <s v="May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11"/>
    <s v="Jan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0"/>
    <s v="Sep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9"/>
    <s v="Nov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10"/>
    <s v="Oct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5"/>
    <s v="Jul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9"/>
    <s v="Nov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0"/>
    <s v="Aug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11"/>
    <s v="Jan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3"/>
    <s v="Jul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0"/>
    <s v="Oct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7"/>
    <s v="Apr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0"/>
    <s v="Aug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7"/>
    <s v="May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10"/>
    <s v="Sep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8"/>
    <s v="Oct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7"/>
    <s v="Apr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6"/>
    <s v="May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9"/>
    <s v="Nov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6"/>
    <s v="May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6"/>
    <s v="Jun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11"/>
    <s v="Jan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6"/>
    <s v="Jun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7"/>
    <s v="Apr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6"/>
    <s v="May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5"/>
    <s v="Jun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"/>
    <s v="Mar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3"/>
    <s v="Aug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1"/>
    <s v="Jan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4"/>
    <s v="Dec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5"/>
    <s v="Jun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10"/>
    <s v="Sep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10"/>
    <s v="Sep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5"/>
    <s v="Jun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9"/>
    <s v="Nov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"/>
    <s v="Mar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8"/>
    <s v="Oct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6"/>
    <s v="May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3"/>
    <s v="Aug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"/>
    <s v="Apr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7"/>
    <s v="May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1"/>
    <s v="Feb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4"/>
    <s v="Dec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11"/>
    <s v="Feb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10"/>
    <s v="Aug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1"/>
    <s v="Feb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9"/>
    <s v="Nov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"/>
    <s v="Mar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9"/>
    <s v="Nov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0"/>
    <s v="Jul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10"/>
    <s v="Oct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8"/>
    <s v="Oct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7"/>
    <s v="Apr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9"/>
    <s v="Nov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4"/>
    <s v="De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5"/>
    <s v="Jun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4"/>
    <s v="De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8"/>
    <s v="Oct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10"/>
    <s v="Aug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"/>
    <s v="Mar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7"/>
    <s v="Apr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3"/>
    <s v="Aug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3"/>
    <s v="Aug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1"/>
    <s v="Mar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4"/>
    <s v="Jan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9"/>
    <s v="De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3"/>
    <s v="Jul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0"/>
    <s v="Aug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1"/>
    <s v="Feb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11"/>
    <s v="Feb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10"/>
    <s v="Oct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3"/>
    <s v="Sep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10"/>
    <s v="Oct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11"/>
    <s v="Jan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0"/>
    <s v="Jul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1"/>
    <s v="Feb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8"/>
    <s v="Oct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7"/>
    <s v="Apr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8"/>
    <s v="Sep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6"/>
    <s v="May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10"/>
    <s v="Oct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"/>
    <s v="Mar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"/>
    <s v="Mar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3"/>
    <s v="Sep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5"/>
    <s v="Jun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6"/>
    <s v="May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4"/>
    <s v="De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6"/>
    <s v="May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7"/>
    <s v="May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9"/>
    <s v="Nov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"/>
    <s v="Mar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8"/>
    <s v="Oct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10"/>
    <s v="Oct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5"/>
    <s v="Jul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3"/>
    <s v="Aug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7"/>
    <s v="May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3"/>
    <s v="Aug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7"/>
    <s v="Apr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10"/>
    <s v="Sep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10"/>
    <s v="Sep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1"/>
    <s v="Feb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7"/>
    <s v="May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7"/>
    <s v="Apr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3"/>
    <s v="Aug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6"/>
    <s v="May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11"/>
    <s v="Jan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"/>
    <s v="Apr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3"/>
    <s v="Aug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10"/>
    <s v="Oct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3"/>
    <s v="Sep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6"/>
    <s v="May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9"/>
    <s v="Nov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8"/>
    <s v="Oct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1"/>
    <s v="Mar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5"/>
    <s v="Jun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0"/>
    <s v="Jul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4"/>
    <s v="Dec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4"/>
    <s v="Dec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"/>
    <s v="Mar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"/>
    <s v="Mar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1"/>
    <s v="Jan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1"/>
    <s v="Mar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8"/>
    <s v="Oct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7"/>
    <s v="Apr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"/>
    <s v="Aug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1"/>
    <s v="Feb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3"/>
    <s v="Aug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5"/>
    <s v="Jun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10"/>
    <s v="Sep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0"/>
    <s v="Aug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1"/>
    <s v="Mar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10"/>
    <s v="Sep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9"/>
    <s v="Nov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11"/>
    <s v="Dec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7"/>
    <s v="Apr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5"/>
    <s v="Ju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7"/>
    <s v="Apr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0"/>
    <s v="Aug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"/>
    <s v="Mar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0"/>
    <s v="Jul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3"/>
    <s v="Aug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4"/>
    <s v="Ja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11"/>
    <s v="Ja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10"/>
    <s v="Sep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6"/>
    <s v="Apr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7"/>
    <s v="Apr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3"/>
    <s v="Aug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8"/>
    <s v="Oct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9"/>
    <s v="Dec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8"/>
    <s v="Oct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8"/>
    <s v="Oct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6"/>
    <s v="May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4"/>
    <s v="Dec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4"/>
    <s v="Dec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10"/>
    <s v="Sep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9"/>
    <s v="Nov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5"/>
    <s v="Ju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9"/>
    <s v="Nov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4"/>
    <s v="Nov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6"/>
    <s v="May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0"/>
    <s v="Ju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10"/>
    <s v="Aug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5"/>
    <s v="May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1"/>
    <s v="Feb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10"/>
    <s v="Sep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"/>
    <s v="Mar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8"/>
    <s v="Oct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8"/>
    <s v="Oct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11"/>
    <s v="Ja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1"/>
    <s v="Feb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6"/>
    <s v="Ju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10"/>
    <s v="Sep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0"/>
    <s v="Jul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4"/>
    <s v="Dec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"/>
    <s v="Mar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9"/>
    <s v="Nov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10"/>
    <s v="Sep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3"/>
    <s v="Aug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"/>
    <s v="Mar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11"/>
    <s v="Feb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4"/>
    <s v="Dec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4"/>
    <s v="Dec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4"/>
    <s v="Dec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5"/>
    <s v="Ju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"/>
    <s v="Apr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1"/>
    <s v="Feb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"/>
    <s v="Mar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0"/>
    <s v="Aug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0"/>
    <s v="Jul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7"/>
    <s v="Apr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8"/>
    <s v="Nov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8"/>
    <s v="Oct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3"/>
    <s v="Aug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10"/>
    <s v="Sep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4"/>
    <s v="Dec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7"/>
    <s v="May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10"/>
    <s v="Sep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1"/>
    <s v="Feb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8"/>
    <s v="Nov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4"/>
    <s v="Jan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3"/>
    <s v="Jul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4"/>
    <s v="Dec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11"/>
    <s v="Dec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8"/>
    <s v="Oct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0"/>
    <s v="Jul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9"/>
    <s v="Nov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6"/>
    <s v="May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0"/>
    <s v="Jul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10"/>
    <s v="Sep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1"/>
    <s v="Feb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7"/>
    <s v="Apr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0"/>
    <s v="Jul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9"/>
    <s v="Nov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1"/>
    <s v="Mar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0"/>
    <s v="Aug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"/>
    <s v="Apr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8"/>
    <s v="Sep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5"/>
    <s v="Jun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1"/>
    <s v="Feb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0"/>
    <s v="Jul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6"/>
    <s v="Jun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7"/>
    <s v="May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"/>
    <s v="Mar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3"/>
    <s v="Aug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10"/>
    <s v="Sep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"/>
    <s v="Apr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4"/>
    <s v="Dec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3"/>
    <s v="Aug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5"/>
    <s v="Jun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3"/>
    <s v="Aug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10"/>
    <s v="Sep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7"/>
    <s v="Apr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7"/>
    <s v="Apr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1"/>
    <s v="Mar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"/>
    <s v="Apr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"/>
    <s v="Mar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8"/>
    <s v="Oct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6"/>
    <s v="May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5"/>
    <s v="Jul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10"/>
    <s v="Oct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3"/>
    <s v="Aug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5"/>
    <s v="Jun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0"/>
    <s v="Jul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4"/>
    <s v="Dec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8"/>
    <s v="Oct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1"/>
    <s v="Feb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8"/>
    <s v="Oct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9"/>
    <s v="Dec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6"/>
    <s v="May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"/>
    <s v="Apr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9"/>
    <s v="Nov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10"/>
    <s v="Sep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4"/>
    <s v="Jan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4"/>
    <s v="Dec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3"/>
    <s v="Aug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1"/>
    <s v="Mar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7"/>
    <s v="Apr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3"/>
    <s v="Aug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4"/>
    <s v="Dec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6"/>
    <s v="May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7"/>
    <s v="Apr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10"/>
    <s v="Oct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6"/>
    <s v="May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"/>
    <s v="Apr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8"/>
    <s v="Oct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"/>
    <s v="Mar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7"/>
    <s v="Apr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11"/>
    <s v="Jan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8"/>
    <s v="Nov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7"/>
    <s v="May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"/>
    <s v="Mar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8"/>
    <s v="Oct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5"/>
    <s v="May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8"/>
    <s v="Oct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1"/>
    <s v="Feb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5"/>
    <s v="Jul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3"/>
    <s v="Aug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5"/>
    <s v="Jun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10"/>
    <s v="Sep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7"/>
    <s v="Apr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0"/>
    <s v="Jun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6"/>
    <s v="Jun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4"/>
    <s v="Dec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3"/>
    <s v="Aug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10"/>
    <s v="Sep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7"/>
    <s v="Apr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11"/>
    <s v="Jan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3"/>
    <s v="Aug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8"/>
    <s v="Oct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0"/>
    <s v="Jul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5"/>
    <s v="Jun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11"/>
    <s v="Jan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1"/>
    <s v="Mar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6"/>
    <s v="May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5"/>
    <s v="May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9"/>
    <s v="Oct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3"/>
    <s v="Aug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0"/>
    <s v="Aug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"/>
    <s v="Mar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6"/>
    <s v="Jun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"/>
    <s v="Mar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11"/>
    <s v="Feb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8"/>
    <s v="Oct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6"/>
    <s v="Apr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"/>
    <s v="Mar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4"/>
    <s v="Dec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5"/>
    <s v="Jun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0"/>
    <s v="Jul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3"/>
    <s v="Aug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9"/>
    <s v="Nov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"/>
    <s v="Mar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1"/>
    <s v="Feb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1"/>
    <s v="Feb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6"/>
    <s v="Apr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9"/>
    <s v="Oct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3"/>
    <s v="Aug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0"/>
    <s v="Jul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0"/>
    <s v="Jul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0"/>
    <s v="Jul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"/>
    <s v="Mar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1"/>
    <s v="Feb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10"/>
    <s v="Sep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0"/>
    <s v="Aug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0"/>
    <s v="Jul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"/>
    <s v="Mar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5"/>
    <s v="Jun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0"/>
    <s v="Jul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0"/>
    <s v="Jul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3"/>
    <s v="Jul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5"/>
    <s v="Jun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4"/>
    <s v="Jan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8"/>
    <s v="Oct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3"/>
    <s v="Aug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0"/>
    <s v="Jul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10"/>
    <s v="Sep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3"/>
    <s v="Aug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0"/>
    <s v="Aug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5"/>
    <s v="Jun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3"/>
    <s v="Aug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7"/>
    <s v="Mar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6"/>
    <s v="Jun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1"/>
    <s v="Feb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"/>
    <s v="Apr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4"/>
    <s v="Dec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6"/>
    <s v="May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3"/>
    <s v="Aug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3"/>
    <s v="Aug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1"/>
    <s v="Feb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8"/>
    <s v="Sep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5"/>
    <s v="Jun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"/>
    <s v="Feb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10"/>
    <s v="Sep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"/>
    <s v="Mar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7"/>
    <s v="Mar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5"/>
    <s v="Jun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4"/>
    <s v="Dec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0"/>
    <s v="Jul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5"/>
    <s v="Jun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8"/>
    <s v="Oct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5"/>
    <s v="Jun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6"/>
    <s v="May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0"/>
    <s v="Jul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9"/>
    <s v="Nov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8"/>
    <s v="Oct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1"/>
    <s v="Jan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4"/>
    <s v="Dec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1"/>
    <s v="Feb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9"/>
    <s v="Dec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3"/>
    <s v="Aug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10"/>
    <s v="Aug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"/>
    <s v="Mar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9"/>
    <s v="Dec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5"/>
    <s v="Jun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5"/>
    <s v="Jun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11"/>
    <s v="Jan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6"/>
    <s v="Jun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6"/>
    <s v="May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7"/>
    <s v="May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6"/>
    <s v="May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7"/>
    <s v="Apr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10"/>
    <s v="Sep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1"/>
    <s v="Jan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5"/>
    <s v="Jun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3"/>
    <s v="Sep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6"/>
    <s v="May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1"/>
    <s v="Jan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0"/>
    <s v="Aug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11"/>
    <s v="Feb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4"/>
    <s v="Dec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10"/>
    <s v="Oct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6"/>
    <s v="Jun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8"/>
    <s v="Sep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5"/>
    <s v="Jun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"/>
    <s v="Sep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0"/>
    <s v="Jul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4"/>
    <s v="Jan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8"/>
    <s v="Oct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0"/>
    <s v="Jul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8"/>
    <s v="Oct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0"/>
    <s v="Jul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6"/>
    <s v="May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11"/>
    <s v="Dec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6"/>
    <s v="Jun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11"/>
    <s v="Jan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11"/>
    <s v="Jan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6"/>
    <s v="May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0"/>
    <s v="Jul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9"/>
    <s v="Nov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5"/>
    <s v="Jul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11"/>
    <s v="Jan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3"/>
    <s v="Aug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9"/>
    <s v="Dec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6"/>
    <s v="May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1"/>
    <s v="Feb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4"/>
    <s v="Dec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"/>
    <s v="Mar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8"/>
    <s v="Sep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11"/>
    <s v="Jan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9"/>
    <s v="Oct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3"/>
    <s v="Aug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"/>
    <s v="Aug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"/>
    <s v="Apr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10"/>
    <s v="Aug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4"/>
    <s v="Jan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"/>
    <s v="Apr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0"/>
    <s v="Jun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4"/>
    <s v="Dec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8"/>
    <s v="Oct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9"/>
    <s v="Oct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5"/>
    <s v="Jul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3"/>
    <s v="Aug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11"/>
    <s v="Feb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"/>
    <s v="Aug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3"/>
    <s v="Sep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9"/>
    <s v="Nov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10"/>
    <s v="Sep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3"/>
    <s v="Aug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7"/>
    <s v="May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5"/>
    <s v="Jun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9"/>
    <s v="Nov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6"/>
    <s v="Jun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5"/>
    <s v="Jun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11"/>
    <s v="Jan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"/>
    <s v="Sep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1"/>
    <s v="Mar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"/>
    <s v="Mar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6"/>
    <s v="May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10"/>
    <s v="Sep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9"/>
    <s v="Oct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3"/>
    <s v="Aug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"/>
    <s v="Mar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10"/>
    <s v="Sep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6"/>
    <s v="May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1"/>
    <s v="Jan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6"/>
    <s v="May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10"/>
    <s v="Sep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"/>
    <s v="Feb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0"/>
    <s v="Ju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"/>
    <s v="Mar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6"/>
    <s v="May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6"/>
    <s v="May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10"/>
    <s v="Sep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1"/>
    <s v="Feb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5"/>
    <s v="Jun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5"/>
    <s v="Jun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3"/>
    <s v="Aug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8"/>
    <s v="Oct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0"/>
    <s v="Ju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11"/>
    <s v="Jan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3"/>
    <s v="Aug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11"/>
    <s v="Jan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1"/>
    <s v="Mar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4"/>
    <s v="Dec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7"/>
    <s v="Apr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5"/>
    <s v="Jun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6"/>
    <s v="May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3"/>
    <s v="Aug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9"/>
    <s v="Nov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6"/>
    <s v="Jun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9"/>
    <s v="Nov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11"/>
    <s v="Jan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10"/>
    <s v="Oct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8"/>
    <s v="Oct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8"/>
    <s v="Oct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"/>
    <s v="Mar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5"/>
    <s v="Jun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6"/>
    <s v="May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1"/>
    <s v="Mar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7"/>
    <s v="May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5"/>
    <s v="Jun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10"/>
    <s v="Sep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"/>
    <s v="Mar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"/>
    <s v="Mar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0"/>
    <s v="Jul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3"/>
    <s v="Aug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0"/>
    <s v="Jul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10"/>
    <s v="Sep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"/>
    <s v="Mar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10"/>
    <s v="Aug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6"/>
    <s v="May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0"/>
    <s v="Jul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10"/>
    <s v="Aug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4"/>
    <s v="Dec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11"/>
    <s v="Jan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10"/>
    <s v="Sep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9"/>
    <s v="Nov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"/>
    <s v="Mar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1"/>
    <s v="Mar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9"/>
    <s v="Oct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11"/>
    <s v="Jan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10"/>
    <s v="Aug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10"/>
    <s v="Sep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1"/>
    <s v="Feb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8"/>
    <s v="Nov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3"/>
    <s v="Aug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9"/>
    <s v="Oct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7"/>
    <s v="May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8"/>
    <s v="Oct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5"/>
    <s v="Jun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4"/>
    <s v="Dec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11"/>
    <s v="Jan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1"/>
    <s v="Jan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8"/>
    <s v="Oct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1"/>
    <s v="Feb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8"/>
    <s v="Oct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11"/>
    <s v="Jan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7"/>
    <s v="May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"/>
    <s v="Feb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5"/>
    <s v="Jun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"/>
    <s v="Mar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1"/>
    <s v="Jan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0"/>
    <s v="Jul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4"/>
    <s v="Dec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1"/>
    <s v="Mar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9"/>
    <s v="Nov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8"/>
    <s v="Oct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4"/>
    <s v="Dec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6"/>
    <s v="Apr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11"/>
    <s v="Jan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9"/>
    <s v="Nov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1"/>
    <s v="Feb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4"/>
    <s v="Dec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1"/>
    <s v="Feb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5"/>
    <s v="Jun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9"/>
    <s v="Nov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5"/>
    <s v="Jun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5"/>
    <s v="Jul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"/>
    <s v="Aug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0"/>
    <s v="Jul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6"/>
    <s v="May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0"/>
    <s v="Aug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9"/>
    <s v="Nov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"/>
    <s v="Aug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6"/>
    <s v="Jun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8"/>
    <s v="Oct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5"/>
    <s v="May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2"/>
    <s v="Mar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2"/>
    <s v="Mar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"/>
    <s v="Aug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9"/>
    <s v="Nov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10"/>
    <s v="Sep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10"/>
    <s v="Oct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10"/>
    <s v="Sep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"/>
    <s v="Aug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9"/>
    <s v="Nov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6"/>
    <s v="May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"/>
    <s v="Aug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"/>
    <s v="Oct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1"/>
    <s v="Mar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11"/>
    <s v="Dec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0"/>
    <s v="Jun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11"/>
    <s v="Jan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8"/>
    <s v="Oct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7"/>
    <s v="Apr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1"/>
    <s v="Feb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"/>
    <s v="Aug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10"/>
    <s v="Sep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7"/>
    <s v="Apr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11"/>
    <s v="Dec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5"/>
    <s v="Jun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6"/>
    <s v="May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1"/>
    <s v="Feb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6"/>
    <s v="May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10"/>
    <s v="Oct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1"/>
    <s v="Mar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4"/>
    <s v="Jan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"/>
    <s v="Sep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7"/>
    <s v="Apr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7"/>
    <s v="May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"/>
    <s v="Aug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10"/>
    <s v="Sep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"/>
    <s v="Aug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8"/>
    <s v="Sep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8"/>
    <s v="Oct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9"/>
    <s v="Nov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"/>
    <s v="Jul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0"/>
    <s v="Jul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10"/>
    <s v="Sep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8"/>
    <s v="Oct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4"/>
    <s v="Dec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4"/>
    <s v="Dec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6"/>
    <s v="Apr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9"/>
    <s v="Oct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6"/>
    <s v="Jun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2"/>
    <s v="Mar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0"/>
    <s v="Aug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10"/>
    <s v="Oct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1"/>
    <s v="Mar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1"/>
    <s v="Feb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2"/>
    <s v="Mar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9"/>
    <s v="Dec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10"/>
    <s v="Sep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9"/>
    <s v="Nov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10"/>
    <s v="Sep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6"/>
    <s v="May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10"/>
    <s v="Sep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0"/>
    <s v="Aug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9"/>
    <s v="Dec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11"/>
    <s v="Jan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0"/>
    <s v="Jul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7"/>
    <s v="May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"/>
    <s v="Aug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8"/>
    <s v="Oct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5"/>
    <s v="Jun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"/>
    <s v="Sep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0"/>
    <s v="Aug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6"/>
    <s v="May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8"/>
    <s v="Oct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11"/>
    <s v="Feb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1"/>
    <s v="Feb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8"/>
    <s v="Oct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0"/>
    <s v="Jul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"/>
    <s v="Aug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6"/>
    <s v="Jun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1"/>
    <s v="Feb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10"/>
    <s v="Oct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10"/>
    <s v="Sep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5"/>
    <s v="May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2"/>
    <s v="Apr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"/>
    <s v="Aug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1"/>
    <s v="Feb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8"/>
    <s v="Oct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8"/>
    <s v="Nov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7"/>
    <s v="Apr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"/>
    <s v="Sep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5"/>
    <s v="Jun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7"/>
    <s v="Apr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5"/>
    <s v="May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0"/>
    <s v="Jul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2"/>
    <s v="Mar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7"/>
    <s v="May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"/>
    <s v="Sep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4"/>
    <s v="Nov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0"/>
    <s v="Jul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11"/>
    <s v="Feb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11"/>
    <s v="Jan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2"/>
    <s v="Mar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1"/>
    <s v="Mar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2"/>
    <s v="Mar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7"/>
    <s v="Apr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7"/>
    <s v="Apr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7"/>
    <s v="Apr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2"/>
    <s v="Apr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2"/>
    <s v="Mar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7"/>
    <s v="Mar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7"/>
    <s v="Apr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2"/>
    <s v="Mar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7"/>
    <s v="May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7"/>
    <s v="Apr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2"/>
    <s v="Mar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7"/>
    <s v="Apr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7"/>
    <s v="Apr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"/>
    <s v="Mar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7"/>
    <s v="Apr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7"/>
    <s v="Mar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1"/>
    <s v="Mar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7"/>
    <s v="Apr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8"/>
    <s v="Nov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8"/>
    <s v="Oct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4"/>
    <s v="Dec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9"/>
    <s v="Jan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10"/>
    <s v="Sep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9"/>
    <s v="Nov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7"/>
    <s v="May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7"/>
    <s v="Apr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4"/>
    <s v="Dec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6"/>
    <s v="Jun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"/>
    <s v="Jul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0"/>
    <s v="Jul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11"/>
    <s v="Jan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"/>
    <s v="Aug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8"/>
    <s v="Oct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0"/>
    <s v="Jul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5"/>
    <s v="Jun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5"/>
    <s v="Jun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6"/>
    <s v="May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9"/>
    <s v="Nov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"/>
    <s v="Aug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5"/>
    <s v="Jun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4"/>
    <s v="Dec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5"/>
    <s v="Jul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6"/>
    <s v="May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1"/>
    <s v="Feb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10"/>
    <s v="Sep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10"/>
    <s v="Aug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11"/>
    <s v="Feb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"/>
    <s v="Aug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5"/>
    <s v="Jun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0"/>
    <s v="Jul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6"/>
    <s v="May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5"/>
    <s v="Jun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5"/>
    <s v="Jun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11"/>
    <s v="Jan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10"/>
    <s v="Aug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0"/>
    <s v="Jul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"/>
    <s v="Jul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10"/>
    <s v="Sep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"/>
    <s v="Aug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5"/>
    <s v="Jun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6"/>
    <s v="May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4"/>
    <s v="Dec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0"/>
    <s v="Aug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1"/>
    <s v="Feb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1"/>
    <s v="Feb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0"/>
    <s v="Ju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1"/>
    <s v="Feb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0"/>
    <s v="Aug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1"/>
    <s v="Feb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1"/>
    <s v="Feb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10"/>
    <s v="Sep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7"/>
    <s v="Apr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10"/>
    <s v="Aug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9"/>
    <s v="Dec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10"/>
    <s v="Sep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0"/>
    <s v="Ju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6"/>
    <s v="May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10"/>
    <s v="Sep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2"/>
    <s v="Apr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"/>
    <s v="Jul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5"/>
    <s v="Jun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6"/>
    <s v="Jun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"/>
    <s v="Aug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"/>
    <s v="Aug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0"/>
    <s v="Jul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4"/>
    <s v="Jan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10"/>
    <s v="Sep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0"/>
    <s v="Jul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9"/>
    <s v="Nov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4"/>
    <s v="Dec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2"/>
    <s v="Mar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2"/>
    <s v="Mar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5"/>
    <s v="Jul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8"/>
    <s v="Oct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"/>
    <s v="Aug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4"/>
    <s v="Jan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5"/>
    <s v="Jun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8"/>
    <s v="Oct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1"/>
    <s v="Jan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4"/>
    <s v="Dec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9"/>
    <s v="Nov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8"/>
    <s v="Oct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7"/>
    <s v="Apr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6"/>
    <s v="May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1"/>
    <s v="Mar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11"/>
    <s v="Feb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0"/>
    <s v="Jul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4"/>
    <s v="Dec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8"/>
    <s v="Sep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0"/>
    <s v="Jul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9"/>
    <s v="Oct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1"/>
    <s v="Feb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8"/>
    <s v="Oct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10"/>
    <s v="Sep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8"/>
    <s v="Oct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4"/>
    <s v="Dec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5"/>
    <s v="Jun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10"/>
    <s v="Sep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0"/>
    <s v="Jul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7"/>
    <s v="Apr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5"/>
    <s v="Jun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9"/>
    <s v="Nov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5"/>
    <s v="Jun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10"/>
    <s v="Sep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10"/>
    <s v="Sep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2"/>
    <s v="Mar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8"/>
    <s v="Oct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5"/>
    <s v="Jun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1"/>
    <s v="Feb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11"/>
    <s v="Jan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8"/>
    <s v="Oct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9"/>
    <s v="Nov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0"/>
    <s v="Jul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4"/>
    <s v="Dec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9"/>
    <s v="Oct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1"/>
    <s v="Jan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4"/>
    <s v="Dec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5"/>
    <s v="Jun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0"/>
    <s v="Jul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10"/>
    <s v="Aug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5"/>
    <s v="Jun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0"/>
    <s v="Jul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9"/>
    <s v="Nov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9"/>
    <s v="Nov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10"/>
    <s v="Sep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1"/>
    <s v="Mar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1"/>
    <s v="Feb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2"/>
    <s v="Apr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9"/>
    <s v="Nov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6"/>
    <s v="May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7"/>
    <s v="Apr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6"/>
    <s v="Jun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10"/>
    <s v="Sep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7"/>
    <s v="Apr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1"/>
    <s v="Feb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1"/>
    <s v="Jan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1"/>
    <s v="Feb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"/>
    <s v="Aug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4"/>
    <s v="Nov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5"/>
    <s v="Jun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1"/>
    <s v="Feb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2"/>
    <s v="Mar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10"/>
    <s v="Sep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9"/>
    <s v="Dec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2"/>
    <s v="Mar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5"/>
    <s v="Jun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10"/>
    <s v="Sep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4"/>
    <s v="Nov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"/>
    <s v="Jul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10"/>
    <s v="Sep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8"/>
    <s v="Oct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6"/>
    <s v="Apr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0"/>
    <s v="Aug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4"/>
    <s v="Dec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2"/>
    <s v="Mar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4"/>
    <s v="Dec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"/>
    <s v="Jul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5"/>
    <s v="Jun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6"/>
    <s v="May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7"/>
    <s v="Apr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8"/>
    <s v="Oct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8"/>
    <s v="Oct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8"/>
    <s v="Oct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9"/>
    <s v="Nov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1"/>
    <s v="Jan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6"/>
    <s v="May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6"/>
    <s v="May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"/>
    <s v="Aug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5"/>
    <s v="Jun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7"/>
    <s v="Apr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11"/>
    <s v="Jan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5"/>
    <s v="Jun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9"/>
    <s v="Oct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5"/>
    <s v="Jun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10"/>
    <s v="Sep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5"/>
    <s v="Jun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7"/>
    <s v="Apr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2"/>
    <s v="Mar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6"/>
    <s v="May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"/>
    <s v="Jul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"/>
    <s v="Jul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7"/>
    <s v="Apr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8"/>
    <s v="Oct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0"/>
    <s v="Jul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5"/>
    <s v="Jun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0"/>
    <s v="Jul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"/>
    <s v="Aug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7"/>
    <s v="Apr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8"/>
    <s v="Oct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2"/>
    <s v="Feb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0"/>
    <s v="Jul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4"/>
    <s v="Dec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5"/>
    <s v="Jun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2"/>
    <s v="Apr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7"/>
    <s v="Apr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"/>
    <s v="Aug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2"/>
    <s v="Apr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2"/>
    <s v="Feb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6"/>
    <s v="May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6"/>
    <s v="Apr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5"/>
    <s v="Jun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9"/>
    <s v="Nov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0"/>
    <s v="Jul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5"/>
    <s v="Jul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6"/>
    <s v="May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8"/>
    <s v="Oct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6"/>
    <s v="May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0"/>
    <s v="Jul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"/>
    <s v="Aug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9"/>
    <s v="Nov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1"/>
    <s v="Feb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4"/>
    <s v="Dec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10"/>
    <s v="Sep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2"/>
    <s v="Mar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"/>
    <s v="Aug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2"/>
    <s v="Mar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4"/>
    <s v="Dec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6"/>
    <s v="May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"/>
    <s v="Aug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4"/>
    <s v="Jan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4"/>
    <s v="Jan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4"/>
    <s v="Dec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4"/>
    <s v="Dec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10"/>
    <s v="Aug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0"/>
    <s v="Jul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8"/>
    <s v="Oct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5"/>
    <s v="May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2"/>
    <s v="Apr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2"/>
    <s v="Mar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10"/>
    <s v="Aug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10"/>
    <s v="Aug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9"/>
    <s v="Nov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2"/>
    <s v="Mar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"/>
    <s v="Aug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0"/>
    <s v="Jun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9"/>
    <s v="Nov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4"/>
    <s v="Dec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4"/>
    <s v="Dec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4"/>
    <s v="Dec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5"/>
    <s v="Jun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5"/>
    <s v="Jun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0"/>
    <s v="Jul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"/>
    <s v="Aug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7"/>
    <s v="May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9"/>
    <s v="Nov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0"/>
    <s v="Jul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5"/>
    <s v="May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5"/>
    <s v="Jun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1"/>
    <s v="Feb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9"/>
    <s v="Nov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1"/>
    <s v="Feb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"/>
    <s v="Aug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"/>
    <s v="Aug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9"/>
    <s v="Nov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5"/>
    <s v="Jun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5"/>
    <s v="Jun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2"/>
    <s v="Mar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0"/>
    <s v="Jul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0"/>
    <s v="Jul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0"/>
    <s v="Jul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0"/>
    <s v="Jul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5"/>
    <s v="Jun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8"/>
    <s v="Oct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10"/>
    <s v="Sep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2"/>
    <s v="Feb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4"/>
    <s v="Dec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6"/>
    <s v="Apr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7"/>
    <s v="Apr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8"/>
    <s v="Oct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6"/>
    <s v="May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7"/>
    <s v="Apr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2"/>
    <s v="Feb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2"/>
    <s v="Mar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4"/>
    <s v="Dec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7"/>
    <s v="Apr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1"/>
    <s v="Feb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8"/>
    <s v="Oct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8"/>
    <s v="Sep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0"/>
    <s v="Jul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2"/>
    <s v="Feb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9"/>
    <s v="Nov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0"/>
    <s v="Jul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"/>
    <s v="Aug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1"/>
    <s v="Feb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5"/>
    <s v="Jun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0"/>
    <s v="Jul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"/>
    <s v="Aug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"/>
    <s v="Aug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"/>
    <s v="Aug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6"/>
    <s v="May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1"/>
    <s v="Jan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0"/>
    <s v="Jul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9"/>
    <s v="Nov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6"/>
    <s v="May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10"/>
    <s v="Sep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5"/>
    <s v="Jun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8"/>
    <s v="Oct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1"/>
    <s v="Feb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2"/>
    <s v="Mar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4"/>
    <s v="Dec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0"/>
    <s v="Jul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2"/>
    <s v="Apr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7"/>
    <s v="Apr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0"/>
    <s v="Jul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0"/>
    <s v="Aug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"/>
    <s v="Jul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8"/>
    <s v="Oct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"/>
    <s v="Aug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1"/>
    <s v="Feb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1"/>
    <s v="Feb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6"/>
    <s v="May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10"/>
    <s v="Aug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8"/>
    <s v="Oct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0"/>
    <s v="Jul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10"/>
    <s v="Oct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"/>
    <s v="Aug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"/>
    <s v="Aug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2"/>
    <s v="Apr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2"/>
    <s v="Mar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10"/>
    <s v="Sep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7"/>
    <s v="Apr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0"/>
    <s v="Jul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"/>
    <s v="Aug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9"/>
    <s v="Nov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2"/>
    <s v="Mar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0"/>
    <s v="Jul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9"/>
    <s v="Nov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9"/>
    <s v="Oct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5"/>
    <s v="May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2"/>
    <s v="Mar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5"/>
    <s v="Jun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0"/>
    <s v="Jul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11"/>
    <s v="Jan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0"/>
    <s v="Jul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0"/>
    <s v="Jul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5"/>
    <s v="Jun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1"/>
    <s v="Feb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5"/>
    <s v="Jun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5"/>
    <s v="Jun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7"/>
    <s v="Apr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6"/>
    <s v="May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7"/>
    <s v="Apr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6"/>
    <s v="May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8"/>
    <s v="Oct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"/>
    <s v="Aug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4"/>
    <s v="Nov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9"/>
    <s v="Nov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10"/>
    <s v="Sep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5"/>
    <s v="Jun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7"/>
    <s v="May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5"/>
    <s v="Jul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2"/>
    <s v="Mar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10"/>
    <s v="Sep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7"/>
    <s v="Mar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0"/>
    <s v="Jul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9"/>
    <s v="Nov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5"/>
    <s v="May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"/>
    <s v="Aug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5"/>
    <s v="May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6"/>
    <s v="May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4"/>
    <s v="Nov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0"/>
    <s v="Jul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9"/>
    <s v="Nov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2"/>
    <s v="Apr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5"/>
    <s v="Jun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1"/>
    <s v="Feb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5"/>
    <s v="May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10"/>
    <s v="Sep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0"/>
    <s v="Jul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8"/>
    <s v="Oct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2"/>
    <s v="Mar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10"/>
    <s v="Sep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10"/>
    <s v="Sep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10"/>
    <s v="Sep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"/>
    <s v="Sep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10"/>
    <s v="Sep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"/>
    <s v="Aug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7"/>
    <s v="Apr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0"/>
    <s v="Jul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11"/>
    <s v="Jan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0"/>
    <s v="Jul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7"/>
    <s v="Apr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5"/>
    <s v="Jun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8"/>
    <s v="Sep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9"/>
    <s v="Nov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10"/>
    <s v="Oct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8"/>
    <s v="Oct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4"/>
    <s v="Dec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9"/>
    <s v="Nov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"/>
    <s v="Aug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10"/>
    <s v="Sep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5"/>
    <s v="Jun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10"/>
    <s v="Aug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"/>
    <s v="Sep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5"/>
    <s v="Jun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2"/>
    <s v="Mar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7"/>
    <s v="Apr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7"/>
    <s v="Apr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6"/>
    <s v="May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2"/>
    <s v="Mar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10"/>
    <s v="Sep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6"/>
    <s v="May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6"/>
    <s v="May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5"/>
    <s v="Jun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"/>
    <s v="Aug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1"/>
    <s v="Feb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9"/>
    <s v="Nov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0"/>
    <s v="Aug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6"/>
    <s v="May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5"/>
    <s v="Jun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"/>
    <s v="Jul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6"/>
    <s v="May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"/>
    <s v="Aug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7"/>
    <s v="Mar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"/>
    <s v="Aug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10"/>
    <s v="Oct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11"/>
    <s v="Dec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11"/>
    <s v="Jan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5"/>
    <s v="Jun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10"/>
    <s v="Sep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11"/>
    <s v="Jan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11"/>
    <s v="Dec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8"/>
    <s v="Oct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5"/>
    <s v="Jun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9"/>
    <s v="Nov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9"/>
    <s v="Nov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"/>
    <s v="Aug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9"/>
    <s v="Dec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7"/>
    <s v="Apr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7"/>
    <s v="Apr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7"/>
    <s v="Mar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1"/>
    <s v="Mar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"/>
    <s v="Jul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7"/>
    <s v="Apr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2"/>
    <s v="Apr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0"/>
    <s v="Jul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4"/>
    <s v="Dec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"/>
    <s v="Sep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5"/>
    <s v="Jun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6"/>
    <s v="Apr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5"/>
    <s v="May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8"/>
    <s v="Oct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11"/>
    <s v="Jan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11"/>
    <s v="Feb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11"/>
    <s v="Jan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10"/>
    <s v="Sep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2"/>
    <s v="Mar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10"/>
    <s v="Aug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2"/>
    <s v="Mar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10"/>
    <s v="Sep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10"/>
    <s v="Aug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8"/>
    <s v="Oct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11"/>
    <s v="Jan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7"/>
    <s v="May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9"/>
    <s v="Nov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6"/>
    <s v="Apr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1"/>
    <s v="Feb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"/>
    <s v="Aug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4"/>
    <s v="Dec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5"/>
    <s v="Jun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2"/>
    <s v="Mar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"/>
    <s v="Aug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7"/>
    <s v="Apr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5"/>
    <s v="Jun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5"/>
    <s v="Jun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5"/>
    <s v="Jun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4"/>
    <s v="Dec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2"/>
    <s v="Mar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2"/>
    <s v="Feb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5"/>
    <s v="Jun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9"/>
    <s v="Nov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2"/>
    <s v="Mar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8"/>
    <s v="Sep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10"/>
    <s v="Sep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"/>
    <s v="Jul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0"/>
    <s v="Aug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0"/>
    <s v="Jul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"/>
    <s v="Aug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7"/>
    <s v="May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9"/>
    <s v="Dec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7"/>
    <s v="May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9"/>
    <s v="Nov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10"/>
    <s v="Sep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4"/>
    <s v="Nov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9"/>
    <s v="Nov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4"/>
    <s v="Jan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7"/>
    <s v="Apr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10"/>
    <s v="Sep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11"/>
    <s v="Jan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2"/>
    <s v="Apr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10"/>
    <s v="Oct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6"/>
    <s v="May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8"/>
    <s v="Oct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9"/>
    <s v="Nov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9"/>
    <s v="Nov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2"/>
    <s v="Mar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9"/>
    <s v="Nov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5"/>
    <s v="Jun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10"/>
    <s v="Sep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8"/>
    <s v="Oct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5"/>
    <s v="Jun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1"/>
    <s v="Feb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"/>
    <s v="Aug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10"/>
    <s v="Aug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"/>
    <s v="Aug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7"/>
    <s v="Apr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0"/>
    <s v="Jul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1"/>
    <s v="Feb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5"/>
    <s v="Jun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5"/>
    <s v="Jul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2"/>
    <s v="Mar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4"/>
    <s v="Dec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7"/>
    <s v="Apr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7"/>
    <s v="Mar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9"/>
    <s v="Dec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0"/>
    <s v="Jun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9"/>
    <s v="Oct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"/>
    <s v="Jul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0"/>
    <s v="Jul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0"/>
    <s v="Jul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5"/>
    <s v="Jun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5"/>
    <s v="May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0"/>
    <s v="Jul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10"/>
    <s v="Sep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9"/>
    <s v="Nov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"/>
    <s v="Sep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5"/>
    <s v="May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10"/>
    <s v="Sep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0"/>
    <s v="Jul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6"/>
    <s v="May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5"/>
    <s v="Jul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8"/>
    <s v="Oct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1"/>
    <s v="Jan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5"/>
    <s v="Jun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8"/>
    <s v="Oct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10"/>
    <s v="Sep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6"/>
    <s v="May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10"/>
    <s v="Aug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5"/>
    <s v="Jun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"/>
    <s v="Aug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5"/>
    <s v="Jun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9"/>
    <s v="Nov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1"/>
    <s v="Mar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8"/>
    <s v="Sep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4"/>
    <s v="Nov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6"/>
    <s v="Jun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11"/>
    <s v="Jan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11"/>
    <s v="Feb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6"/>
    <s v="May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2"/>
    <s v="Mar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8"/>
    <s v="Oct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10"/>
    <s v="Sep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5"/>
    <s v="Jun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0"/>
    <s v="Jul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"/>
    <s v="Aug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6"/>
    <s v="May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0"/>
    <s v="Jun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10"/>
    <s v="Sep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"/>
    <s v="Jul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0"/>
    <s v="Jul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5"/>
    <s v="Jun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7"/>
    <s v="Apr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5"/>
    <s v="Jun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5"/>
    <s v="May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5"/>
    <s v="Jun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6"/>
    <s v="May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2"/>
    <s v="Mar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11"/>
    <s v="Jan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6"/>
    <s v="May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1"/>
    <s v="Feb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5"/>
    <s v="Jun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0"/>
    <s v="Jul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9"/>
    <s v="Nov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1"/>
    <s v="Feb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9"/>
    <s v="Nov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6"/>
    <s v="May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2"/>
    <s v="Feb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6"/>
    <s v="Apr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8"/>
    <s v="Oct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"/>
    <s v="Aug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2"/>
    <s v="Mar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"/>
    <s v="Aug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11"/>
    <s v="Jan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4"/>
    <s v="Jan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6"/>
    <s v="Apr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7"/>
    <s v="May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6"/>
    <s v="May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2"/>
    <s v="Mar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9"/>
    <s v="Nov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0"/>
    <s v="Jul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0"/>
    <s v="Jul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"/>
    <s v="Aug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4"/>
    <s v="Dec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10"/>
    <s v="Sep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0"/>
    <s v="Jul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0"/>
    <s v="Jul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"/>
    <s v="Aug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8"/>
    <s v="Oct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0"/>
    <s v="Jul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1"/>
    <s v="Feb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7"/>
    <s v="Apr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1"/>
    <s v="Feb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2"/>
    <s v="Apr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8"/>
    <s v="Oct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5"/>
    <s v="Jun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0"/>
    <s v="Ju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7"/>
    <s v="Apr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5"/>
    <s v="Jun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4"/>
    <s v="Dec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6"/>
    <s v="May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0"/>
    <s v="Aug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6"/>
    <s v="May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0"/>
    <s v="Aug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"/>
    <s v="Aug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7"/>
    <s v="Apr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5"/>
    <s v="May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0"/>
    <s v="Ju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5"/>
    <s v="Ju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2"/>
    <s v="Mar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5"/>
    <s v="Jun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7"/>
    <s v="Apr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5"/>
    <s v="Jun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5"/>
    <s v="May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4"/>
    <s v="Nov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9"/>
    <s v="Nov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7"/>
    <s v="Apr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7"/>
    <s v="Apr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0"/>
    <s v="Aug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8"/>
    <s v="Sep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11"/>
    <s v="Feb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2"/>
    <s v="Mar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0"/>
    <s v="Ju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10"/>
    <s v="Sep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0"/>
    <s v="Ju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2"/>
    <s v="Mar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0"/>
    <s v="Ju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0"/>
    <s v="Aug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6"/>
    <s v="May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0"/>
    <s v="Ju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4"/>
    <s v="Dec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5"/>
    <s v="Jun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9"/>
    <s v="Nov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5"/>
    <s v="Ju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0"/>
    <s v="Ju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4"/>
    <s v="Dec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5"/>
    <s v="Jun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"/>
    <s v="Aug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4"/>
    <s v="Jan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7"/>
    <s v="Apr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"/>
    <s v="Aug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2"/>
    <s v="Mar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11"/>
    <s v="Jan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11"/>
    <s v="Jan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8"/>
    <s v="Oct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2"/>
    <s v="Mar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0"/>
    <s v="Ju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"/>
    <s v="Sep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0"/>
    <s v="Jun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7"/>
    <s v="Apr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2"/>
    <s v="Apr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0"/>
    <s v="Jul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2"/>
    <s v="Mar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6"/>
    <s v="May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6"/>
    <s v="Jun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5"/>
    <s v="Jun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2"/>
    <s v="Apr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"/>
    <s v="Aug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0"/>
    <s v="Jul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9"/>
    <s v="Oct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2"/>
    <s v="Mar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0"/>
    <s v="Jul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0"/>
    <s v="Jul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11"/>
    <s v="Jan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4"/>
    <s v="Jan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0"/>
    <s v="Jul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"/>
    <s v="Aug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5"/>
    <s v="Jun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6"/>
    <s v="May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1"/>
    <s v="Mar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4"/>
    <s v="Dec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10"/>
    <s v="Aug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5"/>
    <s v="May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9"/>
    <s v="Nov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1"/>
    <s v="Feb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4"/>
    <s v="Dec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5"/>
    <s v="Jun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7"/>
    <s v="Apr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"/>
    <s v="Aug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5"/>
    <s v="Jul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6"/>
    <s v="May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5"/>
    <s v="Jul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7"/>
    <s v="Mar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5"/>
    <s v="Jul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6"/>
    <s v="May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5"/>
    <s v="Jun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5"/>
    <s v="Jun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8"/>
    <s v="Oct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8"/>
    <s v="Oct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0"/>
    <s v="Jul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8"/>
    <s v="Oct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5"/>
    <s v="Jun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11"/>
    <s v="Jan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0"/>
    <s v="Jul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7"/>
    <s v="Mar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"/>
    <s v="Sep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6"/>
    <s v="May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2"/>
    <s v="Mar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2"/>
    <s v="Mar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"/>
    <s v="Aug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5"/>
    <s v="May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5"/>
    <s v="Jun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"/>
    <s v="Aug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9"/>
    <s v="Nov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10"/>
    <s v="Sep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8"/>
    <s v="Nov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9"/>
    <s v="Nov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"/>
    <s v="Aug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2"/>
    <s v="Mar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5"/>
    <s v="Jun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10"/>
    <s v="Sep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2"/>
    <s v="Mar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0"/>
    <s v="Ju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1"/>
    <s v="Mar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0"/>
    <s v="Aug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8"/>
    <s v="Oct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1"/>
    <s v="Jan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8"/>
    <s v="Sep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1"/>
    <s v="Feb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4"/>
    <s v="Dec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5"/>
    <s v="Jun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11"/>
    <s v="Jan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0"/>
    <s v="Ju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1"/>
    <s v="Feb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1"/>
    <s v="Jan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10"/>
    <s v="Sep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7"/>
    <s v="Mar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6"/>
    <s v="May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4"/>
    <s v="Dec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7"/>
    <s v="May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1"/>
    <s v="Feb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11"/>
    <s v="Jan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0"/>
    <s v="Aug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2"/>
    <s v="Mar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10"/>
    <s v="Aug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5"/>
    <s v="Jul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4"/>
    <s v="Dec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1"/>
    <s v="Feb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0"/>
    <s v="Jun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11"/>
    <s v="Jan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"/>
    <s v="Aug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"/>
    <s v="Aug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5"/>
    <s v="Jun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4"/>
    <s v="Dec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9"/>
    <s v="Nov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"/>
    <s v="Aug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6"/>
    <s v="Apr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6"/>
    <s v="Jun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5"/>
    <s v="Jun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8"/>
    <s v="Oct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"/>
    <s v="Jul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10"/>
    <s v="Sep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10"/>
    <s v="Sep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9"/>
    <s v="Nov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2"/>
    <s v="Apr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9"/>
    <s v="Nov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6"/>
    <s v="May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5"/>
    <s v="Jun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5"/>
    <s v="Jun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10"/>
    <s v="Sep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"/>
    <s v="Aug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11"/>
    <s v="Jan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9"/>
    <s v="Nov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9"/>
    <s v="Oct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1"/>
    <s v="Mar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7"/>
    <s v="Apr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5"/>
    <s v="Jun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0"/>
    <s v="Jul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4"/>
    <s v="Dec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"/>
    <s v="Aug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8"/>
    <s v="Oct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10"/>
    <s v="Sep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7"/>
    <s v="Apr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10"/>
    <s v="Sep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"/>
    <s v="Mar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0"/>
    <s v="Jul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10"/>
    <s v="Oct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10"/>
    <s v="Oct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4"/>
    <s v="Dec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0"/>
    <s v="Jul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5"/>
    <s v="Jun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9"/>
    <s v="Oct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4"/>
    <s v="Jan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9"/>
    <s v="Nov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6"/>
    <s v="Jun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9"/>
    <s v="Nov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"/>
    <s v="Aug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6"/>
    <s v="May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1"/>
    <s v="Feb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8"/>
    <s v="Oct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"/>
    <s v="Sep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1"/>
    <s v="Feb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7"/>
    <s v="Apr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7"/>
    <s v="May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10"/>
    <s v="Oct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0"/>
    <s v="Jul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5"/>
    <s v="Jul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9"/>
    <s v="Nov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7"/>
    <s v="Apr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5"/>
    <s v="Jul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0"/>
    <s v="Aug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10"/>
    <s v="Sep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11"/>
    <s v="Jan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6"/>
    <s v="May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4"/>
    <s v="Nov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9"/>
    <s v="Nov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2"/>
    <s v="Apr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2"/>
    <s v="Apr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0"/>
    <s v="Jul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2"/>
    <s v="Mar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7"/>
    <s v="May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10"/>
    <s v="Aug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7"/>
    <s v="Apr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0"/>
    <s v="Jul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11"/>
    <s v="Feb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6"/>
    <s v="May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5"/>
    <s v="Jun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0"/>
    <s v="Jul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"/>
    <s v="Aug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0"/>
    <s v="Jul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11"/>
    <s v="Jan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7"/>
    <s v="Mar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0"/>
    <s v="Jul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5"/>
    <s v="Jul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5"/>
    <s v="Jul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6"/>
    <s v="May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9"/>
    <s v="Nov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1"/>
    <s v="Feb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6"/>
    <s v="May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5"/>
    <s v="May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10"/>
    <s v="Aug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9"/>
    <s v="Nov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2"/>
    <s v="Mar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5"/>
    <s v="May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9"/>
    <s v="Dec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6"/>
    <s v="May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0"/>
    <s v="Jul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1"/>
    <s v="Feb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4"/>
    <s v="Nov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7"/>
    <s v="Apr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2"/>
    <s v="Mar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"/>
    <s v="Aug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7"/>
    <s v="May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2"/>
    <s v="Mar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10"/>
    <s v="Sep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1"/>
    <s v="Feb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8"/>
    <s v="Oct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10"/>
    <s v="Oct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1"/>
    <s v="Feb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"/>
    <s v="Aug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0"/>
    <s v="Jul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"/>
    <s v="Sep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9"/>
    <s v="Oct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11"/>
    <s v="Jan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6"/>
    <s v="May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1"/>
    <s v="Feb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2"/>
    <s v="Mar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0"/>
    <s v="Jul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10"/>
    <s v="Sep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10"/>
    <s v="Sep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8"/>
    <s v="Oct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2"/>
    <s v="Apr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2"/>
    <s v="Mar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10"/>
    <s v="Oct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11"/>
    <s v="Feb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2"/>
    <s v="Mar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10"/>
    <s v="Aug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5"/>
    <s v="Jul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9"/>
    <s v="Dec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2"/>
    <s v="Feb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5"/>
    <s v="Jun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"/>
    <s v="Dec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1"/>
    <s v="Feb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9"/>
    <s v="Dec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9"/>
    <s v="Dec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8"/>
    <s v="Oct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7"/>
    <s v="Apr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8"/>
    <s v="Oct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0"/>
    <s v="Jul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5"/>
    <s v="May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10"/>
    <s v="Oct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9"/>
    <s v="Dec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5"/>
    <s v="Jul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3"/>
    <s v="Sep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11"/>
    <s v="Jan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"/>
    <s v="Nov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7"/>
    <s v="Apr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"/>
    <s v="Aug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8"/>
    <s v="Oct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11"/>
    <s v="Jan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7"/>
    <s v="Apr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0"/>
    <s v="Jul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8"/>
    <s v="Oct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5"/>
    <s v="May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10"/>
    <s v="Oct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9"/>
    <s v="Nov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10"/>
    <s v="Oct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5"/>
    <s v="Jun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0"/>
    <s v="Jul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"/>
    <s v="Nov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7"/>
    <s v="Apr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10"/>
    <s v="Sep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5"/>
    <s v="Jun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2"/>
    <s v="Apr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0"/>
    <s v="Jul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5"/>
    <s v="Jun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7"/>
    <s v="Apr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3"/>
    <s v="Aug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6"/>
    <s v="May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10"/>
    <s v="Sep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11"/>
    <s v="Jan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1"/>
    <s v="Feb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1"/>
    <s v="Mar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"/>
    <s v="Dec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0"/>
    <s v="Aug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7"/>
    <s v="May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9"/>
    <s v="Nov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5"/>
    <s v="Jun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8"/>
    <s v="Oct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"/>
    <s v="Dec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11"/>
    <s v="Jan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5"/>
    <s v="Jun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5"/>
    <s v="Jun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2"/>
    <s v="Mar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9"/>
    <s v="Nov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11"/>
    <s v="Jan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8"/>
    <s v="Oct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2"/>
    <s v="Mar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9"/>
    <s v="Nov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0"/>
    <s v="Jul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11"/>
    <s v="Jan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6"/>
    <s v="May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3"/>
    <s v="Aug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11"/>
    <s v="Jan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2"/>
    <s v="Apr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0"/>
    <s v="Aug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8"/>
    <s v="Oct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"/>
    <s v="Dec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1"/>
    <s v="Feb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11"/>
    <s v="Jan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5"/>
    <s v="Jun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"/>
    <s v="Sep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9"/>
    <s v="Oct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11"/>
    <s v="Jan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6"/>
    <s v="May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3"/>
    <s v="Aug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8"/>
    <s v="Oct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"/>
    <s v="Dec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2"/>
    <s v="Apr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8"/>
    <s v="Sep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2"/>
    <s v="Mar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9"/>
    <s v="Nov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5"/>
    <s v="Jul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1"/>
    <s v="Feb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1"/>
    <s v="Feb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11"/>
    <s v="Jan"/>
    <x v="0"/>
  </r>
  <r>
    <m/>
    <m/>
    <m/>
    <m/>
    <m/>
    <x v="4"/>
    <m/>
    <m/>
    <m/>
    <m/>
    <m/>
    <m/>
    <m/>
    <m/>
    <m/>
    <m/>
    <x v="9"/>
    <m/>
    <x v="12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2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h="1" x="12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topLeftCell="A280" zoomScaleNormal="100" workbookViewId="0">
      <selection activeCell="C247" sqref="C247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6.578125" customWidth="1"/>
    <col min="16" max="16" width="17.05078125" customWidth="1"/>
    <col min="17" max="17" width="12.1015625" customWidth="1"/>
    <col min="18" max="18" width="13.47265625" customWidth="1"/>
    <col min="19" max="19" width="22.41796875" customWidth="1"/>
    <col min="20" max="20" width="22.62890625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IF(L2 &gt;0, ROUND(E2/L2,0), "")</f>
        <v>64</v>
      </c>
      <c r="Q2" t="str">
        <f>LEFT(N2, FIND("/",N2)-1)</f>
        <v>film &amp; video</v>
      </c>
      <c r="R2" t="str">
        <f>RIGHT(N2,LEN(N2)-FIND("/",N2))</f>
        <v>television</v>
      </c>
      <c r="S2" t="str">
        <f>TEXT((((J2/60)/60)/24)+DATE(1970,1,1), "mmm")</f>
        <v>Jun</v>
      </c>
      <c r="T2" t="str">
        <f>TEXT((((I2/60)/60)/24)+DATE(1970,1,1), "mmm")</f>
        <v>Jul</v>
      </c>
      <c r="U2" t="str">
        <f>TEXT((((J2/60)/60)/24)+DATE(1970,1,1), "yyy")</f>
        <v>2015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>
        <f t="shared" ref="P3:P66" si="1">IF(L3 &gt;0, ROUND(E3/L3,0), "")</f>
        <v>185</v>
      </c>
      <c r="Q3" t="str">
        <f t="shared" ref="Q3:Q66" si="2">LEFT(N3, FIND("/",N3)-1)</f>
        <v>film &amp; video</v>
      </c>
      <c r="R3" t="str">
        <f t="shared" ref="R3:R66" si="3">RIGHT(N3,LEN(N3)-FIND("/",N3))</f>
        <v>television</v>
      </c>
      <c r="S3" t="str">
        <f t="shared" ref="S3:S66" si="4">TEXT((((J3/60)/60)/24)+DATE(1970,1,1), "mmm")</f>
        <v>Jan</v>
      </c>
      <c r="T3" t="str">
        <f t="shared" ref="T3:T66" si="5">TEXT((((I3/60)/60)/24)+DATE(1970,1,1), "mmm")</f>
        <v>Mar</v>
      </c>
      <c r="U3" t="str">
        <f t="shared" ref="U3:U66" si="6">TEXT((((J3/60)/60)/24)+DATE(1970,1,1), "yyy")</f>
        <v>2017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t="str">
        <f t="shared" si="4"/>
        <v>Feb</v>
      </c>
      <c r="T4" t="str">
        <f t="shared" si="5"/>
        <v>Feb</v>
      </c>
      <c r="U4" t="str">
        <f t="shared" si="6"/>
        <v>2016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tr">
        <f t="shared" si="2"/>
        <v>film &amp; video</v>
      </c>
      <c r="R5" t="str">
        <f t="shared" si="3"/>
        <v>television</v>
      </c>
      <c r="S5" t="str">
        <f t="shared" si="4"/>
        <v>Jul</v>
      </c>
      <c r="T5" t="str">
        <f t="shared" si="5"/>
        <v>Aug</v>
      </c>
      <c r="U5" t="str">
        <f t="shared" si="6"/>
        <v>2014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tr">
        <f t="shared" si="2"/>
        <v>film &amp; video</v>
      </c>
      <c r="R6" t="str">
        <f t="shared" si="3"/>
        <v>television</v>
      </c>
      <c r="S6" t="str">
        <f t="shared" si="4"/>
        <v>Nov</v>
      </c>
      <c r="T6" t="str">
        <f t="shared" si="5"/>
        <v>Dec</v>
      </c>
      <c r="U6" t="str">
        <f t="shared" si="6"/>
        <v>2015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tr">
        <f t="shared" si="2"/>
        <v>film &amp; video</v>
      </c>
      <c r="R7" t="str">
        <f t="shared" si="3"/>
        <v>television</v>
      </c>
      <c r="S7" t="str">
        <f t="shared" si="4"/>
        <v>Jul</v>
      </c>
      <c r="T7" t="str">
        <f t="shared" si="5"/>
        <v>Jul</v>
      </c>
      <c r="U7" t="str">
        <f t="shared" si="6"/>
        <v>2016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tr">
        <f t="shared" si="2"/>
        <v>film &amp; video</v>
      </c>
      <c r="R8" t="str">
        <f t="shared" si="3"/>
        <v>television</v>
      </c>
      <c r="S8" t="str">
        <f t="shared" si="4"/>
        <v>Jun</v>
      </c>
      <c r="T8" t="str">
        <f t="shared" si="5"/>
        <v>Jun</v>
      </c>
      <c r="U8" t="str">
        <f t="shared" si="6"/>
        <v>2014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t="str">
        <f t="shared" si="2"/>
        <v>film &amp; video</v>
      </c>
      <c r="R9" t="str">
        <f t="shared" si="3"/>
        <v>television</v>
      </c>
      <c r="S9" t="str">
        <f t="shared" si="4"/>
        <v>May</v>
      </c>
      <c r="T9" t="str">
        <f t="shared" si="5"/>
        <v>Jul</v>
      </c>
      <c r="U9" t="str">
        <f t="shared" si="6"/>
        <v>2016</v>
      </c>
    </row>
    <row r="10" spans="1:21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tr">
        <f t="shared" si="2"/>
        <v>film &amp; video</v>
      </c>
      <c r="R10" t="str">
        <f t="shared" si="3"/>
        <v>television</v>
      </c>
      <c r="S10" t="str">
        <f t="shared" si="4"/>
        <v>Apr</v>
      </c>
      <c r="T10" t="str">
        <f t="shared" si="5"/>
        <v>Apr</v>
      </c>
      <c r="U10" t="str">
        <f t="shared" si="6"/>
        <v>2016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>ROUND(E11/D11*100,0)</f>
        <v>126</v>
      </c>
      <c r="P11">
        <f t="shared" si="1"/>
        <v>31</v>
      </c>
      <c r="Q11" t="str">
        <f t="shared" si="2"/>
        <v>film &amp; video</v>
      </c>
      <c r="R11" t="str">
        <f t="shared" si="3"/>
        <v>television</v>
      </c>
      <c r="S11" t="str">
        <f t="shared" si="4"/>
        <v>Mar</v>
      </c>
      <c r="T11" t="str">
        <f t="shared" si="5"/>
        <v>Apr</v>
      </c>
      <c r="U11" t="str">
        <f t="shared" si="6"/>
        <v>2016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tr">
        <f t="shared" si="2"/>
        <v>film &amp; video</v>
      </c>
      <c r="R12" t="str">
        <f t="shared" si="3"/>
        <v>television</v>
      </c>
      <c r="S12" t="str">
        <f t="shared" si="4"/>
        <v>May</v>
      </c>
      <c r="T12" t="str">
        <f t="shared" si="5"/>
        <v>Jun</v>
      </c>
      <c r="U12" t="str">
        <f t="shared" si="6"/>
        <v>2014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t="str">
        <f t="shared" si="2"/>
        <v>film &amp; video</v>
      </c>
      <c r="R13" t="str">
        <f t="shared" si="3"/>
        <v>television</v>
      </c>
      <c r="S13" t="str">
        <f t="shared" si="4"/>
        <v>Jul</v>
      </c>
      <c r="T13" t="str">
        <f t="shared" si="5"/>
        <v>Aug</v>
      </c>
      <c r="U13" t="str">
        <f t="shared" si="6"/>
        <v>2016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t="str">
        <f t="shared" si="2"/>
        <v>film &amp; video</v>
      </c>
      <c r="R14" t="str">
        <f t="shared" si="3"/>
        <v>television</v>
      </c>
      <c r="S14" t="str">
        <f t="shared" si="4"/>
        <v>Jun</v>
      </c>
      <c r="T14" t="str">
        <f t="shared" si="5"/>
        <v>Jul</v>
      </c>
      <c r="U14" t="str">
        <f t="shared" si="6"/>
        <v>2014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tr">
        <f t="shared" si="2"/>
        <v>film &amp; video</v>
      </c>
      <c r="R15" t="str">
        <f t="shared" si="3"/>
        <v>television</v>
      </c>
      <c r="S15" t="str">
        <f t="shared" si="4"/>
        <v>May</v>
      </c>
      <c r="T15" t="str">
        <f t="shared" si="5"/>
        <v>Jun</v>
      </c>
      <c r="U15" t="str">
        <f t="shared" si="6"/>
        <v>2016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tr">
        <f t="shared" si="2"/>
        <v>film &amp; video</v>
      </c>
      <c r="R16" t="str">
        <f t="shared" si="3"/>
        <v>television</v>
      </c>
      <c r="S16" t="str">
        <f t="shared" si="4"/>
        <v>Jun</v>
      </c>
      <c r="T16" t="str">
        <f t="shared" si="5"/>
        <v>Jul</v>
      </c>
      <c r="U16" t="str">
        <f t="shared" si="6"/>
        <v>2014</v>
      </c>
    </row>
    <row r="17" spans="1:21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tr">
        <f t="shared" si="2"/>
        <v>film &amp; video</v>
      </c>
      <c r="R17" t="str">
        <f t="shared" si="3"/>
        <v>television</v>
      </c>
      <c r="S17" t="str">
        <f t="shared" si="4"/>
        <v>Sep</v>
      </c>
      <c r="T17" t="str">
        <f t="shared" si="5"/>
        <v>Sep</v>
      </c>
      <c r="U17" t="str">
        <f t="shared" si="6"/>
        <v>2015</v>
      </c>
    </row>
    <row r="18" spans="1:21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t="str">
        <f t="shared" si="2"/>
        <v>film &amp; video</v>
      </c>
      <c r="R18" t="str">
        <f t="shared" si="3"/>
        <v>television</v>
      </c>
      <c r="S18" t="str">
        <f t="shared" si="4"/>
        <v>May</v>
      </c>
      <c r="T18" t="str">
        <f t="shared" si="5"/>
        <v>Jun</v>
      </c>
      <c r="U18" t="str">
        <f t="shared" si="6"/>
        <v>2014</v>
      </c>
    </row>
    <row r="19" spans="1:21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tr">
        <f t="shared" si="2"/>
        <v>film &amp; video</v>
      </c>
      <c r="R19" t="str">
        <f t="shared" si="3"/>
        <v>television</v>
      </c>
      <c r="S19" t="str">
        <f t="shared" si="4"/>
        <v>Oct</v>
      </c>
      <c r="T19" t="str">
        <f t="shared" si="5"/>
        <v>Nov</v>
      </c>
      <c r="U19" t="str">
        <f t="shared" si="6"/>
        <v>2014</v>
      </c>
    </row>
    <row r="20" spans="1:21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t="str">
        <f t="shared" si="2"/>
        <v>film &amp; video</v>
      </c>
      <c r="R20" t="str">
        <f t="shared" si="3"/>
        <v>television</v>
      </c>
      <c r="S20" t="str">
        <f t="shared" si="4"/>
        <v>Aug</v>
      </c>
      <c r="T20" t="str">
        <f t="shared" si="5"/>
        <v>Sep</v>
      </c>
      <c r="U20" t="str">
        <f t="shared" si="6"/>
        <v>2014</v>
      </c>
    </row>
    <row r="21" spans="1:21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t="str">
        <f t="shared" si="2"/>
        <v>film &amp; video</v>
      </c>
      <c r="R21" t="str">
        <f t="shared" si="3"/>
        <v>television</v>
      </c>
      <c r="S21" t="str">
        <f t="shared" si="4"/>
        <v>Jun</v>
      </c>
      <c r="T21" t="str">
        <f t="shared" si="5"/>
        <v>Jul</v>
      </c>
      <c r="U21" t="str">
        <f t="shared" si="6"/>
        <v>2015</v>
      </c>
    </row>
    <row r="22" spans="1:21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  <c r="S22" t="str">
        <f t="shared" si="4"/>
        <v>Jul</v>
      </c>
      <c r="T22" t="str">
        <f t="shared" si="5"/>
        <v>Sep</v>
      </c>
      <c r="U22" t="str">
        <f t="shared" si="6"/>
        <v>2015</v>
      </c>
    </row>
    <row r="23" spans="1:21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t="str">
        <f t="shared" si="2"/>
        <v>film &amp; video</v>
      </c>
      <c r="R23" t="str">
        <f t="shared" si="3"/>
        <v>television</v>
      </c>
      <c r="S23" t="str">
        <f t="shared" si="4"/>
        <v>Aug</v>
      </c>
      <c r="T23" t="str">
        <f t="shared" si="5"/>
        <v>Sep</v>
      </c>
      <c r="U23" t="str">
        <f t="shared" si="6"/>
        <v>2014</v>
      </c>
    </row>
    <row r="24" spans="1:21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t="str">
        <f t="shared" si="2"/>
        <v>film &amp; video</v>
      </c>
      <c r="R24" t="str">
        <f t="shared" si="3"/>
        <v>television</v>
      </c>
      <c r="S24" t="str">
        <f t="shared" si="4"/>
        <v>Dec</v>
      </c>
      <c r="T24" t="str">
        <f t="shared" si="5"/>
        <v>Jan</v>
      </c>
      <c r="U24" t="str">
        <f t="shared" si="6"/>
        <v>2014</v>
      </c>
    </row>
    <row r="25" spans="1:21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t="str">
        <f t="shared" si="2"/>
        <v>film &amp; video</v>
      </c>
      <c r="R25" t="str">
        <f t="shared" si="3"/>
        <v>television</v>
      </c>
      <c r="S25" t="str">
        <f t="shared" si="4"/>
        <v>Apr</v>
      </c>
      <c r="T25" t="str">
        <f t="shared" si="5"/>
        <v>Apr</v>
      </c>
      <c r="U25" t="str">
        <f t="shared" si="6"/>
        <v>2015</v>
      </c>
    </row>
    <row r="26" spans="1:21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t="str">
        <f t="shared" si="2"/>
        <v>film &amp; video</v>
      </c>
      <c r="R26" t="str">
        <f t="shared" si="3"/>
        <v>television</v>
      </c>
      <c r="S26" t="str">
        <f t="shared" si="4"/>
        <v>Aug</v>
      </c>
      <c r="T26" t="str">
        <f t="shared" si="5"/>
        <v>Sep</v>
      </c>
      <c r="U26" t="str">
        <f t="shared" si="6"/>
        <v>2015</v>
      </c>
    </row>
    <row r="27" spans="1:21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t="str">
        <f t="shared" si="2"/>
        <v>film &amp; video</v>
      </c>
      <c r="R27" t="str">
        <f t="shared" si="3"/>
        <v>television</v>
      </c>
      <c r="S27" t="str">
        <f t="shared" si="4"/>
        <v>Nov</v>
      </c>
      <c r="T27" t="str">
        <f t="shared" si="5"/>
        <v>Jan</v>
      </c>
      <c r="U27" t="str">
        <f t="shared" si="6"/>
        <v>2015</v>
      </c>
    </row>
    <row r="28" spans="1:21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t="str">
        <f t="shared" si="2"/>
        <v>film &amp; video</v>
      </c>
      <c r="R28" t="str">
        <f t="shared" si="3"/>
        <v>television</v>
      </c>
      <c r="S28" t="str">
        <f t="shared" si="4"/>
        <v>Jul</v>
      </c>
      <c r="T28" t="str">
        <f t="shared" si="5"/>
        <v>Aug</v>
      </c>
      <c r="U28" t="str">
        <f t="shared" si="6"/>
        <v>2014</v>
      </c>
    </row>
    <row r="29" spans="1:21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tr">
        <f t="shared" si="2"/>
        <v>film &amp; video</v>
      </c>
      <c r="R29" t="str">
        <f t="shared" si="3"/>
        <v>television</v>
      </c>
      <c r="S29" t="str">
        <f t="shared" si="4"/>
        <v>Oct</v>
      </c>
      <c r="T29" t="str">
        <f t="shared" si="5"/>
        <v>Nov</v>
      </c>
      <c r="U29" t="str">
        <f t="shared" si="6"/>
        <v>2014</v>
      </c>
    </row>
    <row r="30" spans="1:21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t="str">
        <f t="shared" si="2"/>
        <v>film &amp; video</v>
      </c>
      <c r="R30" t="str">
        <f t="shared" si="3"/>
        <v>television</v>
      </c>
      <c r="S30" t="str">
        <f t="shared" si="4"/>
        <v>Nov</v>
      </c>
      <c r="T30" t="str">
        <f t="shared" si="5"/>
        <v>Dec</v>
      </c>
      <c r="U30" t="str">
        <f t="shared" si="6"/>
        <v>2015</v>
      </c>
    </row>
    <row r="31" spans="1:21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t="str">
        <f t="shared" si="2"/>
        <v>film &amp; video</v>
      </c>
      <c r="R31" t="str">
        <f t="shared" si="3"/>
        <v>television</v>
      </c>
      <c r="S31" t="str">
        <f t="shared" si="4"/>
        <v>Jun</v>
      </c>
      <c r="T31" t="str">
        <f t="shared" si="5"/>
        <v>Jul</v>
      </c>
      <c r="U31" t="str">
        <f t="shared" si="6"/>
        <v>2014</v>
      </c>
    </row>
    <row r="32" spans="1:21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t="str">
        <f t="shared" si="2"/>
        <v>film &amp; video</v>
      </c>
      <c r="R32" t="str">
        <f t="shared" si="3"/>
        <v>television</v>
      </c>
      <c r="S32" t="str">
        <f t="shared" si="4"/>
        <v>Jul</v>
      </c>
      <c r="T32" t="str">
        <f t="shared" si="5"/>
        <v>Aug</v>
      </c>
      <c r="U32" t="str">
        <f t="shared" si="6"/>
        <v>2014</v>
      </c>
    </row>
    <row r="33" spans="1:21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t="str">
        <f t="shared" si="4"/>
        <v>Jan</v>
      </c>
      <c r="T33" t="str">
        <f t="shared" si="5"/>
        <v>Jan</v>
      </c>
      <c r="U33" t="str">
        <f t="shared" si="6"/>
        <v>2016</v>
      </c>
    </row>
    <row r="34" spans="1:21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t="str">
        <f t="shared" si="2"/>
        <v>film &amp; video</v>
      </c>
      <c r="R34" t="str">
        <f t="shared" si="3"/>
        <v>television</v>
      </c>
      <c r="S34" t="str">
        <f t="shared" si="4"/>
        <v>Apr</v>
      </c>
      <c r="T34" t="str">
        <f t="shared" si="5"/>
        <v>May</v>
      </c>
      <c r="U34" t="str">
        <f t="shared" si="6"/>
        <v>2016</v>
      </c>
    </row>
    <row r="35" spans="1:21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t="str">
        <f t="shared" si="2"/>
        <v>film &amp; video</v>
      </c>
      <c r="R35" t="str">
        <f t="shared" si="3"/>
        <v>television</v>
      </c>
      <c r="S35" t="str">
        <f t="shared" si="4"/>
        <v>Oct</v>
      </c>
      <c r="T35" t="str">
        <f t="shared" si="5"/>
        <v>Nov</v>
      </c>
      <c r="U35" t="str">
        <f t="shared" si="6"/>
        <v>2015</v>
      </c>
    </row>
    <row r="36" spans="1:21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t="str">
        <f t="shared" si="2"/>
        <v>film &amp; video</v>
      </c>
      <c r="R36" t="str">
        <f t="shared" si="3"/>
        <v>television</v>
      </c>
      <c r="S36" t="str">
        <f t="shared" si="4"/>
        <v>Jul</v>
      </c>
      <c r="T36" t="str">
        <f t="shared" si="5"/>
        <v>Aug</v>
      </c>
      <c r="U36" t="str">
        <f t="shared" si="6"/>
        <v>2014</v>
      </c>
    </row>
    <row r="37" spans="1:21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t="str">
        <f t="shared" si="2"/>
        <v>film &amp; video</v>
      </c>
      <c r="R37" t="str">
        <f t="shared" si="3"/>
        <v>television</v>
      </c>
      <c r="S37" t="str">
        <f t="shared" si="4"/>
        <v>Apr</v>
      </c>
      <c r="T37" t="str">
        <f t="shared" si="5"/>
        <v>Apr</v>
      </c>
      <c r="U37" t="str">
        <f t="shared" si="6"/>
        <v>2015</v>
      </c>
    </row>
    <row r="38" spans="1:21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t="str">
        <f t="shared" si="2"/>
        <v>film &amp; video</v>
      </c>
      <c r="R38" t="str">
        <f t="shared" si="3"/>
        <v>television</v>
      </c>
      <c r="S38" t="str">
        <f t="shared" si="4"/>
        <v>Mar</v>
      </c>
      <c r="T38" t="str">
        <f t="shared" si="5"/>
        <v>Apr</v>
      </c>
      <c r="U38" t="str">
        <f t="shared" si="6"/>
        <v>2015</v>
      </c>
    </row>
    <row r="39" spans="1:21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t="str">
        <f t="shared" si="2"/>
        <v>film &amp; video</v>
      </c>
      <c r="R39" t="str">
        <f t="shared" si="3"/>
        <v>television</v>
      </c>
      <c r="S39" t="str">
        <f t="shared" si="4"/>
        <v>Jan</v>
      </c>
      <c r="T39" t="str">
        <f t="shared" si="5"/>
        <v>Feb</v>
      </c>
      <c r="U39" t="str">
        <f t="shared" si="6"/>
        <v>2015</v>
      </c>
    </row>
    <row r="40" spans="1:21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t="str">
        <f t="shared" si="2"/>
        <v>film &amp; video</v>
      </c>
      <c r="R40" t="str">
        <f t="shared" si="3"/>
        <v>television</v>
      </c>
      <c r="S40" t="str">
        <f t="shared" si="4"/>
        <v>Apr</v>
      </c>
      <c r="T40" t="str">
        <f t="shared" si="5"/>
        <v>May</v>
      </c>
      <c r="U40" t="str">
        <f t="shared" si="6"/>
        <v>2013</v>
      </c>
    </row>
    <row r="41" spans="1:21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tr">
        <f t="shared" si="2"/>
        <v>film &amp; video</v>
      </c>
      <c r="R41" t="str">
        <f t="shared" si="3"/>
        <v>television</v>
      </c>
      <c r="S41" t="str">
        <f t="shared" si="4"/>
        <v>Apr</v>
      </c>
      <c r="T41" t="str">
        <f t="shared" si="5"/>
        <v>May</v>
      </c>
      <c r="U41" t="str">
        <f t="shared" si="6"/>
        <v>2014</v>
      </c>
    </row>
    <row r="42" spans="1:21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t="str">
        <f t="shared" si="2"/>
        <v>film &amp; video</v>
      </c>
      <c r="R42" t="str">
        <f t="shared" si="3"/>
        <v>television</v>
      </c>
      <c r="S42" t="str">
        <f t="shared" si="4"/>
        <v>May</v>
      </c>
      <c r="T42" t="str">
        <f t="shared" si="5"/>
        <v>Jun</v>
      </c>
      <c r="U42" t="str">
        <f t="shared" si="6"/>
        <v>2014</v>
      </c>
    </row>
    <row r="43" spans="1:21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tr">
        <f t="shared" si="2"/>
        <v>film &amp; video</v>
      </c>
      <c r="R43" t="str">
        <f t="shared" si="3"/>
        <v>television</v>
      </c>
      <c r="S43" t="str">
        <f t="shared" si="4"/>
        <v>Sep</v>
      </c>
      <c r="T43" t="str">
        <f t="shared" si="5"/>
        <v>Oct</v>
      </c>
      <c r="U43" t="str">
        <f t="shared" si="6"/>
        <v>2014</v>
      </c>
    </row>
    <row r="44" spans="1:21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tr">
        <f t="shared" si="2"/>
        <v>film &amp; video</v>
      </c>
      <c r="R44" t="str">
        <f t="shared" si="3"/>
        <v>television</v>
      </c>
      <c r="S44" t="str">
        <f t="shared" si="4"/>
        <v>Nov</v>
      </c>
      <c r="T44" t="str">
        <f t="shared" si="5"/>
        <v>Dec</v>
      </c>
      <c r="U44" t="str">
        <f t="shared" si="6"/>
        <v>2014</v>
      </c>
    </row>
    <row r="45" spans="1:21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t="str">
        <f t="shared" si="2"/>
        <v>film &amp; video</v>
      </c>
      <c r="R45" t="str">
        <f t="shared" si="3"/>
        <v>television</v>
      </c>
      <c r="S45" t="str">
        <f t="shared" si="4"/>
        <v>Jun</v>
      </c>
      <c r="T45" t="str">
        <f t="shared" si="5"/>
        <v>Jul</v>
      </c>
      <c r="U45" t="str">
        <f t="shared" si="6"/>
        <v>2014</v>
      </c>
    </row>
    <row r="46" spans="1:21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tr">
        <f t="shared" si="2"/>
        <v>film &amp; video</v>
      </c>
      <c r="R46" t="str">
        <f t="shared" si="3"/>
        <v>television</v>
      </c>
      <c r="S46" t="str">
        <f t="shared" si="4"/>
        <v>Aug</v>
      </c>
      <c r="T46" t="str">
        <f t="shared" si="5"/>
        <v>Oct</v>
      </c>
      <c r="U46" t="str">
        <f t="shared" si="6"/>
        <v>2014</v>
      </c>
    </row>
    <row r="47" spans="1:21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tr">
        <f t="shared" si="2"/>
        <v>film &amp; video</v>
      </c>
      <c r="R47" t="str">
        <f t="shared" si="3"/>
        <v>television</v>
      </c>
      <c r="S47" t="str">
        <f t="shared" si="4"/>
        <v>Mar</v>
      </c>
      <c r="T47" t="str">
        <f t="shared" si="5"/>
        <v>Apr</v>
      </c>
      <c r="U47" t="str">
        <f t="shared" si="6"/>
        <v>2016</v>
      </c>
    </row>
    <row r="48" spans="1:21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t="str">
        <f t="shared" si="2"/>
        <v>film &amp; video</v>
      </c>
      <c r="R48" t="str">
        <f t="shared" si="3"/>
        <v>television</v>
      </c>
      <c r="S48" t="str">
        <f t="shared" si="4"/>
        <v>Nov</v>
      </c>
      <c r="T48" t="str">
        <f t="shared" si="5"/>
        <v>Dec</v>
      </c>
      <c r="U48" t="str">
        <f t="shared" si="6"/>
        <v>2015</v>
      </c>
    </row>
    <row r="49" spans="1:21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tr">
        <f t="shared" si="2"/>
        <v>film &amp; video</v>
      </c>
      <c r="R49" t="str">
        <f t="shared" si="3"/>
        <v>television</v>
      </c>
      <c r="S49" t="str">
        <f t="shared" si="4"/>
        <v>Oct</v>
      </c>
      <c r="T49" t="str">
        <f t="shared" si="5"/>
        <v>Dec</v>
      </c>
      <c r="U49" t="str">
        <f t="shared" si="6"/>
        <v>2014</v>
      </c>
    </row>
    <row r="50" spans="1:21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tr">
        <f t="shared" si="2"/>
        <v>film &amp; video</v>
      </c>
      <c r="R50" t="str">
        <f t="shared" si="3"/>
        <v>television</v>
      </c>
      <c r="S50" t="str">
        <f t="shared" si="4"/>
        <v>Jan</v>
      </c>
      <c r="T50" t="str">
        <f t="shared" si="5"/>
        <v>Mar</v>
      </c>
      <c r="U50" t="str">
        <f t="shared" si="6"/>
        <v>2015</v>
      </c>
    </row>
    <row r="51" spans="1:21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tr">
        <f t="shared" si="2"/>
        <v>film &amp; video</v>
      </c>
      <c r="R51" t="str">
        <f t="shared" si="3"/>
        <v>television</v>
      </c>
      <c r="S51" t="str">
        <f t="shared" si="4"/>
        <v>Sep</v>
      </c>
      <c r="T51" t="str">
        <f t="shared" si="5"/>
        <v>Oct</v>
      </c>
      <c r="U51" t="str">
        <f t="shared" si="6"/>
        <v>2015</v>
      </c>
    </row>
    <row r="52" spans="1:21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tr">
        <f t="shared" si="2"/>
        <v>film &amp; video</v>
      </c>
      <c r="R52" t="str">
        <f t="shared" si="3"/>
        <v>television</v>
      </c>
      <c r="S52" t="str">
        <f t="shared" si="4"/>
        <v>Dec</v>
      </c>
      <c r="T52" t="str">
        <f t="shared" si="5"/>
        <v>Jan</v>
      </c>
      <c r="U52" t="str">
        <f t="shared" si="6"/>
        <v>2014</v>
      </c>
    </row>
    <row r="53" spans="1:21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t="str">
        <f t="shared" si="2"/>
        <v>film &amp; video</v>
      </c>
      <c r="R53" t="str">
        <f t="shared" si="3"/>
        <v>television</v>
      </c>
      <c r="S53" t="str">
        <f t="shared" si="4"/>
        <v>Jul</v>
      </c>
      <c r="T53" t="str">
        <f t="shared" si="5"/>
        <v>Aug</v>
      </c>
      <c r="U53" t="str">
        <f t="shared" si="6"/>
        <v>2015</v>
      </c>
    </row>
    <row r="54" spans="1:21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t="str">
        <f t="shared" si="2"/>
        <v>film &amp; video</v>
      </c>
      <c r="R54" t="str">
        <f t="shared" si="3"/>
        <v>television</v>
      </c>
      <c r="S54" t="str">
        <f t="shared" si="4"/>
        <v>Jun</v>
      </c>
      <c r="T54" t="str">
        <f t="shared" si="5"/>
        <v>Jul</v>
      </c>
      <c r="U54" t="str">
        <f t="shared" si="6"/>
        <v>2014</v>
      </c>
    </row>
    <row r="55" spans="1:21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t="str">
        <f t="shared" si="2"/>
        <v>film &amp; video</v>
      </c>
      <c r="R55" t="str">
        <f t="shared" si="3"/>
        <v>television</v>
      </c>
      <c r="S55" t="str">
        <f t="shared" si="4"/>
        <v>Mar</v>
      </c>
      <c r="T55" t="str">
        <f t="shared" si="5"/>
        <v>Apr</v>
      </c>
      <c r="U55" t="str">
        <f t="shared" si="6"/>
        <v>2014</v>
      </c>
    </row>
    <row r="56" spans="1:21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tr">
        <f t="shared" si="2"/>
        <v>film &amp; video</v>
      </c>
      <c r="R56" t="str">
        <f t="shared" si="3"/>
        <v>television</v>
      </c>
      <c r="S56" t="str">
        <f t="shared" si="4"/>
        <v>Nov</v>
      </c>
      <c r="T56" t="str">
        <f t="shared" si="5"/>
        <v>Dec</v>
      </c>
      <c r="U56" t="str">
        <f t="shared" si="6"/>
        <v>2015</v>
      </c>
    </row>
    <row r="57" spans="1:21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tr">
        <f t="shared" si="2"/>
        <v>film &amp; video</v>
      </c>
      <c r="R57" t="str">
        <f t="shared" si="3"/>
        <v>television</v>
      </c>
      <c r="S57" t="str">
        <f t="shared" si="4"/>
        <v>May</v>
      </c>
      <c r="T57" t="str">
        <f t="shared" si="5"/>
        <v>May</v>
      </c>
      <c r="U57" t="str">
        <f t="shared" si="6"/>
        <v>2016</v>
      </c>
    </row>
    <row r="58" spans="1:21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t="str">
        <f t="shared" si="2"/>
        <v>film &amp; video</v>
      </c>
      <c r="R58" t="str">
        <f t="shared" si="3"/>
        <v>television</v>
      </c>
      <c r="S58" t="str">
        <f t="shared" si="4"/>
        <v>May</v>
      </c>
      <c r="T58" t="str">
        <f t="shared" si="5"/>
        <v>Jun</v>
      </c>
      <c r="U58" t="str">
        <f t="shared" si="6"/>
        <v>2015</v>
      </c>
    </row>
    <row r="59" spans="1:21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tr">
        <f t="shared" si="2"/>
        <v>film &amp; video</v>
      </c>
      <c r="R59" t="str">
        <f t="shared" si="3"/>
        <v>television</v>
      </c>
      <c r="S59" t="str">
        <f t="shared" si="4"/>
        <v>Mar</v>
      </c>
      <c r="T59" t="str">
        <f t="shared" si="5"/>
        <v>Apr</v>
      </c>
      <c r="U59" t="str">
        <f t="shared" si="6"/>
        <v>2015</v>
      </c>
    </row>
    <row r="60" spans="1:21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t="str">
        <f t="shared" si="2"/>
        <v>film &amp; video</v>
      </c>
      <c r="R60" t="str">
        <f t="shared" si="3"/>
        <v>television</v>
      </c>
      <c r="S60" t="str">
        <f t="shared" si="4"/>
        <v>Oct</v>
      </c>
      <c r="T60" t="str">
        <f t="shared" si="5"/>
        <v>Nov</v>
      </c>
      <c r="U60" t="str">
        <f t="shared" si="6"/>
        <v>2014</v>
      </c>
    </row>
    <row r="61" spans="1:21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t="str">
        <f t="shared" si="2"/>
        <v>film &amp; video</v>
      </c>
      <c r="R61" t="str">
        <f t="shared" si="3"/>
        <v>television</v>
      </c>
      <c r="S61" t="str">
        <f t="shared" si="4"/>
        <v>Aug</v>
      </c>
      <c r="T61" t="str">
        <f t="shared" si="5"/>
        <v>Sep</v>
      </c>
      <c r="U61" t="str">
        <f t="shared" si="6"/>
        <v>2015</v>
      </c>
    </row>
    <row r="62" spans="1:21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t="str">
        <f t="shared" si="2"/>
        <v>film &amp; video</v>
      </c>
      <c r="R62" t="str">
        <f t="shared" si="3"/>
        <v>shorts</v>
      </c>
      <c r="S62" t="str">
        <f t="shared" si="4"/>
        <v>Mar</v>
      </c>
      <c r="T62" t="str">
        <f t="shared" si="5"/>
        <v>Mar</v>
      </c>
      <c r="U62" t="str">
        <f t="shared" si="6"/>
        <v>2014</v>
      </c>
    </row>
    <row r="63" spans="1:21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t="str">
        <f t="shared" si="2"/>
        <v>film &amp; video</v>
      </c>
      <c r="R63" t="str">
        <f t="shared" si="3"/>
        <v>shorts</v>
      </c>
      <c r="S63" t="str">
        <f t="shared" si="4"/>
        <v>May</v>
      </c>
      <c r="T63" t="str">
        <f t="shared" si="5"/>
        <v>Jun</v>
      </c>
      <c r="U63" t="str">
        <f t="shared" si="6"/>
        <v>2013</v>
      </c>
    </row>
    <row r="64" spans="1:21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tr">
        <f t="shared" si="2"/>
        <v>film &amp; video</v>
      </c>
      <c r="R64" t="str">
        <f t="shared" si="3"/>
        <v>shorts</v>
      </c>
      <c r="S64" t="str">
        <f t="shared" si="4"/>
        <v>Feb</v>
      </c>
      <c r="T64" t="str">
        <f t="shared" si="5"/>
        <v>Mar</v>
      </c>
      <c r="U64" t="str">
        <f t="shared" si="6"/>
        <v>2013</v>
      </c>
    </row>
    <row r="65" spans="1:21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t="str">
        <f t="shared" si="2"/>
        <v>film &amp; video</v>
      </c>
      <c r="R65" t="str">
        <f t="shared" si="3"/>
        <v>shorts</v>
      </c>
      <c r="S65" t="str">
        <f t="shared" si="4"/>
        <v>Dec</v>
      </c>
      <c r="T65" t="str">
        <f t="shared" si="5"/>
        <v>Dec</v>
      </c>
      <c r="U65" t="str">
        <f t="shared" si="6"/>
        <v>2013</v>
      </c>
    </row>
    <row r="66" spans="1:21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87</v>
      </c>
      <c r="Q66" t="str">
        <f t="shared" si="2"/>
        <v>film &amp; video</v>
      </c>
      <c r="R66" t="str">
        <f t="shared" si="3"/>
        <v>shorts</v>
      </c>
      <c r="S66" t="str">
        <f t="shared" si="4"/>
        <v>Jun</v>
      </c>
      <c r="T66" t="str">
        <f t="shared" si="5"/>
        <v>Jul</v>
      </c>
      <c r="U66" t="str">
        <f t="shared" si="6"/>
        <v>2013</v>
      </c>
    </row>
    <row r="67" spans="1:21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7">ROUND(E67/D67*100,0)</f>
        <v>108</v>
      </c>
      <c r="P67">
        <f t="shared" ref="P67:P130" si="8">IF(L67 &gt;0, ROUND(E67/L67,0), "")</f>
        <v>132</v>
      </c>
      <c r="Q67" t="str">
        <f t="shared" ref="Q67:Q130" si="9">LEFT(N67, FIND("/",N67)-1)</f>
        <v>film &amp; video</v>
      </c>
      <c r="R67" t="str">
        <f t="shared" ref="R67:R130" si="10">RIGHT(N67,LEN(N67)-FIND("/",N67))</f>
        <v>shorts</v>
      </c>
      <c r="S67" t="str">
        <f t="shared" ref="S67:S130" si="11">TEXT((((J67/60)/60)/24)+DATE(1970,1,1), "mmm")</f>
        <v>Jul</v>
      </c>
      <c r="T67" t="str">
        <f t="shared" ref="T67:T130" si="12">TEXT((((I67/60)/60)/24)+DATE(1970,1,1), "mmm")</f>
        <v>Aug</v>
      </c>
      <c r="U67" t="str">
        <f t="shared" ref="U67:U130" si="13">TEXT((((J67/60)/60)/24)+DATE(1970,1,1), "yyy")</f>
        <v>2014</v>
      </c>
    </row>
    <row r="68" spans="1:21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7"/>
        <v>119</v>
      </c>
      <c r="P68">
        <f t="shared" si="8"/>
        <v>91</v>
      </c>
      <c r="Q68" t="str">
        <f t="shared" si="9"/>
        <v>film &amp; video</v>
      </c>
      <c r="R68" t="str">
        <f t="shared" si="10"/>
        <v>shorts</v>
      </c>
      <c r="S68" t="str">
        <f t="shared" si="11"/>
        <v>Jun</v>
      </c>
      <c r="T68" t="str">
        <f t="shared" si="12"/>
        <v>Jul</v>
      </c>
      <c r="U68" t="str">
        <f t="shared" si="13"/>
        <v>2016</v>
      </c>
    </row>
    <row r="69" spans="1:21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116</v>
      </c>
      <c r="P69">
        <f t="shared" si="8"/>
        <v>116</v>
      </c>
      <c r="Q69" t="str">
        <f t="shared" si="9"/>
        <v>film &amp; video</v>
      </c>
      <c r="R69" t="str">
        <f t="shared" si="10"/>
        <v>shorts</v>
      </c>
      <c r="S69" t="str">
        <f t="shared" si="11"/>
        <v>Jun</v>
      </c>
      <c r="T69" t="str">
        <f t="shared" si="12"/>
        <v>Jul</v>
      </c>
      <c r="U69" t="str">
        <f t="shared" si="13"/>
        <v>2012</v>
      </c>
    </row>
    <row r="70" spans="1:21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</v>
      </c>
      <c r="P70">
        <f t="shared" si="8"/>
        <v>21</v>
      </c>
      <c r="Q70" t="str">
        <f t="shared" si="9"/>
        <v>film &amp; video</v>
      </c>
      <c r="R70" t="str">
        <f t="shared" si="10"/>
        <v>shorts</v>
      </c>
      <c r="S70" t="str">
        <f t="shared" si="11"/>
        <v>Jan</v>
      </c>
      <c r="T70" t="str">
        <f t="shared" si="12"/>
        <v>Feb</v>
      </c>
      <c r="U70" t="str">
        <f t="shared" si="13"/>
        <v>2014</v>
      </c>
    </row>
    <row r="71" spans="1:21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111</v>
      </c>
      <c r="P71">
        <f t="shared" si="8"/>
        <v>62</v>
      </c>
      <c r="Q71" t="str">
        <f t="shared" si="9"/>
        <v>film &amp; video</v>
      </c>
      <c r="R71" t="str">
        <f t="shared" si="10"/>
        <v>shorts</v>
      </c>
      <c r="S71" t="str">
        <f t="shared" si="11"/>
        <v>Aug</v>
      </c>
      <c r="T71" t="str">
        <f t="shared" si="12"/>
        <v>Oct</v>
      </c>
      <c r="U71" t="str">
        <f t="shared" si="13"/>
        <v>2011</v>
      </c>
    </row>
    <row r="72" spans="1:21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</v>
      </c>
      <c r="P72">
        <f t="shared" si="8"/>
        <v>37</v>
      </c>
      <c r="Q72" t="str">
        <f t="shared" si="9"/>
        <v>film &amp; video</v>
      </c>
      <c r="R72" t="str">
        <f t="shared" si="10"/>
        <v>shorts</v>
      </c>
      <c r="S72" t="str">
        <f t="shared" si="11"/>
        <v>Jul</v>
      </c>
      <c r="T72" t="str">
        <f t="shared" si="12"/>
        <v>Sep</v>
      </c>
      <c r="U72" t="str">
        <f t="shared" si="13"/>
        <v>2011</v>
      </c>
    </row>
    <row r="73" spans="1:21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124</v>
      </c>
      <c r="P73">
        <f t="shared" si="8"/>
        <v>70</v>
      </c>
      <c r="Q73" t="str">
        <f t="shared" si="9"/>
        <v>film &amp; video</v>
      </c>
      <c r="R73" t="str">
        <f t="shared" si="10"/>
        <v>shorts</v>
      </c>
      <c r="S73" t="str">
        <f t="shared" si="11"/>
        <v>Mar</v>
      </c>
      <c r="T73" t="str">
        <f t="shared" si="12"/>
        <v>May</v>
      </c>
      <c r="U73" t="str">
        <f t="shared" si="13"/>
        <v>2012</v>
      </c>
    </row>
    <row r="74" spans="1:21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</v>
      </c>
      <c r="P74">
        <f t="shared" si="8"/>
        <v>58</v>
      </c>
      <c r="Q74" t="str">
        <f t="shared" si="9"/>
        <v>film &amp; video</v>
      </c>
      <c r="R74" t="str">
        <f t="shared" si="10"/>
        <v>shorts</v>
      </c>
      <c r="S74" t="str">
        <f t="shared" si="11"/>
        <v>Oct</v>
      </c>
      <c r="T74" t="str">
        <f t="shared" si="12"/>
        <v>Nov</v>
      </c>
      <c r="U74" t="str">
        <f t="shared" si="13"/>
        <v>2012</v>
      </c>
    </row>
    <row r="75" spans="1:21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t="str">
        <f t="shared" si="11"/>
        <v>Feb</v>
      </c>
      <c r="T75" t="str">
        <f t="shared" si="12"/>
        <v>May</v>
      </c>
      <c r="U75" t="str">
        <f t="shared" si="13"/>
        <v>2011</v>
      </c>
    </row>
    <row r="76" spans="1:21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113</v>
      </c>
      <c r="P76">
        <f t="shared" si="8"/>
        <v>19</v>
      </c>
      <c r="Q76" t="str">
        <f t="shared" si="9"/>
        <v>film &amp; video</v>
      </c>
      <c r="R76" t="str">
        <f t="shared" si="10"/>
        <v>shorts</v>
      </c>
      <c r="S76" t="str">
        <f t="shared" si="11"/>
        <v>Dec</v>
      </c>
      <c r="T76" t="str">
        <f t="shared" si="12"/>
        <v>Jan</v>
      </c>
      <c r="U76" t="str">
        <f t="shared" si="13"/>
        <v>2015</v>
      </c>
    </row>
    <row r="77" spans="1:21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115</v>
      </c>
      <c r="P77">
        <f t="shared" si="8"/>
        <v>86</v>
      </c>
      <c r="Q77" t="str">
        <f t="shared" si="9"/>
        <v>film &amp; video</v>
      </c>
      <c r="R77" t="str">
        <f t="shared" si="10"/>
        <v>shorts</v>
      </c>
      <c r="S77" t="str">
        <f t="shared" si="11"/>
        <v>Mar</v>
      </c>
      <c r="T77" t="str">
        <f t="shared" si="12"/>
        <v>Apr</v>
      </c>
      <c r="U77" t="str">
        <f t="shared" si="13"/>
        <v>2013</v>
      </c>
    </row>
    <row r="78" spans="1:21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</v>
      </c>
      <c r="P78">
        <f t="shared" si="8"/>
        <v>31</v>
      </c>
      <c r="Q78" t="str">
        <f t="shared" si="9"/>
        <v>film &amp; video</v>
      </c>
      <c r="R78" t="str">
        <f t="shared" si="10"/>
        <v>shorts</v>
      </c>
      <c r="S78" t="str">
        <f t="shared" si="11"/>
        <v>Oct</v>
      </c>
      <c r="T78" t="str">
        <f t="shared" si="12"/>
        <v>Dec</v>
      </c>
      <c r="U78" t="str">
        <f t="shared" si="13"/>
        <v>2011</v>
      </c>
    </row>
    <row r="79" spans="1:21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393</v>
      </c>
      <c r="P79">
        <f t="shared" si="8"/>
        <v>60</v>
      </c>
      <c r="Q79" t="str">
        <f t="shared" si="9"/>
        <v>film &amp; video</v>
      </c>
      <c r="R79" t="str">
        <f t="shared" si="10"/>
        <v>shorts</v>
      </c>
      <c r="S79" t="str">
        <f t="shared" si="11"/>
        <v>Mar</v>
      </c>
      <c r="T79" t="str">
        <f t="shared" si="12"/>
        <v>May</v>
      </c>
      <c r="U79" t="str">
        <f t="shared" si="13"/>
        <v>2012</v>
      </c>
    </row>
    <row r="80" spans="1:21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>
        <f t="shared" si="8"/>
        <v>39</v>
      </c>
      <c r="Q80" t="str">
        <f t="shared" si="9"/>
        <v>film &amp; video</v>
      </c>
      <c r="R80" t="str">
        <f t="shared" si="10"/>
        <v>shorts</v>
      </c>
      <c r="S80" t="str">
        <f t="shared" si="11"/>
        <v>Aug</v>
      </c>
      <c r="T80" t="str">
        <f t="shared" si="12"/>
        <v>Sep</v>
      </c>
      <c r="U80" t="str">
        <f t="shared" si="13"/>
        <v>2016</v>
      </c>
    </row>
    <row r="81" spans="1:21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>
        <f t="shared" si="8"/>
        <v>40</v>
      </c>
      <c r="Q81" t="str">
        <f t="shared" si="9"/>
        <v>film &amp; video</v>
      </c>
      <c r="R81" t="str">
        <f t="shared" si="10"/>
        <v>shorts</v>
      </c>
      <c r="S81" t="str">
        <f t="shared" si="11"/>
        <v>Mar</v>
      </c>
      <c r="T81" t="str">
        <f t="shared" si="12"/>
        <v>Apr</v>
      </c>
      <c r="U81" t="str">
        <f t="shared" si="13"/>
        <v>2014</v>
      </c>
    </row>
    <row r="82" spans="1:21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</v>
      </c>
      <c r="P82">
        <f t="shared" si="8"/>
        <v>274</v>
      </c>
      <c r="Q82" t="str">
        <f t="shared" si="9"/>
        <v>film &amp; video</v>
      </c>
      <c r="R82" t="str">
        <f t="shared" si="10"/>
        <v>shorts</v>
      </c>
      <c r="S82" t="str">
        <f t="shared" si="11"/>
        <v>Nov</v>
      </c>
      <c r="T82" t="str">
        <f t="shared" si="12"/>
        <v>Dec</v>
      </c>
      <c r="U82" t="str">
        <f t="shared" si="13"/>
        <v>2013</v>
      </c>
    </row>
    <row r="83" spans="1:21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>
        <f t="shared" si="8"/>
        <v>53</v>
      </c>
      <c r="Q83" t="str">
        <f t="shared" si="9"/>
        <v>film &amp; video</v>
      </c>
      <c r="R83" t="str">
        <f t="shared" si="10"/>
        <v>shorts</v>
      </c>
      <c r="S83" t="str">
        <f t="shared" si="11"/>
        <v>Jul</v>
      </c>
      <c r="T83" t="str">
        <f t="shared" si="12"/>
        <v>Jul</v>
      </c>
      <c r="U83" t="str">
        <f t="shared" si="13"/>
        <v>2012</v>
      </c>
    </row>
    <row r="84" spans="1:21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</v>
      </c>
      <c r="P84">
        <f t="shared" si="8"/>
        <v>40</v>
      </c>
      <c r="Q84" t="str">
        <f t="shared" si="9"/>
        <v>film &amp; video</v>
      </c>
      <c r="R84" t="str">
        <f t="shared" si="10"/>
        <v>shorts</v>
      </c>
      <c r="S84" t="str">
        <f t="shared" si="11"/>
        <v>Sep</v>
      </c>
      <c r="T84" t="str">
        <f t="shared" si="12"/>
        <v>Oct</v>
      </c>
      <c r="U84" t="str">
        <f t="shared" si="13"/>
        <v>2011</v>
      </c>
    </row>
    <row r="85" spans="1:21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103</v>
      </c>
      <c r="P85">
        <f t="shared" si="8"/>
        <v>16</v>
      </c>
      <c r="Q85" t="str">
        <f t="shared" si="9"/>
        <v>film &amp; video</v>
      </c>
      <c r="R85" t="str">
        <f t="shared" si="10"/>
        <v>shorts</v>
      </c>
      <c r="S85" t="str">
        <f t="shared" si="11"/>
        <v>Feb</v>
      </c>
      <c r="T85" t="str">
        <f t="shared" si="12"/>
        <v>Feb</v>
      </c>
      <c r="U85" t="str">
        <f t="shared" si="13"/>
        <v>2015</v>
      </c>
    </row>
    <row r="86" spans="1:21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>
        <f t="shared" si="8"/>
        <v>71</v>
      </c>
      <c r="Q86" t="str">
        <f t="shared" si="9"/>
        <v>film &amp; video</v>
      </c>
      <c r="R86" t="str">
        <f t="shared" si="10"/>
        <v>shorts</v>
      </c>
      <c r="S86" t="str">
        <f t="shared" si="11"/>
        <v>Apr</v>
      </c>
      <c r="T86" t="str">
        <f t="shared" si="12"/>
        <v>May</v>
      </c>
      <c r="U86" t="str">
        <f t="shared" si="13"/>
        <v>2011</v>
      </c>
    </row>
    <row r="87" spans="1:21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126</v>
      </c>
      <c r="P87">
        <f t="shared" si="8"/>
        <v>72</v>
      </c>
      <c r="Q87" t="str">
        <f t="shared" si="9"/>
        <v>film &amp; video</v>
      </c>
      <c r="R87" t="str">
        <f t="shared" si="10"/>
        <v>shorts</v>
      </c>
      <c r="S87" t="str">
        <f t="shared" si="11"/>
        <v>Aug</v>
      </c>
      <c r="T87" t="str">
        <f t="shared" si="12"/>
        <v>Sep</v>
      </c>
      <c r="U87" t="str">
        <f t="shared" si="13"/>
        <v>2011</v>
      </c>
    </row>
    <row r="88" spans="1:21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</v>
      </c>
      <c r="P88">
        <f t="shared" si="8"/>
        <v>376</v>
      </c>
      <c r="Q88" t="str">
        <f t="shared" si="9"/>
        <v>film &amp; video</v>
      </c>
      <c r="R88" t="str">
        <f t="shared" si="10"/>
        <v>shorts</v>
      </c>
      <c r="S88" t="str">
        <f t="shared" si="11"/>
        <v>Oct</v>
      </c>
      <c r="T88" t="str">
        <f t="shared" si="12"/>
        <v>Dec</v>
      </c>
      <c r="U88" t="str">
        <f t="shared" si="13"/>
        <v>2015</v>
      </c>
    </row>
    <row r="89" spans="1:21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105</v>
      </c>
      <c r="P89">
        <f t="shared" si="8"/>
        <v>105</v>
      </c>
      <c r="Q89" t="str">
        <f t="shared" si="9"/>
        <v>film &amp; video</v>
      </c>
      <c r="R89" t="str">
        <f t="shared" si="10"/>
        <v>shorts</v>
      </c>
      <c r="S89" t="str">
        <f t="shared" si="11"/>
        <v>May</v>
      </c>
      <c r="T89" t="str">
        <f t="shared" si="12"/>
        <v>Jun</v>
      </c>
      <c r="U89" t="str">
        <f t="shared" si="13"/>
        <v>2010</v>
      </c>
    </row>
    <row r="90" spans="1:21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103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t="str">
        <f t="shared" si="11"/>
        <v>May</v>
      </c>
      <c r="T90" t="str">
        <f t="shared" si="12"/>
        <v>Jun</v>
      </c>
      <c r="U90" t="str">
        <f t="shared" si="13"/>
        <v>2014</v>
      </c>
    </row>
    <row r="91" spans="1:21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115</v>
      </c>
      <c r="P91">
        <f t="shared" si="8"/>
        <v>123</v>
      </c>
      <c r="Q91" t="str">
        <f t="shared" si="9"/>
        <v>film &amp; video</v>
      </c>
      <c r="R91" t="str">
        <f t="shared" si="10"/>
        <v>shorts</v>
      </c>
      <c r="S91" t="str">
        <f t="shared" si="11"/>
        <v>May</v>
      </c>
      <c r="T91" t="str">
        <f t="shared" si="12"/>
        <v>Jun</v>
      </c>
      <c r="U91" t="str">
        <f t="shared" si="13"/>
        <v>2013</v>
      </c>
    </row>
    <row r="92" spans="1:21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</v>
      </c>
      <c r="P92">
        <f t="shared" si="8"/>
        <v>31</v>
      </c>
      <c r="Q92" t="str">
        <f t="shared" si="9"/>
        <v>film &amp; video</v>
      </c>
      <c r="R92" t="str">
        <f t="shared" si="10"/>
        <v>shorts</v>
      </c>
      <c r="S92" t="str">
        <f t="shared" si="11"/>
        <v>Jun</v>
      </c>
      <c r="T92" t="str">
        <f t="shared" si="12"/>
        <v>Jul</v>
      </c>
      <c r="U92" t="str">
        <f t="shared" si="13"/>
        <v>2011</v>
      </c>
    </row>
    <row r="93" spans="1:21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>
        <f t="shared" si="8"/>
        <v>78</v>
      </c>
      <c r="Q93" t="str">
        <f t="shared" si="9"/>
        <v>film &amp; video</v>
      </c>
      <c r="R93" t="str">
        <f t="shared" si="10"/>
        <v>shorts</v>
      </c>
      <c r="S93" t="str">
        <f t="shared" si="11"/>
        <v>Mar</v>
      </c>
      <c r="T93" t="str">
        <f t="shared" si="12"/>
        <v>May</v>
      </c>
      <c r="U93" t="str">
        <f t="shared" si="13"/>
        <v>2011</v>
      </c>
    </row>
    <row r="94" spans="1:21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</v>
      </c>
      <c r="P94">
        <f t="shared" si="8"/>
        <v>122</v>
      </c>
      <c r="Q94" t="str">
        <f t="shared" si="9"/>
        <v>film &amp; video</v>
      </c>
      <c r="R94" t="str">
        <f t="shared" si="10"/>
        <v>shorts</v>
      </c>
      <c r="S94" t="str">
        <f t="shared" si="11"/>
        <v>Dec</v>
      </c>
      <c r="T94" t="str">
        <f t="shared" si="12"/>
        <v>Feb</v>
      </c>
      <c r="U94" t="str">
        <f t="shared" si="13"/>
        <v>2016</v>
      </c>
    </row>
    <row r="95" spans="1:21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111</v>
      </c>
      <c r="P95">
        <f t="shared" si="8"/>
        <v>74</v>
      </c>
      <c r="Q95" t="str">
        <f t="shared" si="9"/>
        <v>film &amp; video</v>
      </c>
      <c r="R95" t="str">
        <f t="shared" si="10"/>
        <v>shorts</v>
      </c>
      <c r="S95" t="str">
        <f t="shared" si="11"/>
        <v>Jun</v>
      </c>
      <c r="T95" t="str">
        <f t="shared" si="12"/>
        <v>Jul</v>
      </c>
      <c r="U95" t="str">
        <f t="shared" si="13"/>
        <v>2012</v>
      </c>
    </row>
    <row r="96" spans="1:21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>
        <f t="shared" si="8"/>
        <v>22</v>
      </c>
      <c r="Q96" t="str">
        <f t="shared" si="9"/>
        <v>film &amp; video</v>
      </c>
      <c r="R96" t="str">
        <f t="shared" si="10"/>
        <v>shorts</v>
      </c>
      <c r="S96" t="str">
        <f t="shared" si="11"/>
        <v>Mar</v>
      </c>
      <c r="T96" t="str">
        <f t="shared" si="12"/>
        <v>Apr</v>
      </c>
      <c r="U96" t="str">
        <f t="shared" si="13"/>
        <v>2014</v>
      </c>
    </row>
    <row r="97" spans="1:21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</v>
      </c>
      <c r="P97">
        <f t="shared" si="8"/>
        <v>22</v>
      </c>
      <c r="Q97" t="str">
        <f t="shared" si="9"/>
        <v>film &amp; video</v>
      </c>
      <c r="R97" t="str">
        <f t="shared" si="10"/>
        <v>shorts</v>
      </c>
      <c r="S97" t="str">
        <f t="shared" si="11"/>
        <v>Jan</v>
      </c>
      <c r="T97" t="str">
        <f t="shared" si="12"/>
        <v>Feb</v>
      </c>
      <c r="U97" t="str">
        <f t="shared" si="13"/>
        <v>2012</v>
      </c>
    </row>
    <row r="98" spans="1:21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115</v>
      </c>
      <c r="P98">
        <f t="shared" si="8"/>
        <v>51</v>
      </c>
      <c r="Q98" t="str">
        <f t="shared" si="9"/>
        <v>film &amp; video</v>
      </c>
      <c r="R98" t="str">
        <f t="shared" si="10"/>
        <v>shorts</v>
      </c>
      <c r="S98" t="str">
        <f t="shared" si="11"/>
        <v>May</v>
      </c>
      <c r="T98" t="str">
        <f t="shared" si="12"/>
        <v>Aug</v>
      </c>
      <c r="U98" t="str">
        <f t="shared" si="13"/>
        <v>2010</v>
      </c>
    </row>
    <row r="99" spans="1:21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</v>
      </c>
      <c r="P99">
        <f t="shared" si="8"/>
        <v>53</v>
      </c>
      <c r="Q99" t="str">
        <f t="shared" si="9"/>
        <v>film &amp; video</v>
      </c>
      <c r="R99" t="str">
        <f t="shared" si="10"/>
        <v>shorts</v>
      </c>
      <c r="S99" t="str">
        <f t="shared" si="11"/>
        <v>Jun</v>
      </c>
      <c r="T99" t="str">
        <f t="shared" si="12"/>
        <v>Jul</v>
      </c>
      <c r="U99" t="str">
        <f t="shared" si="13"/>
        <v>2011</v>
      </c>
    </row>
    <row r="100" spans="1:21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</v>
      </c>
      <c r="P100">
        <f t="shared" si="8"/>
        <v>57</v>
      </c>
      <c r="Q100" t="str">
        <f t="shared" si="9"/>
        <v>film &amp; video</v>
      </c>
      <c r="R100" t="str">
        <f t="shared" si="10"/>
        <v>shorts</v>
      </c>
      <c r="S100" t="str">
        <f t="shared" si="11"/>
        <v>Nov</v>
      </c>
      <c r="T100" t="str">
        <f t="shared" si="12"/>
        <v>Dec</v>
      </c>
      <c r="U100" t="str">
        <f t="shared" si="13"/>
        <v>2012</v>
      </c>
    </row>
    <row r="101" spans="1:21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</v>
      </c>
      <c r="P101">
        <f t="shared" si="8"/>
        <v>41</v>
      </c>
      <c r="Q101" t="str">
        <f t="shared" si="9"/>
        <v>film &amp; video</v>
      </c>
      <c r="R101" t="str">
        <f t="shared" si="10"/>
        <v>shorts</v>
      </c>
      <c r="S101" t="str">
        <f t="shared" si="11"/>
        <v>Dec</v>
      </c>
      <c r="T101" t="str">
        <f t="shared" si="12"/>
        <v>Jan</v>
      </c>
      <c r="U101" t="str">
        <f t="shared" si="13"/>
        <v>2013</v>
      </c>
    </row>
    <row r="102" spans="1:21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>
        <f t="shared" si="8"/>
        <v>192</v>
      </c>
      <c r="Q102" t="str">
        <f t="shared" si="9"/>
        <v>film &amp; video</v>
      </c>
      <c r="R102" t="str">
        <f t="shared" si="10"/>
        <v>shorts</v>
      </c>
      <c r="S102" t="str">
        <f t="shared" si="11"/>
        <v>Oct</v>
      </c>
      <c r="T102" t="str">
        <f t="shared" si="12"/>
        <v>Nov</v>
      </c>
      <c r="U102" t="str">
        <f t="shared" si="13"/>
        <v>2012</v>
      </c>
    </row>
    <row r="103" spans="1:21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t="str">
        <f t="shared" si="11"/>
        <v>Dec</v>
      </c>
      <c r="T103" t="str">
        <f t="shared" si="12"/>
        <v>Jan</v>
      </c>
      <c r="U103" t="str">
        <f t="shared" si="13"/>
        <v>2012</v>
      </c>
    </row>
    <row r="104" spans="1:21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128</v>
      </c>
      <c r="P104">
        <f t="shared" si="8"/>
        <v>118</v>
      </c>
      <c r="Q104" t="str">
        <f t="shared" si="9"/>
        <v>film &amp; video</v>
      </c>
      <c r="R104" t="str">
        <f t="shared" si="10"/>
        <v>shorts</v>
      </c>
      <c r="S104" t="str">
        <f t="shared" si="11"/>
        <v>Nov</v>
      </c>
      <c r="T104" t="str">
        <f t="shared" si="12"/>
        <v>Dec</v>
      </c>
      <c r="U104" t="str">
        <f t="shared" si="13"/>
        <v>2010</v>
      </c>
    </row>
    <row r="105" spans="1:21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</v>
      </c>
      <c r="P105">
        <f t="shared" si="8"/>
        <v>28</v>
      </c>
      <c r="Q105" t="str">
        <f t="shared" si="9"/>
        <v>film &amp; video</v>
      </c>
      <c r="R105" t="str">
        <f t="shared" si="10"/>
        <v>shorts</v>
      </c>
      <c r="S105" t="str">
        <f t="shared" si="11"/>
        <v>Feb</v>
      </c>
      <c r="T105" t="str">
        <f t="shared" si="12"/>
        <v>Mar</v>
      </c>
      <c r="U105" t="str">
        <f t="shared" si="13"/>
        <v>2014</v>
      </c>
    </row>
    <row r="106" spans="1:21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t="str">
        <f t="shared" si="11"/>
        <v>Mar</v>
      </c>
      <c r="T106" t="str">
        <f t="shared" si="12"/>
        <v>Apr</v>
      </c>
      <c r="U106" t="str">
        <f t="shared" si="13"/>
        <v>2011</v>
      </c>
    </row>
    <row r="107" spans="1:21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</v>
      </c>
      <c r="P107">
        <f t="shared" si="8"/>
        <v>39</v>
      </c>
      <c r="Q107" t="str">
        <f t="shared" si="9"/>
        <v>film &amp; video</v>
      </c>
      <c r="R107" t="str">
        <f t="shared" si="10"/>
        <v>shorts</v>
      </c>
      <c r="S107" t="str">
        <f t="shared" si="11"/>
        <v>Apr</v>
      </c>
      <c r="T107" t="str">
        <f t="shared" si="12"/>
        <v>May</v>
      </c>
      <c r="U107" t="str">
        <f t="shared" si="13"/>
        <v>2016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101</v>
      </c>
      <c r="P108">
        <f t="shared" si="8"/>
        <v>186</v>
      </c>
      <c r="Q108" t="str">
        <f t="shared" si="9"/>
        <v>film &amp; video</v>
      </c>
      <c r="R108" t="str">
        <f t="shared" si="10"/>
        <v>shorts</v>
      </c>
      <c r="S108" t="str">
        <f t="shared" si="11"/>
        <v>Mar</v>
      </c>
      <c r="T108" t="str">
        <f t="shared" si="12"/>
        <v>Apr</v>
      </c>
      <c r="U108" t="str">
        <f t="shared" si="13"/>
        <v>2012</v>
      </c>
    </row>
    <row r="109" spans="1:21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</v>
      </c>
      <c r="P109">
        <f t="shared" si="8"/>
        <v>111</v>
      </c>
      <c r="Q109" t="str">
        <f t="shared" si="9"/>
        <v>film &amp; video</v>
      </c>
      <c r="R109" t="str">
        <f t="shared" si="10"/>
        <v>shorts</v>
      </c>
      <c r="S109" t="str">
        <f t="shared" si="11"/>
        <v>Apr</v>
      </c>
      <c r="T109" t="str">
        <f t="shared" si="12"/>
        <v>Apr</v>
      </c>
      <c r="U109" t="str">
        <f t="shared" si="13"/>
        <v>2011</v>
      </c>
    </row>
    <row r="110" spans="1:21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247</v>
      </c>
      <c r="P110">
        <f t="shared" si="8"/>
        <v>79</v>
      </c>
      <c r="Q110" t="str">
        <f t="shared" si="9"/>
        <v>film &amp; video</v>
      </c>
      <c r="R110" t="str">
        <f t="shared" si="10"/>
        <v>shorts</v>
      </c>
      <c r="S110" t="str">
        <f t="shared" si="11"/>
        <v>Apr</v>
      </c>
      <c r="T110" t="str">
        <f t="shared" si="12"/>
        <v>May</v>
      </c>
      <c r="U110" t="str">
        <f t="shared" si="13"/>
        <v>2013</v>
      </c>
    </row>
    <row r="111" spans="1:21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220</v>
      </c>
      <c r="P111">
        <f t="shared" si="8"/>
        <v>47</v>
      </c>
      <c r="Q111" t="str">
        <f t="shared" si="9"/>
        <v>film &amp; video</v>
      </c>
      <c r="R111" t="str">
        <f t="shared" si="10"/>
        <v>shorts</v>
      </c>
      <c r="S111" t="str">
        <f t="shared" si="11"/>
        <v>Jan</v>
      </c>
      <c r="T111" t="str">
        <f t="shared" si="12"/>
        <v>Feb</v>
      </c>
      <c r="U111" t="str">
        <f t="shared" si="13"/>
        <v>2011</v>
      </c>
    </row>
    <row r="112" spans="1:21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131</v>
      </c>
      <c r="P112">
        <f t="shared" si="8"/>
        <v>65</v>
      </c>
      <c r="Q112" t="str">
        <f t="shared" si="9"/>
        <v>film &amp; video</v>
      </c>
      <c r="R112" t="str">
        <f t="shared" si="10"/>
        <v>shorts</v>
      </c>
      <c r="S112" t="str">
        <f t="shared" si="11"/>
        <v>Oct</v>
      </c>
      <c r="T112" t="str">
        <f t="shared" si="12"/>
        <v>Nov</v>
      </c>
      <c r="U112" t="str">
        <f t="shared" si="13"/>
        <v>2013</v>
      </c>
    </row>
    <row r="113" spans="1:21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155</v>
      </c>
      <c r="P113">
        <f t="shared" si="8"/>
        <v>102</v>
      </c>
      <c r="Q113" t="str">
        <f t="shared" si="9"/>
        <v>film &amp; video</v>
      </c>
      <c r="R113" t="str">
        <f t="shared" si="10"/>
        <v>shorts</v>
      </c>
      <c r="S113" t="str">
        <f t="shared" si="11"/>
        <v>May</v>
      </c>
      <c r="T113" t="str">
        <f t="shared" si="12"/>
        <v>May</v>
      </c>
      <c r="U113" t="str">
        <f t="shared" si="13"/>
        <v>2015</v>
      </c>
    </row>
    <row r="114" spans="1:21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>
        <f t="shared" si="8"/>
        <v>64</v>
      </c>
      <c r="Q114" t="str">
        <f t="shared" si="9"/>
        <v>film &amp; video</v>
      </c>
      <c r="R114" t="str">
        <f t="shared" si="10"/>
        <v>shorts</v>
      </c>
      <c r="S114" t="str">
        <f t="shared" si="11"/>
        <v>Mar</v>
      </c>
      <c r="T114" t="str">
        <f t="shared" si="12"/>
        <v>Apr</v>
      </c>
      <c r="U114" t="str">
        <f t="shared" si="13"/>
        <v>2014</v>
      </c>
    </row>
    <row r="115" spans="1:21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>
        <f t="shared" si="8"/>
        <v>90</v>
      </c>
      <c r="Q115" t="str">
        <f t="shared" si="9"/>
        <v>film &amp; video</v>
      </c>
      <c r="R115" t="str">
        <f t="shared" si="10"/>
        <v>shorts</v>
      </c>
      <c r="S115" t="str">
        <f t="shared" si="11"/>
        <v>Jul</v>
      </c>
      <c r="T115" t="str">
        <f t="shared" si="12"/>
        <v>Aug</v>
      </c>
      <c r="U115" t="str">
        <f t="shared" si="13"/>
        <v>2011</v>
      </c>
    </row>
    <row r="116" spans="1:21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</v>
      </c>
      <c r="P116">
        <f t="shared" si="8"/>
        <v>89</v>
      </c>
      <c r="Q116" t="str">
        <f t="shared" si="9"/>
        <v>film &amp; video</v>
      </c>
      <c r="R116" t="str">
        <f t="shared" si="10"/>
        <v>shorts</v>
      </c>
      <c r="S116" t="str">
        <f t="shared" si="11"/>
        <v>Nov</v>
      </c>
      <c r="T116" t="str">
        <f t="shared" si="12"/>
        <v>Jan</v>
      </c>
      <c r="U116" t="str">
        <f t="shared" si="13"/>
        <v>2011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</v>
      </c>
      <c r="P117">
        <f t="shared" si="8"/>
        <v>29</v>
      </c>
      <c r="Q117" t="str">
        <f t="shared" si="9"/>
        <v>film &amp; video</v>
      </c>
      <c r="R117" t="str">
        <f t="shared" si="10"/>
        <v>shorts</v>
      </c>
      <c r="S117" t="str">
        <f t="shared" si="11"/>
        <v>Jan</v>
      </c>
      <c r="T117" t="str">
        <f t="shared" si="12"/>
        <v>Feb</v>
      </c>
      <c r="U117" t="str">
        <f t="shared" si="13"/>
        <v>2012</v>
      </c>
    </row>
    <row r="118" spans="1:21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114</v>
      </c>
      <c r="P118">
        <f t="shared" si="8"/>
        <v>70</v>
      </c>
      <c r="Q118" t="str">
        <f t="shared" si="9"/>
        <v>film &amp; video</v>
      </c>
      <c r="R118" t="str">
        <f t="shared" si="10"/>
        <v>shorts</v>
      </c>
      <c r="S118" t="str">
        <f t="shared" si="11"/>
        <v>Feb</v>
      </c>
      <c r="T118" t="str">
        <f t="shared" si="12"/>
        <v>Apr</v>
      </c>
      <c r="U118" t="str">
        <f t="shared" si="13"/>
        <v>2011</v>
      </c>
    </row>
    <row r="119" spans="1:21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</v>
      </c>
      <c r="P119">
        <f t="shared" si="8"/>
        <v>167</v>
      </c>
      <c r="Q119" t="str">
        <f t="shared" si="9"/>
        <v>film &amp; video</v>
      </c>
      <c r="R119" t="str">
        <f t="shared" si="10"/>
        <v>shorts</v>
      </c>
      <c r="S119" t="str">
        <f t="shared" si="11"/>
        <v>Mar</v>
      </c>
      <c r="T119" t="str">
        <f t="shared" si="12"/>
        <v>Jun</v>
      </c>
      <c r="U119" t="str">
        <f t="shared" si="13"/>
        <v>2010</v>
      </c>
    </row>
    <row r="120" spans="1:21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113</v>
      </c>
      <c r="P120">
        <f t="shared" si="8"/>
        <v>145</v>
      </c>
      <c r="Q120" t="str">
        <f t="shared" si="9"/>
        <v>film &amp; video</v>
      </c>
      <c r="R120" t="str">
        <f t="shared" si="10"/>
        <v>shorts</v>
      </c>
      <c r="S120" t="str">
        <f t="shared" si="11"/>
        <v>Jun</v>
      </c>
      <c r="T120" t="str">
        <f t="shared" si="12"/>
        <v>Jul</v>
      </c>
      <c r="U120" t="str">
        <f t="shared" si="13"/>
        <v>2011</v>
      </c>
    </row>
    <row r="121" spans="1:21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105</v>
      </c>
      <c r="P121">
        <f t="shared" si="8"/>
        <v>92</v>
      </c>
      <c r="Q121" t="str">
        <f t="shared" si="9"/>
        <v>film &amp; video</v>
      </c>
      <c r="R121" t="str">
        <f t="shared" si="10"/>
        <v>shorts</v>
      </c>
      <c r="S121" t="str">
        <f t="shared" si="11"/>
        <v>Jul</v>
      </c>
      <c r="T121" t="str">
        <f t="shared" si="12"/>
        <v>Aug</v>
      </c>
      <c r="U121" t="str">
        <f t="shared" si="13"/>
        <v>2011</v>
      </c>
    </row>
    <row r="122" spans="1:21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0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t="str">
        <f t="shared" si="11"/>
        <v>Sep</v>
      </c>
      <c r="T122" t="str">
        <f t="shared" si="12"/>
        <v>Oct</v>
      </c>
      <c r="U122" t="str">
        <f t="shared" si="13"/>
        <v>2016</v>
      </c>
    </row>
    <row r="123" spans="1:21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0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t="str">
        <f t="shared" si="11"/>
        <v>Apr</v>
      </c>
      <c r="T123" t="str">
        <f t="shared" si="12"/>
        <v>Apr</v>
      </c>
      <c r="U123" t="str">
        <f t="shared" si="13"/>
        <v>2015</v>
      </c>
    </row>
    <row r="124" spans="1:21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 t="str">
        <f t="shared" si="8"/>
        <v/>
      </c>
      <c r="Q124" t="str">
        <f t="shared" si="9"/>
        <v>film &amp; video</v>
      </c>
      <c r="R124" t="str">
        <f t="shared" si="10"/>
        <v>science fiction</v>
      </c>
      <c r="S124" t="str">
        <f t="shared" si="11"/>
        <v>Aug</v>
      </c>
      <c r="T124" t="str">
        <f t="shared" si="12"/>
        <v>Oct</v>
      </c>
      <c r="U124" t="str">
        <f t="shared" si="13"/>
        <v>2016</v>
      </c>
    </row>
    <row r="125" spans="1:21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0</v>
      </c>
      <c r="P125">
        <f t="shared" si="8"/>
        <v>25</v>
      </c>
      <c r="Q125" t="str">
        <f t="shared" si="9"/>
        <v>film &amp; video</v>
      </c>
      <c r="R125" t="str">
        <f t="shared" si="10"/>
        <v>science fiction</v>
      </c>
      <c r="S125" t="str">
        <f t="shared" si="11"/>
        <v>Sep</v>
      </c>
      <c r="T125" t="str">
        <f t="shared" si="12"/>
        <v>Oct</v>
      </c>
      <c r="U125" t="str">
        <f t="shared" si="13"/>
        <v>2014</v>
      </c>
    </row>
    <row r="126" spans="1:21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 t="str">
        <f t="shared" si="8"/>
        <v/>
      </c>
      <c r="Q126" t="str">
        <f t="shared" si="9"/>
        <v>film &amp; video</v>
      </c>
      <c r="R126" t="str">
        <f t="shared" si="10"/>
        <v>science fiction</v>
      </c>
      <c r="S126" t="str">
        <f t="shared" si="11"/>
        <v>Apr</v>
      </c>
      <c r="T126" t="str">
        <f t="shared" si="12"/>
        <v>May</v>
      </c>
      <c r="U126" t="str">
        <f t="shared" si="13"/>
        <v>2015</v>
      </c>
    </row>
    <row r="127" spans="1:21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</v>
      </c>
      <c r="P127">
        <f t="shared" si="8"/>
        <v>12</v>
      </c>
      <c r="Q127" t="str">
        <f t="shared" si="9"/>
        <v>film &amp; video</v>
      </c>
      <c r="R127" t="str">
        <f t="shared" si="10"/>
        <v>science fiction</v>
      </c>
      <c r="S127" t="str">
        <f t="shared" si="11"/>
        <v>Dec</v>
      </c>
      <c r="T127" t="str">
        <f t="shared" si="12"/>
        <v>Feb</v>
      </c>
      <c r="U127" t="str">
        <f t="shared" si="13"/>
        <v>2016</v>
      </c>
    </row>
    <row r="128" spans="1:21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6</v>
      </c>
      <c r="P128">
        <f t="shared" si="8"/>
        <v>107</v>
      </c>
      <c r="Q128" t="str">
        <f t="shared" si="9"/>
        <v>film &amp; video</v>
      </c>
      <c r="R128" t="str">
        <f t="shared" si="10"/>
        <v>science fiction</v>
      </c>
      <c r="S128" t="str">
        <f t="shared" si="11"/>
        <v>May</v>
      </c>
      <c r="T128" t="str">
        <f t="shared" si="12"/>
        <v>Jun</v>
      </c>
      <c r="U128" t="str">
        <f t="shared" si="13"/>
        <v>2015</v>
      </c>
    </row>
    <row r="129" spans="1:21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</v>
      </c>
      <c r="P129">
        <f t="shared" si="8"/>
        <v>48</v>
      </c>
      <c r="Q129" t="str">
        <f t="shared" si="9"/>
        <v>film &amp; video</v>
      </c>
      <c r="R129" t="str">
        <f t="shared" si="10"/>
        <v>science fiction</v>
      </c>
      <c r="S129" t="str">
        <f t="shared" si="11"/>
        <v>Mar</v>
      </c>
      <c r="T129" t="str">
        <f t="shared" si="12"/>
        <v>Apr</v>
      </c>
      <c r="U129" t="str">
        <f t="shared" si="13"/>
        <v>2015</v>
      </c>
    </row>
    <row r="130" spans="1:21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7"/>
        <v>2</v>
      </c>
      <c r="P130">
        <f t="shared" si="8"/>
        <v>311</v>
      </c>
      <c r="Q130" t="str">
        <f t="shared" si="9"/>
        <v>film &amp; video</v>
      </c>
      <c r="R130" t="str">
        <f t="shared" si="10"/>
        <v>science fiction</v>
      </c>
      <c r="S130" t="str">
        <f t="shared" si="11"/>
        <v>Sep</v>
      </c>
      <c r="T130" t="str">
        <f t="shared" si="12"/>
        <v>Oct</v>
      </c>
      <c r="U130" t="str">
        <f t="shared" si="13"/>
        <v>2016</v>
      </c>
    </row>
    <row r="131" spans="1:21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4">ROUND(E131/D131*100,0)</f>
        <v>0</v>
      </c>
      <c r="P131" t="str">
        <f t="shared" ref="P131:P194" si="15">IF(L131 &gt;0, ROUND(E131/L131,0), "")</f>
        <v/>
      </c>
      <c r="Q131" t="str">
        <f t="shared" ref="Q131:Q194" si="16">LEFT(N131, FIND("/",N131)-1)</f>
        <v>film &amp; video</v>
      </c>
      <c r="R131" t="str">
        <f t="shared" ref="R131:R194" si="17">RIGHT(N131,LEN(N131)-FIND("/",N131))</f>
        <v>science fiction</v>
      </c>
      <c r="S131" t="str">
        <f t="shared" ref="S131:S194" si="18">TEXT((((J131/60)/60)/24)+DATE(1970,1,1), "mmm")</f>
        <v>Aug</v>
      </c>
      <c r="T131" t="str">
        <f t="shared" ref="T131:T194" si="19">TEXT((((I131/60)/60)/24)+DATE(1970,1,1), "mmm")</f>
        <v>Oct</v>
      </c>
      <c r="U131" t="str">
        <f t="shared" ref="U131:U194" si="20">TEXT((((J131/60)/60)/24)+DATE(1970,1,1), "yyy")</f>
        <v>2014</v>
      </c>
    </row>
    <row r="132" spans="1:21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4"/>
        <v>0</v>
      </c>
      <c r="P132" t="str">
        <f t="shared" si="15"/>
        <v/>
      </c>
      <c r="Q132" t="str">
        <f t="shared" si="16"/>
        <v>film &amp; video</v>
      </c>
      <c r="R132" t="str">
        <f t="shared" si="17"/>
        <v>science fiction</v>
      </c>
      <c r="S132" t="str">
        <f t="shared" si="18"/>
        <v>May</v>
      </c>
      <c r="T132" t="str">
        <f t="shared" si="19"/>
        <v>Jun</v>
      </c>
      <c r="U132" t="str">
        <f t="shared" si="20"/>
        <v>2014</v>
      </c>
    </row>
    <row r="133" spans="1:21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4"/>
        <v>0</v>
      </c>
      <c r="P133" t="str">
        <f t="shared" si="15"/>
        <v/>
      </c>
      <c r="Q133" t="str">
        <f t="shared" si="16"/>
        <v>film &amp; video</v>
      </c>
      <c r="R133" t="str">
        <f t="shared" si="17"/>
        <v>science fiction</v>
      </c>
      <c r="S133" t="str">
        <f t="shared" si="18"/>
        <v>Jun</v>
      </c>
      <c r="T133" t="str">
        <f t="shared" si="19"/>
        <v>Jul</v>
      </c>
      <c r="U133" t="str">
        <f t="shared" si="20"/>
        <v>2016</v>
      </c>
    </row>
    <row r="134" spans="1:21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4"/>
        <v>10</v>
      </c>
      <c r="P134">
        <f t="shared" si="15"/>
        <v>95</v>
      </c>
      <c r="Q134" t="str">
        <f t="shared" si="16"/>
        <v>film &amp; video</v>
      </c>
      <c r="R134" t="str">
        <f t="shared" si="17"/>
        <v>science fiction</v>
      </c>
      <c r="S134" t="str">
        <f t="shared" si="18"/>
        <v>Sep</v>
      </c>
      <c r="T134" t="str">
        <f t="shared" si="19"/>
        <v>Nov</v>
      </c>
      <c r="U134" t="str">
        <f t="shared" si="20"/>
        <v>2014</v>
      </c>
    </row>
    <row r="135" spans="1:21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4"/>
        <v>0</v>
      </c>
      <c r="P135" t="str">
        <f t="shared" si="15"/>
        <v/>
      </c>
      <c r="Q135" t="str">
        <f t="shared" si="16"/>
        <v>film &amp; video</v>
      </c>
      <c r="R135" t="str">
        <f t="shared" si="17"/>
        <v>science fiction</v>
      </c>
      <c r="S135" t="str">
        <f t="shared" si="18"/>
        <v>May</v>
      </c>
      <c r="T135" t="str">
        <f t="shared" si="19"/>
        <v>May</v>
      </c>
      <c r="U135" t="str">
        <f t="shared" si="20"/>
        <v>2016</v>
      </c>
    </row>
    <row r="136" spans="1:21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4"/>
        <v>0</v>
      </c>
      <c r="P136" t="str">
        <f t="shared" si="15"/>
        <v/>
      </c>
      <c r="Q136" t="str">
        <f t="shared" si="16"/>
        <v>film &amp; video</v>
      </c>
      <c r="R136" t="str">
        <f t="shared" si="17"/>
        <v>science fiction</v>
      </c>
      <c r="S136" t="str">
        <f t="shared" si="18"/>
        <v>Aug</v>
      </c>
      <c r="T136" t="str">
        <f t="shared" si="19"/>
        <v>Sep</v>
      </c>
      <c r="U136" t="str">
        <f t="shared" si="20"/>
        <v>2015</v>
      </c>
    </row>
    <row r="137" spans="1:21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4"/>
        <v>13</v>
      </c>
      <c r="P137">
        <f t="shared" si="15"/>
        <v>81</v>
      </c>
      <c r="Q137" t="str">
        <f t="shared" si="16"/>
        <v>film &amp; video</v>
      </c>
      <c r="R137" t="str">
        <f t="shared" si="17"/>
        <v>science fiction</v>
      </c>
      <c r="S137" t="str">
        <f t="shared" si="18"/>
        <v>May</v>
      </c>
      <c r="T137" t="str">
        <f t="shared" si="19"/>
        <v>Jul</v>
      </c>
      <c r="U137" t="str">
        <f t="shared" si="20"/>
        <v>2014</v>
      </c>
    </row>
    <row r="138" spans="1:21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4"/>
        <v>0</v>
      </c>
      <c r="P138" t="str">
        <f t="shared" si="15"/>
        <v/>
      </c>
      <c r="Q138" t="str">
        <f t="shared" si="16"/>
        <v>film &amp; video</v>
      </c>
      <c r="R138" t="str">
        <f t="shared" si="17"/>
        <v>science fiction</v>
      </c>
      <c r="S138" t="str">
        <f t="shared" si="18"/>
        <v>Apr</v>
      </c>
      <c r="T138" t="str">
        <f t="shared" si="19"/>
        <v>May</v>
      </c>
      <c r="U138" t="str">
        <f t="shared" si="20"/>
        <v>2015</v>
      </c>
    </row>
    <row r="139" spans="1:21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4"/>
        <v>0</v>
      </c>
      <c r="P139" t="str">
        <f t="shared" si="15"/>
        <v/>
      </c>
      <c r="Q139" t="str">
        <f t="shared" si="16"/>
        <v>film &amp; video</v>
      </c>
      <c r="R139" t="str">
        <f t="shared" si="17"/>
        <v>science fiction</v>
      </c>
      <c r="S139" t="str">
        <f t="shared" si="18"/>
        <v>Aug</v>
      </c>
      <c r="T139" t="str">
        <f t="shared" si="19"/>
        <v>Oct</v>
      </c>
      <c r="U139" t="str">
        <f t="shared" si="20"/>
        <v>2015</v>
      </c>
    </row>
    <row r="140" spans="1:21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4"/>
        <v>3</v>
      </c>
      <c r="P140">
        <f t="shared" si="15"/>
        <v>81</v>
      </c>
      <c r="Q140" t="str">
        <f t="shared" si="16"/>
        <v>film &amp; video</v>
      </c>
      <c r="R140" t="str">
        <f t="shared" si="17"/>
        <v>science fiction</v>
      </c>
      <c r="S140" t="str">
        <f t="shared" si="18"/>
        <v>Jul</v>
      </c>
      <c r="T140" t="str">
        <f t="shared" si="19"/>
        <v>Aug</v>
      </c>
      <c r="U140" t="str">
        <f t="shared" si="20"/>
        <v>2015</v>
      </c>
    </row>
    <row r="141" spans="1:21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4"/>
        <v>100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t="str">
        <f t="shared" si="18"/>
        <v>Jul</v>
      </c>
      <c r="T141" t="str">
        <f t="shared" si="19"/>
        <v>Jul</v>
      </c>
      <c r="U141" t="str">
        <f t="shared" si="20"/>
        <v>2015</v>
      </c>
    </row>
    <row r="142" spans="1:21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4"/>
        <v>0</v>
      </c>
      <c r="P142" t="str">
        <f t="shared" si="15"/>
        <v/>
      </c>
      <c r="Q142" t="str">
        <f t="shared" si="16"/>
        <v>film &amp; video</v>
      </c>
      <c r="R142" t="str">
        <f t="shared" si="17"/>
        <v>science fiction</v>
      </c>
      <c r="S142" t="str">
        <f t="shared" si="18"/>
        <v>Feb</v>
      </c>
      <c r="T142" t="str">
        <f t="shared" si="19"/>
        <v>Mar</v>
      </c>
      <c r="U142" t="str">
        <f t="shared" si="20"/>
        <v>2015</v>
      </c>
    </row>
    <row r="143" spans="1:21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4"/>
        <v>11</v>
      </c>
      <c r="P143">
        <f t="shared" si="15"/>
        <v>46</v>
      </c>
      <c r="Q143" t="str">
        <f t="shared" si="16"/>
        <v>film &amp; video</v>
      </c>
      <c r="R143" t="str">
        <f t="shared" si="17"/>
        <v>science fiction</v>
      </c>
      <c r="S143" t="str">
        <f t="shared" si="18"/>
        <v>Apr</v>
      </c>
      <c r="T143" t="str">
        <f t="shared" si="19"/>
        <v>May</v>
      </c>
      <c r="U143" t="str">
        <f t="shared" si="20"/>
        <v>2015</v>
      </c>
    </row>
    <row r="144" spans="1:21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4"/>
        <v>0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t="str">
        <f t="shared" si="18"/>
        <v>Oct</v>
      </c>
      <c r="T144" t="str">
        <f t="shared" si="19"/>
        <v>Nov</v>
      </c>
      <c r="U144" t="str">
        <f t="shared" si="20"/>
        <v>2014</v>
      </c>
    </row>
    <row r="145" spans="1:21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4"/>
        <v>0</v>
      </c>
      <c r="P145" t="str">
        <f t="shared" si="15"/>
        <v/>
      </c>
      <c r="Q145" t="str">
        <f t="shared" si="16"/>
        <v>film &amp; video</v>
      </c>
      <c r="R145" t="str">
        <f t="shared" si="17"/>
        <v>science fiction</v>
      </c>
      <c r="S145" t="str">
        <f t="shared" si="18"/>
        <v>Jul</v>
      </c>
      <c r="T145" t="str">
        <f t="shared" si="19"/>
        <v>Sep</v>
      </c>
      <c r="U145" t="str">
        <f t="shared" si="20"/>
        <v>2016</v>
      </c>
    </row>
    <row r="146" spans="1:21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4"/>
        <v>28</v>
      </c>
      <c r="P146">
        <f t="shared" si="15"/>
        <v>56</v>
      </c>
      <c r="Q146" t="str">
        <f t="shared" si="16"/>
        <v>film &amp; video</v>
      </c>
      <c r="R146" t="str">
        <f t="shared" si="17"/>
        <v>science fiction</v>
      </c>
      <c r="S146" t="str">
        <f t="shared" si="18"/>
        <v>Feb</v>
      </c>
      <c r="T146" t="str">
        <f t="shared" si="19"/>
        <v>Apr</v>
      </c>
      <c r="U146" t="str">
        <f t="shared" si="20"/>
        <v>2015</v>
      </c>
    </row>
    <row r="147" spans="1:21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4"/>
        <v>8</v>
      </c>
      <c r="P147">
        <f t="shared" si="15"/>
        <v>38</v>
      </c>
      <c r="Q147" t="str">
        <f t="shared" si="16"/>
        <v>film &amp; video</v>
      </c>
      <c r="R147" t="str">
        <f t="shared" si="17"/>
        <v>science fiction</v>
      </c>
      <c r="S147" t="str">
        <f t="shared" si="18"/>
        <v>Jul</v>
      </c>
      <c r="T147" t="str">
        <f t="shared" si="19"/>
        <v>Aug</v>
      </c>
      <c r="U147" t="str">
        <f t="shared" si="20"/>
        <v>2015</v>
      </c>
    </row>
    <row r="148" spans="1:21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4"/>
        <v>1</v>
      </c>
      <c r="P148">
        <f t="shared" si="15"/>
        <v>38</v>
      </c>
      <c r="Q148" t="str">
        <f t="shared" si="16"/>
        <v>film &amp; video</v>
      </c>
      <c r="R148" t="str">
        <f t="shared" si="17"/>
        <v>science fiction</v>
      </c>
      <c r="S148" t="str">
        <f t="shared" si="18"/>
        <v>Nov</v>
      </c>
      <c r="T148" t="str">
        <f t="shared" si="19"/>
        <v>Jan</v>
      </c>
      <c r="U148" t="str">
        <f t="shared" si="20"/>
        <v>2016</v>
      </c>
    </row>
    <row r="149" spans="1:21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4"/>
        <v>0</v>
      </c>
      <c r="P149" t="str">
        <f t="shared" si="15"/>
        <v/>
      </c>
      <c r="Q149" t="str">
        <f t="shared" si="16"/>
        <v>film &amp; video</v>
      </c>
      <c r="R149" t="str">
        <f t="shared" si="17"/>
        <v>science fiction</v>
      </c>
      <c r="S149" t="str">
        <f t="shared" si="18"/>
        <v>Nov</v>
      </c>
      <c r="T149" t="str">
        <f t="shared" si="19"/>
        <v>Jan</v>
      </c>
      <c r="U149" t="str">
        <f t="shared" si="20"/>
        <v>2014</v>
      </c>
    </row>
    <row r="150" spans="1:21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4"/>
        <v>0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t="str">
        <f t="shared" si="18"/>
        <v>Jan</v>
      </c>
      <c r="T150" t="str">
        <f t="shared" si="19"/>
        <v>Feb</v>
      </c>
      <c r="U150" t="str">
        <f t="shared" si="20"/>
        <v>2016</v>
      </c>
    </row>
    <row r="151" spans="1:21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4"/>
        <v>1</v>
      </c>
      <c r="P151">
        <f t="shared" si="15"/>
        <v>15</v>
      </c>
      <c r="Q151" t="str">
        <f t="shared" si="16"/>
        <v>film &amp; video</v>
      </c>
      <c r="R151" t="str">
        <f t="shared" si="17"/>
        <v>science fiction</v>
      </c>
      <c r="S151" t="str">
        <f t="shared" si="18"/>
        <v>Nov</v>
      </c>
      <c r="T151" t="str">
        <f t="shared" si="19"/>
        <v>Dec</v>
      </c>
      <c r="U151" t="str">
        <f t="shared" si="20"/>
        <v>2014</v>
      </c>
    </row>
    <row r="152" spans="1:21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4"/>
        <v>23</v>
      </c>
      <c r="P152">
        <f t="shared" si="15"/>
        <v>449</v>
      </c>
      <c r="Q152" t="str">
        <f t="shared" si="16"/>
        <v>film &amp; video</v>
      </c>
      <c r="R152" t="str">
        <f t="shared" si="17"/>
        <v>science fiction</v>
      </c>
      <c r="S152" t="str">
        <f t="shared" si="18"/>
        <v>Mar</v>
      </c>
      <c r="T152" t="str">
        <f t="shared" si="19"/>
        <v>May</v>
      </c>
      <c r="U152" t="str">
        <f t="shared" si="20"/>
        <v>2015</v>
      </c>
    </row>
    <row r="153" spans="1:21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4"/>
        <v>0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t="str">
        <f t="shared" si="18"/>
        <v>Apr</v>
      </c>
      <c r="T153" t="str">
        <f t="shared" si="19"/>
        <v>Jun</v>
      </c>
      <c r="U153" t="str">
        <f t="shared" si="20"/>
        <v>2015</v>
      </c>
    </row>
    <row r="154" spans="1:21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4"/>
        <v>0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t="str">
        <f t="shared" si="18"/>
        <v>Aug</v>
      </c>
      <c r="T154" t="str">
        <f t="shared" si="19"/>
        <v>Sep</v>
      </c>
      <c r="U154" t="str">
        <f t="shared" si="20"/>
        <v>2014</v>
      </c>
    </row>
    <row r="155" spans="1:21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4"/>
        <v>1</v>
      </c>
      <c r="P155">
        <f t="shared" si="15"/>
        <v>36</v>
      </c>
      <c r="Q155" t="str">
        <f t="shared" si="16"/>
        <v>film &amp; video</v>
      </c>
      <c r="R155" t="str">
        <f t="shared" si="17"/>
        <v>science fiction</v>
      </c>
      <c r="S155" t="str">
        <f t="shared" si="18"/>
        <v>Oct</v>
      </c>
      <c r="T155" t="str">
        <f t="shared" si="19"/>
        <v>Dec</v>
      </c>
      <c r="U155" t="str">
        <f t="shared" si="20"/>
        <v>2014</v>
      </c>
    </row>
    <row r="156" spans="1:21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4"/>
        <v>3</v>
      </c>
      <c r="P156">
        <f t="shared" si="15"/>
        <v>13</v>
      </c>
      <c r="Q156" t="str">
        <f t="shared" si="16"/>
        <v>film &amp; video</v>
      </c>
      <c r="R156" t="str">
        <f t="shared" si="17"/>
        <v>science fiction</v>
      </c>
      <c r="S156" t="str">
        <f t="shared" si="18"/>
        <v>Apr</v>
      </c>
      <c r="T156" t="str">
        <f t="shared" si="19"/>
        <v>Jun</v>
      </c>
      <c r="U156" t="str">
        <f t="shared" si="20"/>
        <v>2015</v>
      </c>
    </row>
    <row r="157" spans="1:21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4"/>
        <v>0</v>
      </c>
      <c r="P157">
        <f t="shared" si="15"/>
        <v>20</v>
      </c>
      <c r="Q157" t="str">
        <f t="shared" si="16"/>
        <v>film &amp; video</v>
      </c>
      <c r="R157" t="str">
        <f t="shared" si="17"/>
        <v>science fiction</v>
      </c>
      <c r="S157" t="str">
        <f t="shared" si="18"/>
        <v>Jun</v>
      </c>
      <c r="T157" t="str">
        <f t="shared" si="19"/>
        <v>Jul</v>
      </c>
      <c r="U157" t="str">
        <f t="shared" si="20"/>
        <v>2015</v>
      </c>
    </row>
    <row r="158" spans="1:21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4"/>
        <v>5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t="str">
        <f t="shared" si="18"/>
        <v>Jun</v>
      </c>
      <c r="T158" t="str">
        <f t="shared" si="19"/>
        <v>Aug</v>
      </c>
      <c r="U158" t="str">
        <f t="shared" si="20"/>
        <v>2014</v>
      </c>
    </row>
    <row r="159" spans="1:21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4"/>
        <v>0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t="str">
        <f t="shared" si="18"/>
        <v>Jan</v>
      </c>
      <c r="T159" t="str">
        <f t="shared" si="19"/>
        <v>Feb</v>
      </c>
      <c r="U159" t="str">
        <f t="shared" si="20"/>
        <v>2016</v>
      </c>
    </row>
    <row r="160" spans="1:21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4"/>
        <v>0</v>
      </c>
      <c r="P160" t="str">
        <f t="shared" si="15"/>
        <v/>
      </c>
      <c r="Q160" t="str">
        <f t="shared" si="16"/>
        <v>film &amp; video</v>
      </c>
      <c r="R160" t="str">
        <f t="shared" si="17"/>
        <v>science fiction</v>
      </c>
      <c r="S160" t="str">
        <f t="shared" si="18"/>
        <v>Sep</v>
      </c>
      <c r="T160" t="str">
        <f t="shared" si="19"/>
        <v>Oct</v>
      </c>
      <c r="U160" t="str">
        <f t="shared" si="20"/>
        <v>2014</v>
      </c>
    </row>
    <row r="161" spans="1:21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4"/>
        <v>0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t="str">
        <f t="shared" si="18"/>
        <v>May</v>
      </c>
      <c r="T161" t="str">
        <f t="shared" si="19"/>
        <v>Jul</v>
      </c>
      <c r="U161" t="str">
        <f t="shared" si="20"/>
        <v>2016</v>
      </c>
    </row>
    <row r="162" spans="1:21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4"/>
        <v>0</v>
      </c>
      <c r="P162" t="str">
        <f t="shared" si="15"/>
        <v/>
      </c>
      <c r="Q162" t="str">
        <f t="shared" si="16"/>
        <v>film &amp; video</v>
      </c>
      <c r="R162" t="str">
        <f t="shared" si="17"/>
        <v>drama</v>
      </c>
      <c r="S162" t="str">
        <f t="shared" si="18"/>
        <v>Jun</v>
      </c>
      <c r="T162" t="str">
        <f t="shared" si="19"/>
        <v>Aug</v>
      </c>
      <c r="U162" t="str">
        <f t="shared" si="20"/>
        <v>2015</v>
      </c>
    </row>
    <row r="163" spans="1:21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4"/>
        <v>0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t="str">
        <f t="shared" si="18"/>
        <v>Jun</v>
      </c>
      <c r="T163" t="str">
        <f t="shared" si="19"/>
        <v>Jul</v>
      </c>
      <c r="U163" t="str">
        <f t="shared" si="20"/>
        <v>2014</v>
      </c>
    </row>
    <row r="164" spans="1:21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4"/>
        <v>16</v>
      </c>
      <c r="P164">
        <f t="shared" si="15"/>
        <v>44</v>
      </c>
      <c r="Q164" t="str">
        <f t="shared" si="16"/>
        <v>film &amp; video</v>
      </c>
      <c r="R164" t="str">
        <f t="shared" si="17"/>
        <v>drama</v>
      </c>
      <c r="S164" t="str">
        <f t="shared" si="18"/>
        <v>Jul</v>
      </c>
      <c r="T164" t="str">
        <f t="shared" si="19"/>
        <v>Aug</v>
      </c>
      <c r="U164" t="str">
        <f t="shared" si="20"/>
        <v>2014</v>
      </c>
    </row>
    <row r="165" spans="1:21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4"/>
        <v>0</v>
      </c>
      <c r="P165" t="str">
        <f t="shared" si="15"/>
        <v/>
      </c>
      <c r="Q165" t="str">
        <f t="shared" si="16"/>
        <v>film &amp; video</v>
      </c>
      <c r="R165" t="str">
        <f t="shared" si="17"/>
        <v>drama</v>
      </c>
      <c r="S165" t="str">
        <f t="shared" si="18"/>
        <v>Aug</v>
      </c>
      <c r="T165" t="str">
        <f t="shared" si="19"/>
        <v>Oct</v>
      </c>
      <c r="U165" t="str">
        <f t="shared" si="20"/>
        <v>2015</v>
      </c>
    </row>
    <row r="166" spans="1:21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4"/>
        <v>1</v>
      </c>
      <c r="P166">
        <f t="shared" si="15"/>
        <v>91</v>
      </c>
      <c r="Q166" t="str">
        <f t="shared" si="16"/>
        <v>film &amp; video</v>
      </c>
      <c r="R166" t="str">
        <f t="shared" si="17"/>
        <v>drama</v>
      </c>
      <c r="S166" t="str">
        <f t="shared" si="18"/>
        <v>Jul</v>
      </c>
      <c r="T166" t="str">
        <f t="shared" si="19"/>
        <v>Sep</v>
      </c>
      <c r="U166" t="str">
        <f t="shared" si="20"/>
        <v>2014</v>
      </c>
    </row>
    <row r="167" spans="1:21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4"/>
        <v>0</v>
      </c>
      <c r="P167" t="str">
        <f t="shared" si="15"/>
        <v/>
      </c>
      <c r="Q167" t="str">
        <f t="shared" si="16"/>
        <v>film &amp; video</v>
      </c>
      <c r="R167" t="str">
        <f t="shared" si="17"/>
        <v>drama</v>
      </c>
      <c r="S167" t="str">
        <f t="shared" si="18"/>
        <v>Dec</v>
      </c>
      <c r="T167" t="str">
        <f t="shared" si="19"/>
        <v>Jan</v>
      </c>
      <c r="U167" t="str">
        <f t="shared" si="20"/>
        <v>2015</v>
      </c>
    </row>
    <row r="168" spans="1:21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4"/>
        <v>60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t="str">
        <f t="shared" si="18"/>
        <v>Dec</v>
      </c>
      <c r="T168" t="str">
        <f t="shared" si="19"/>
        <v>Jan</v>
      </c>
      <c r="U168" t="str">
        <f t="shared" si="20"/>
        <v>2016</v>
      </c>
    </row>
    <row r="169" spans="1:21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4"/>
        <v>0</v>
      </c>
      <c r="P169">
        <f t="shared" si="15"/>
        <v>6</v>
      </c>
      <c r="Q169" t="str">
        <f t="shared" si="16"/>
        <v>film &amp; video</v>
      </c>
      <c r="R169" t="str">
        <f t="shared" si="17"/>
        <v>drama</v>
      </c>
      <c r="S169" t="str">
        <f t="shared" si="18"/>
        <v>Jun</v>
      </c>
      <c r="T169" t="str">
        <f t="shared" si="19"/>
        <v>Aug</v>
      </c>
      <c r="U169" t="str">
        <f t="shared" si="20"/>
        <v>2015</v>
      </c>
    </row>
    <row r="170" spans="1:21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4"/>
        <v>4</v>
      </c>
      <c r="P170">
        <f t="shared" si="15"/>
        <v>108</v>
      </c>
      <c r="Q170" t="str">
        <f t="shared" si="16"/>
        <v>film &amp; video</v>
      </c>
      <c r="R170" t="str">
        <f t="shared" si="17"/>
        <v>drama</v>
      </c>
      <c r="S170" t="str">
        <f t="shared" si="18"/>
        <v>Feb</v>
      </c>
      <c r="T170" t="str">
        <f t="shared" si="19"/>
        <v>Mar</v>
      </c>
      <c r="U170" t="str">
        <f t="shared" si="20"/>
        <v>2015</v>
      </c>
    </row>
    <row r="171" spans="1:21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4"/>
        <v>22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t="str">
        <f t="shared" si="18"/>
        <v>Sep</v>
      </c>
      <c r="T171" t="str">
        <f t="shared" si="19"/>
        <v>Oct</v>
      </c>
      <c r="U171" t="str">
        <f t="shared" si="20"/>
        <v>2014</v>
      </c>
    </row>
    <row r="172" spans="1:21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4"/>
        <v>3</v>
      </c>
      <c r="P172">
        <f t="shared" si="15"/>
        <v>33</v>
      </c>
      <c r="Q172" t="str">
        <f t="shared" si="16"/>
        <v>film &amp; video</v>
      </c>
      <c r="R172" t="str">
        <f t="shared" si="17"/>
        <v>drama</v>
      </c>
      <c r="S172" t="str">
        <f t="shared" si="18"/>
        <v>Jul</v>
      </c>
      <c r="T172" t="str">
        <f t="shared" si="19"/>
        <v>Aug</v>
      </c>
      <c r="U172" t="str">
        <f t="shared" si="20"/>
        <v>2015</v>
      </c>
    </row>
    <row r="173" spans="1:21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4"/>
        <v>0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t="str">
        <f t="shared" si="18"/>
        <v>Jun</v>
      </c>
      <c r="T173" t="str">
        <f t="shared" si="19"/>
        <v>Aug</v>
      </c>
      <c r="U173" t="str">
        <f t="shared" si="20"/>
        <v>2016</v>
      </c>
    </row>
    <row r="174" spans="1:21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4"/>
        <v>0</v>
      </c>
      <c r="P174" t="str">
        <f t="shared" si="15"/>
        <v/>
      </c>
      <c r="Q174" t="str">
        <f t="shared" si="16"/>
        <v>film &amp; video</v>
      </c>
      <c r="R174" t="str">
        <f t="shared" si="17"/>
        <v>drama</v>
      </c>
      <c r="S174" t="str">
        <f t="shared" si="18"/>
        <v>Feb</v>
      </c>
      <c r="T174" t="str">
        <f t="shared" si="19"/>
        <v>Mar</v>
      </c>
      <c r="U174" t="str">
        <f t="shared" si="20"/>
        <v>2015</v>
      </c>
    </row>
    <row r="175" spans="1:21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4"/>
        <v>0</v>
      </c>
      <c r="P175" t="str">
        <f t="shared" si="15"/>
        <v/>
      </c>
      <c r="Q175" t="str">
        <f t="shared" si="16"/>
        <v>film &amp; video</v>
      </c>
      <c r="R175" t="str">
        <f t="shared" si="17"/>
        <v>drama</v>
      </c>
      <c r="S175" t="str">
        <f t="shared" si="18"/>
        <v>Jan</v>
      </c>
      <c r="T175" t="str">
        <f t="shared" si="19"/>
        <v>Feb</v>
      </c>
      <c r="U175" t="str">
        <f t="shared" si="20"/>
        <v>2015</v>
      </c>
    </row>
    <row r="176" spans="1:21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4"/>
        <v>0</v>
      </c>
      <c r="P176" t="str">
        <f t="shared" si="15"/>
        <v/>
      </c>
      <c r="Q176" t="str">
        <f t="shared" si="16"/>
        <v>film &amp; video</v>
      </c>
      <c r="R176" t="str">
        <f t="shared" si="17"/>
        <v>drama</v>
      </c>
      <c r="S176" t="str">
        <f t="shared" si="18"/>
        <v>Mar</v>
      </c>
      <c r="T176" t="str">
        <f t="shared" si="19"/>
        <v>May</v>
      </c>
      <c r="U176" t="str">
        <f t="shared" si="20"/>
        <v>2015</v>
      </c>
    </row>
    <row r="177" spans="1:21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4"/>
        <v>6</v>
      </c>
      <c r="P177">
        <f t="shared" si="15"/>
        <v>50</v>
      </c>
      <c r="Q177" t="str">
        <f t="shared" si="16"/>
        <v>film &amp; video</v>
      </c>
      <c r="R177" t="str">
        <f t="shared" si="17"/>
        <v>drama</v>
      </c>
      <c r="S177" t="str">
        <f t="shared" si="18"/>
        <v>Aug</v>
      </c>
      <c r="T177" t="str">
        <f t="shared" si="19"/>
        <v>Aug</v>
      </c>
      <c r="U177" t="str">
        <f t="shared" si="20"/>
        <v>2014</v>
      </c>
    </row>
    <row r="178" spans="1:21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4"/>
        <v>0</v>
      </c>
      <c r="P178" t="str">
        <f t="shared" si="15"/>
        <v/>
      </c>
      <c r="Q178" t="str">
        <f t="shared" si="16"/>
        <v>film &amp; video</v>
      </c>
      <c r="R178" t="str">
        <f t="shared" si="17"/>
        <v>drama</v>
      </c>
      <c r="S178" t="str">
        <f t="shared" si="18"/>
        <v>Jul</v>
      </c>
      <c r="T178" t="str">
        <f t="shared" si="19"/>
        <v>Aug</v>
      </c>
      <c r="U178" t="str">
        <f t="shared" si="20"/>
        <v>2015</v>
      </c>
    </row>
    <row r="179" spans="1:21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4"/>
        <v>40</v>
      </c>
      <c r="P179">
        <f t="shared" si="15"/>
        <v>26</v>
      </c>
      <c r="Q179" t="str">
        <f t="shared" si="16"/>
        <v>film &amp; video</v>
      </c>
      <c r="R179" t="str">
        <f t="shared" si="17"/>
        <v>drama</v>
      </c>
      <c r="S179" t="str">
        <f t="shared" si="18"/>
        <v>Mar</v>
      </c>
      <c r="T179" t="str">
        <f t="shared" si="19"/>
        <v>Mar</v>
      </c>
      <c r="U179" t="str">
        <f t="shared" si="20"/>
        <v>2015</v>
      </c>
    </row>
    <row r="180" spans="1:21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4"/>
        <v>0</v>
      </c>
      <c r="P180" t="str">
        <f t="shared" si="15"/>
        <v/>
      </c>
      <c r="Q180" t="str">
        <f t="shared" si="16"/>
        <v>film &amp; video</v>
      </c>
      <c r="R180" t="str">
        <f t="shared" si="17"/>
        <v>drama</v>
      </c>
      <c r="S180" t="str">
        <f t="shared" si="18"/>
        <v>Oct</v>
      </c>
      <c r="T180" t="str">
        <f t="shared" si="19"/>
        <v>Nov</v>
      </c>
      <c r="U180" t="str">
        <f t="shared" si="20"/>
        <v>2015</v>
      </c>
    </row>
    <row r="181" spans="1:21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4"/>
        <v>20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t="str">
        <f t="shared" si="18"/>
        <v>Feb</v>
      </c>
      <c r="T181" t="str">
        <f t="shared" si="19"/>
        <v>Mar</v>
      </c>
      <c r="U181" t="str">
        <f t="shared" si="20"/>
        <v>2016</v>
      </c>
    </row>
    <row r="182" spans="1:21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4"/>
        <v>33</v>
      </c>
      <c r="P182">
        <f t="shared" si="15"/>
        <v>31</v>
      </c>
      <c r="Q182" t="str">
        <f t="shared" si="16"/>
        <v>film &amp; video</v>
      </c>
      <c r="R182" t="str">
        <f t="shared" si="17"/>
        <v>drama</v>
      </c>
      <c r="S182" t="str">
        <f t="shared" si="18"/>
        <v>Mar</v>
      </c>
      <c r="T182" t="str">
        <f t="shared" si="19"/>
        <v>Apr</v>
      </c>
      <c r="U182" t="str">
        <f t="shared" si="20"/>
        <v>2015</v>
      </c>
    </row>
    <row r="183" spans="1:21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4"/>
        <v>21</v>
      </c>
      <c r="P183">
        <f t="shared" si="15"/>
        <v>181</v>
      </c>
      <c r="Q183" t="str">
        <f t="shared" si="16"/>
        <v>film &amp; video</v>
      </c>
      <c r="R183" t="str">
        <f t="shared" si="17"/>
        <v>drama</v>
      </c>
      <c r="S183" t="str">
        <f t="shared" si="18"/>
        <v>May</v>
      </c>
      <c r="T183" t="str">
        <f t="shared" si="19"/>
        <v>Jun</v>
      </c>
      <c r="U183" t="str">
        <f t="shared" si="20"/>
        <v>2015</v>
      </c>
    </row>
    <row r="184" spans="1:21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4"/>
        <v>0</v>
      </c>
      <c r="P184" t="str">
        <f t="shared" si="15"/>
        <v/>
      </c>
      <c r="Q184" t="str">
        <f t="shared" si="16"/>
        <v>film &amp; video</v>
      </c>
      <c r="R184" t="str">
        <f t="shared" si="17"/>
        <v>drama</v>
      </c>
      <c r="S184" t="str">
        <f t="shared" si="18"/>
        <v>Dec</v>
      </c>
      <c r="T184" t="str">
        <f t="shared" si="19"/>
        <v>Jan</v>
      </c>
      <c r="U184" t="str">
        <f t="shared" si="20"/>
        <v>2016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4"/>
        <v>36</v>
      </c>
      <c r="P185">
        <f t="shared" si="15"/>
        <v>374</v>
      </c>
      <c r="Q185" t="str">
        <f t="shared" si="16"/>
        <v>film &amp; video</v>
      </c>
      <c r="R185" t="str">
        <f t="shared" si="17"/>
        <v>drama</v>
      </c>
      <c r="S185" t="str">
        <f t="shared" si="18"/>
        <v>Oct</v>
      </c>
      <c r="T185" t="str">
        <f t="shared" si="19"/>
        <v>Nov</v>
      </c>
      <c r="U185" t="str">
        <f t="shared" si="20"/>
        <v>2014</v>
      </c>
    </row>
    <row r="186" spans="1:21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4"/>
        <v>3</v>
      </c>
      <c r="P186">
        <f t="shared" si="15"/>
        <v>26</v>
      </c>
      <c r="Q186" t="str">
        <f t="shared" si="16"/>
        <v>film &amp; video</v>
      </c>
      <c r="R186" t="str">
        <f t="shared" si="17"/>
        <v>drama</v>
      </c>
      <c r="S186" t="str">
        <f t="shared" si="18"/>
        <v>Jul</v>
      </c>
      <c r="T186" t="str">
        <f t="shared" si="19"/>
        <v>Sep</v>
      </c>
      <c r="U186" t="str">
        <f t="shared" si="20"/>
        <v>2014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4"/>
        <v>6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t="str">
        <f t="shared" si="18"/>
        <v>Jul</v>
      </c>
      <c r="T187" t="str">
        <f t="shared" si="19"/>
        <v>Aug</v>
      </c>
      <c r="U187" t="str">
        <f t="shared" si="20"/>
        <v>2016</v>
      </c>
    </row>
    <row r="188" spans="1:21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4"/>
        <v>0</v>
      </c>
      <c r="P188" t="str">
        <f t="shared" si="15"/>
        <v/>
      </c>
      <c r="Q188" t="str">
        <f t="shared" si="16"/>
        <v>film &amp; video</v>
      </c>
      <c r="R188" t="str">
        <f t="shared" si="17"/>
        <v>drama</v>
      </c>
      <c r="S188" t="str">
        <f t="shared" si="18"/>
        <v>Feb</v>
      </c>
      <c r="T188" t="str">
        <f t="shared" si="19"/>
        <v>Mar</v>
      </c>
      <c r="U188" t="str">
        <f t="shared" si="20"/>
        <v>2017</v>
      </c>
    </row>
    <row r="189" spans="1:21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4"/>
        <v>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t="str">
        <f t="shared" si="18"/>
        <v>Jun</v>
      </c>
      <c r="T189" t="str">
        <f t="shared" si="19"/>
        <v>Jul</v>
      </c>
      <c r="U189" t="str">
        <f t="shared" si="20"/>
        <v>2015</v>
      </c>
    </row>
    <row r="190" spans="1:21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4"/>
        <v>0</v>
      </c>
      <c r="P190" t="str">
        <f t="shared" si="15"/>
        <v/>
      </c>
      <c r="Q190" t="str">
        <f t="shared" si="16"/>
        <v>film &amp; video</v>
      </c>
      <c r="R190" t="str">
        <f t="shared" si="17"/>
        <v>drama</v>
      </c>
      <c r="S190" t="str">
        <f t="shared" si="18"/>
        <v>Aug</v>
      </c>
      <c r="T190" t="str">
        <f t="shared" si="19"/>
        <v>Sep</v>
      </c>
      <c r="U190" t="str">
        <f t="shared" si="20"/>
        <v>2014</v>
      </c>
    </row>
    <row r="191" spans="1:21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4"/>
        <v>0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t="str">
        <f t="shared" si="18"/>
        <v>Jul</v>
      </c>
      <c r="T191" t="str">
        <f t="shared" si="19"/>
        <v>Sep</v>
      </c>
      <c r="U191" t="str">
        <f t="shared" si="20"/>
        <v>2016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4"/>
        <v>0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t="str">
        <f t="shared" si="18"/>
        <v>Jun</v>
      </c>
      <c r="T192" t="str">
        <f t="shared" si="19"/>
        <v>Jun</v>
      </c>
      <c r="U192" t="str">
        <f t="shared" si="20"/>
        <v>2016</v>
      </c>
    </row>
    <row r="193" spans="1:21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4"/>
        <v>5</v>
      </c>
      <c r="P193">
        <f t="shared" si="15"/>
        <v>83</v>
      </c>
      <c r="Q193" t="str">
        <f t="shared" si="16"/>
        <v>film &amp; video</v>
      </c>
      <c r="R193" t="str">
        <f t="shared" si="17"/>
        <v>drama</v>
      </c>
      <c r="S193" t="str">
        <f t="shared" si="18"/>
        <v>Aug</v>
      </c>
      <c r="T193" t="str">
        <f t="shared" si="19"/>
        <v>Oct</v>
      </c>
      <c r="U193" t="str">
        <f t="shared" si="20"/>
        <v>2015</v>
      </c>
    </row>
    <row r="194" spans="1:21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4"/>
        <v>0</v>
      </c>
      <c r="P194">
        <f t="shared" si="15"/>
        <v>6</v>
      </c>
      <c r="Q194" t="str">
        <f t="shared" si="16"/>
        <v>film &amp; video</v>
      </c>
      <c r="R194" t="str">
        <f t="shared" si="17"/>
        <v>drama</v>
      </c>
      <c r="S194" t="str">
        <f t="shared" si="18"/>
        <v>Sep</v>
      </c>
      <c r="T194" t="str">
        <f t="shared" si="19"/>
        <v>Oct</v>
      </c>
      <c r="U194" t="str">
        <f t="shared" si="20"/>
        <v>2014</v>
      </c>
    </row>
    <row r="195" spans="1:21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1">ROUND(E195/D195*100,0)</f>
        <v>0</v>
      </c>
      <c r="P195" t="str">
        <f t="shared" ref="P195:P258" si="22">IF(L195 &gt;0, ROUND(E195/L195,0), "")</f>
        <v/>
      </c>
      <c r="Q195" t="str">
        <f t="shared" ref="Q195:Q258" si="23">LEFT(N195, FIND("/",N195)-1)</f>
        <v>film &amp; video</v>
      </c>
      <c r="R195" t="str">
        <f t="shared" ref="R195:R258" si="24">RIGHT(N195,LEN(N195)-FIND("/",N195))</f>
        <v>drama</v>
      </c>
      <c r="S195" t="str">
        <f t="shared" ref="S195:S258" si="25">TEXT((((J195/60)/60)/24)+DATE(1970,1,1), "mmm")</f>
        <v>Sep</v>
      </c>
      <c r="T195" t="str">
        <f t="shared" ref="T195:T258" si="26">TEXT((((I195/60)/60)/24)+DATE(1970,1,1), "mmm")</f>
        <v>Nov</v>
      </c>
      <c r="U195" t="str">
        <f t="shared" ref="U195:U258" si="27">TEXT((((J195/60)/60)/24)+DATE(1970,1,1), "yyy")</f>
        <v>2014</v>
      </c>
    </row>
    <row r="196" spans="1:21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1"/>
        <v>0</v>
      </c>
      <c r="P196">
        <f t="shared" si="22"/>
        <v>1</v>
      </c>
      <c r="Q196" t="str">
        <f t="shared" si="23"/>
        <v>film &amp; video</v>
      </c>
      <c r="R196" t="str">
        <f t="shared" si="24"/>
        <v>drama</v>
      </c>
      <c r="S196" t="str">
        <f t="shared" si="25"/>
        <v>Jan</v>
      </c>
      <c r="T196" t="str">
        <f t="shared" si="26"/>
        <v>Mar</v>
      </c>
      <c r="U196" t="str">
        <f t="shared" si="27"/>
        <v>2016</v>
      </c>
    </row>
    <row r="197" spans="1:21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1"/>
        <v>0</v>
      </c>
      <c r="P197" t="str">
        <f t="shared" si="22"/>
        <v/>
      </c>
      <c r="Q197" t="str">
        <f t="shared" si="23"/>
        <v>film &amp; video</v>
      </c>
      <c r="R197" t="str">
        <f t="shared" si="24"/>
        <v>drama</v>
      </c>
      <c r="S197" t="str">
        <f t="shared" si="25"/>
        <v>May</v>
      </c>
      <c r="T197" t="str">
        <f t="shared" si="26"/>
        <v>Jul</v>
      </c>
      <c r="U197" t="str">
        <f t="shared" si="27"/>
        <v>2015</v>
      </c>
    </row>
    <row r="198" spans="1:21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1"/>
        <v>42</v>
      </c>
      <c r="P198">
        <f t="shared" si="22"/>
        <v>77</v>
      </c>
      <c r="Q198" t="str">
        <f t="shared" si="23"/>
        <v>film &amp; video</v>
      </c>
      <c r="R198" t="str">
        <f t="shared" si="24"/>
        <v>drama</v>
      </c>
      <c r="S198" t="str">
        <f t="shared" si="25"/>
        <v>Sep</v>
      </c>
      <c r="T198" t="str">
        <f t="shared" si="26"/>
        <v>Oct</v>
      </c>
      <c r="U198" t="str">
        <f t="shared" si="27"/>
        <v>2015</v>
      </c>
    </row>
    <row r="199" spans="1:21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1"/>
        <v>10</v>
      </c>
      <c r="P199">
        <f t="shared" si="22"/>
        <v>33</v>
      </c>
      <c r="Q199" t="str">
        <f t="shared" si="23"/>
        <v>film &amp; video</v>
      </c>
      <c r="R199" t="str">
        <f t="shared" si="24"/>
        <v>drama</v>
      </c>
      <c r="S199" t="str">
        <f t="shared" si="25"/>
        <v>Jan</v>
      </c>
      <c r="T199" t="str">
        <f t="shared" si="26"/>
        <v>Feb</v>
      </c>
      <c r="U199" t="str">
        <f t="shared" si="27"/>
        <v>2017</v>
      </c>
    </row>
    <row r="200" spans="1:21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1"/>
        <v>1</v>
      </c>
      <c r="P200">
        <f t="shared" si="22"/>
        <v>47</v>
      </c>
      <c r="Q200" t="str">
        <f t="shared" si="23"/>
        <v>film &amp; video</v>
      </c>
      <c r="R200" t="str">
        <f t="shared" si="24"/>
        <v>drama</v>
      </c>
      <c r="S200" t="str">
        <f t="shared" si="25"/>
        <v>Sep</v>
      </c>
      <c r="T200" t="str">
        <f t="shared" si="26"/>
        <v>Oct</v>
      </c>
      <c r="U200" t="str">
        <f t="shared" si="27"/>
        <v>2014</v>
      </c>
    </row>
    <row r="201" spans="1:21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1"/>
        <v>0</v>
      </c>
      <c r="P201" t="str">
        <f t="shared" si="22"/>
        <v/>
      </c>
      <c r="Q201" t="str">
        <f t="shared" si="23"/>
        <v>film &amp; video</v>
      </c>
      <c r="R201" t="str">
        <f t="shared" si="24"/>
        <v>drama</v>
      </c>
      <c r="S201" t="str">
        <f t="shared" si="25"/>
        <v>Aug</v>
      </c>
      <c r="T201" t="str">
        <f t="shared" si="26"/>
        <v>Sep</v>
      </c>
      <c r="U201" t="str">
        <f t="shared" si="27"/>
        <v>2016</v>
      </c>
    </row>
    <row r="202" spans="1:21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1"/>
        <v>26</v>
      </c>
      <c r="P202">
        <f t="shared" si="22"/>
        <v>87</v>
      </c>
      <c r="Q202" t="str">
        <f t="shared" si="23"/>
        <v>film &amp; video</v>
      </c>
      <c r="R202" t="str">
        <f t="shared" si="24"/>
        <v>drama</v>
      </c>
      <c r="S202" t="str">
        <f t="shared" si="25"/>
        <v>Aug</v>
      </c>
      <c r="T202" t="str">
        <f t="shared" si="26"/>
        <v>Sep</v>
      </c>
      <c r="U202" t="str">
        <f t="shared" si="27"/>
        <v>2014</v>
      </c>
    </row>
    <row r="203" spans="1:21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1"/>
        <v>58</v>
      </c>
      <c r="P203">
        <f t="shared" si="22"/>
        <v>54</v>
      </c>
      <c r="Q203" t="str">
        <f t="shared" si="23"/>
        <v>film &amp; video</v>
      </c>
      <c r="R203" t="str">
        <f t="shared" si="24"/>
        <v>drama</v>
      </c>
      <c r="S203" t="str">
        <f t="shared" si="25"/>
        <v>Jan</v>
      </c>
      <c r="T203" t="str">
        <f t="shared" si="26"/>
        <v>Feb</v>
      </c>
      <c r="U203" t="str">
        <f t="shared" si="27"/>
        <v>2015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1"/>
        <v>0</v>
      </c>
      <c r="P204" t="str">
        <f t="shared" si="22"/>
        <v/>
      </c>
      <c r="Q204" t="str">
        <f t="shared" si="23"/>
        <v>film &amp; video</v>
      </c>
      <c r="R204" t="str">
        <f t="shared" si="24"/>
        <v>drama</v>
      </c>
      <c r="S204" t="str">
        <f t="shared" si="25"/>
        <v>Sep</v>
      </c>
      <c r="T204" t="str">
        <f t="shared" si="26"/>
        <v>Oct</v>
      </c>
      <c r="U204" t="str">
        <f t="shared" si="27"/>
        <v>2015</v>
      </c>
    </row>
    <row r="205" spans="1:21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1"/>
        <v>30</v>
      </c>
      <c r="P205">
        <f t="shared" si="22"/>
        <v>93</v>
      </c>
      <c r="Q205" t="str">
        <f t="shared" si="23"/>
        <v>film &amp; video</v>
      </c>
      <c r="R205" t="str">
        <f t="shared" si="24"/>
        <v>drama</v>
      </c>
      <c r="S205" t="str">
        <f t="shared" si="25"/>
        <v>Nov</v>
      </c>
      <c r="T205" t="str">
        <f t="shared" si="26"/>
        <v>Jan</v>
      </c>
      <c r="U205" t="str">
        <f t="shared" si="27"/>
        <v>2014</v>
      </c>
    </row>
    <row r="206" spans="1:21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1"/>
        <v>51</v>
      </c>
      <c r="P206">
        <f t="shared" si="22"/>
        <v>118</v>
      </c>
      <c r="Q206" t="str">
        <f t="shared" si="23"/>
        <v>film &amp; video</v>
      </c>
      <c r="R206" t="str">
        <f t="shared" si="24"/>
        <v>drama</v>
      </c>
      <c r="S206" t="str">
        <f t="shared" si="25"/>
        <v>Jul</v>
      </c>
      <c r="T206" t="str">
        <f t="shared" si="26"/>
        <v>Aug</v>
      </c>
      <c r="U206" t="str">
        <f t="shared" si="27"/>
        <v>2016</v>
      </c>
    </row>
    <row r="207" spans="1:21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1"/>
        <v>16</v>
      </c>
      <c r="P207">
        <f t="shared" si="22"/>
        <v>76</v>
      </c>
      <c r="Q207" t="str">
        <f t="shared" si="23"/>
        <v>film &amp; video</v>
      </c>
      <c r="R207" t="str">
        <f t="shared" si="24"/>
        <v>drama</v>
      </c>
      <c r="S207" t="str">
        <f t="shared" si="25"/>
        <v>Sep</v>
      </c>
      <c r="T207" t="str">
        <f t="shared" si="26"/>
        <v>Oct</v>
      </c>
      <c r="U207" t="str">
        <f t="shared" si="27"/>
        <v>2015</v>
      </c>
    </row>
    <row r="208" spans="1:21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1"/>
        <v>0</v>
      </c>
      <c r="P208" t="str">
        <f t="shared" si="22"/>
        <v/>
      </c>
      <c r="Q208" t="str">
        <f t="shared" si="23"/>
        <v>film &amp; video</v>
      </c>
      <c r="R208" t="str">
        <f t="shared" si="24"/>
        <v>drama</v>
      </c>
      <c r="S208" t="str">
        <f t="shared" si="25"/>
        <v>Jul</v>
      </c>
      <c r="T208" t="str">
        <f t="shared" si="26"/>
        <v>Aug</v>
      </c>
      <c r="U208" t="str">
        <f t="shared" si="27"/>
        <v>2016</v>
      </c>
    </row>
    <row r="209" spans="1:21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1"/>
        <v>15</v>
      </c>
      <c r="P209">
        <f t="shared" si="22"/>
        <v>164</v>
      </c>
      <c r="Q209" t="str">
        <f t="shared" si="23"/>
        <v>film &amp; video</v>
      </c>
      <c r="R209" t="str">
        <f t="shared" si="24"/>
        <v>drama</v>
      </c>
      <c r="S209" t="str">
        <f t="shared" si="25"/>
        <v>Dec</v>
      </c>
      <c r="T209" t="str">
        <f t="shared" si="26"/>
        <v>Jan</v>
      </c>
      <c r="U209" t="str">
        <f t="shared" si="27"/>
        <v>2014</v>
      </c>
    </row>
    <row r="210" spans="1:21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1"/>
        <v>0</v>
      </c>
      <c r="P210" t="str">
        <f t="shared" si="22"/>
        <v/>
      </c>
      <c r="Q210" t="str">
        <f t="shared" si="23"/>
        <v>film &amp; video</v>
      </c>
      <c r="R210" t="str">
        <f t="shared" si="24"/>
        <v>drama</v>
      </c>
      <c r="S210" t="str">
        <f t="shared" si="25"/>
        <v>Nov</v>
      </c>
      <c r="T210" t="str">
        <f t="shared" si="26"/>
        <v>Dec</v>
      </c>
      <c r="U210" t="str">
        <f t="shared" si="27"/>
        <v>2014</v>
      </c>
    </row>
    <row r="211" spans="1:21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1"/>
        <v>0</v>
      </c>
      <c r="P211" t="str">
        <f t="shared" si="22"/>
        <v/>
      </c>
      <c r="Q211" t="str">
        <f t="shared" si="23"/>
        <v>film &amp; video</v>
      </c>
      <c r="R211" t="str">
        <f t="shared" si="24"/>
        <v>drama</v>
      </c>
      <c r="S211" t="str">
        <f t="shared" si="25"/>
        <v>Jun</v>
      </c>
      <c r="T211" t="str">
        <f t="shared" si="26"/>
        <v>Jul</v>
      </c>
      <c r="U211" t="str">
        <f t="shared" si="27"/>
        <v>2015</v>
      </c>
    </row>
    <row r="212" spans="1:21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1"/>
        <v>25</v>
      </c>
      <c r="P212">
        <f t="shared" si="22"/>
        <v>92</v>
      </c>
      <c r="Q212" t="str">
        <f t="shared" si="23"/>
        <v>film &amp; video</v>
      </c>
      <c r="R212" t="str">
        <f t="shared" si="24"/>
        <v>drama</v>
      </c>
      <c r="S212" t="str">
        <f t="shared" si="25"/>
        <v>Sep</v>
      </c>
      <c r="T212" t="str">
        <f t="shared" si="26"/>
        <v>Oct</v>
      </c>
      <c r="U212" t="str">
        <f t="shared" si="27"/>
        <v>2015</v>
      </c>
    </row>
    <row r="213" spans="1:21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1"/>
        <v>45</v>
      </c>
      <c r="P213">
        <f t="shared" si="22"/>
        <v>186</v>
      </c>
      <c r="Q213" t="str">
        <f t="shared" si="23"/>
        <v>film &amp; video</v>
      </c>
      <c r="R213" t="str">
        <f t="shared" si="24"/>
        <v>drama</v>
      </c>
      <c r="S213" t="str">
        <f t="shared" si="25"/>
        <v>Aug</v>
      </c>
      <c r="T213" t="str">
        <f t="shared" si="26"/>
        <v>Sep</v>
      </c>
      <c r="U213" t="str">
        <f t="shared" si="27"/>
        <v>2015</v>
      </c>
    </row>
    <row r="214" spans="1:21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1"/>
        <v>0</v>
      </c>
      <c r="P214">
        <f t="shared" si="22"/>
        <v>1</v>
      </c>
      <c r="Q214" t="str">
        <f t="shared" si="23"/>
        <v>film &amp; video</v>
      </c>
      <c r="R214" t="str">
        <f t="shared" si="24"/>
        <v>drama</v>
      </c>
      <c r="S214" t="str">
        <f t="shared" si="25"/>
        <v>Feb</v>
      </c>
      <c r="T214" t="str">
        <f t="shared" si="26"/>
        <v>Apr</v>
      </c>
      <c r="U214" t="str">
        <f t="shared" si="27"/>
        <v>2016</v>
      </c>
    </row>
    <row r="215" spans="1:21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1"/>
        <v>0</v>
      </c>
      <c r="P215">
        <f t="shared" si="22"/>
        <v>20</v>
      </c>
      <c r="Q215" t="str">
        <f t="shared" si="23"/>
        <v>film &amp; video</v>
      </c>
      <c r="R215" t="str">
        <f t="shared" si="24"/>
        <v>drama</v>
      </c>
      <c r="S215" t="str">
        <f t="shared" si="25"/>
        <v>Jul</v>
      </c>
      <c r="T215" t="str">
        <f t="shared" si="26"/>
        <v>Aug</v>
      </c>
      <c r="U215" t="str">
        <f t="shared" si="27"/>
        <v>2015</v>
      </c>
    </row>
    <row r="216" spans="1:21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1"/>
        <v>0</v>
      </c>
      <c r="P216">
        <f t="shared" si="22"/>
        <v>1</v>
      </c>
      <c r="Q216" t="str">
        <f t="shared" si="23"/>
        <v>film &amp; video</v>
      </c>
      <c r="R216" t="str">
        <f t="shared" si="24"/>
        <v>drama</v>
      </c>
      <c r="S216" t="str">
        <f t="shared" si="25"/>
        <v>Jan</v>
      </c>
      <c r="T216" t="str">
        <f t="shared" si="26"/>
        <v>Mar</v>
      </c>
      <c r="U216" t="str">
        <f t="shared" si="27"/>
        <v>2015</v>
      </c>
    </row>
    <row r="217" spans="1:21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1"/>
        <v>0</v>
      </c>
      <c r="P217">
        <f t="shared" si="22"/>
        <v>10</v>
      </c>
      <c r="Q217" t="str">
        <f t="shared" si="23"/>
        <v>film &amp; video</v>
      </c>
      <c r="R217" t="str">
        <f t="shared" si="24"/>
        <v>drama</v>
      </c>
      <c r="S217" t="str">
        <f t="shared" si="25"/>
        <v>Jan</v>
      </c>
      <c r="T217" t="str">
        <f t="shared" si="26"/>
        <v>Feb</v>
      </c>
      <c r="U217" t="str">
        <f t="shared" si="27"/>
        <v>2016</v>
      </c>
    </row>
    <row r="218" spans="1:21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1"/>
        <v>56</v>
      </c>
      <c r="P218">
        <f t="shared" si="22"/>
        <v>332</v>
      </c>
      <c r="Q218" t="str">
        <f t="shared" si="23"/>
        <v>film &amp; video</v>
      </c>
      <c r="R218" t="str">
        <f t="shared" si="24"/>
        <v>drama</v>
      </c>
      <c r="S218" t="str">
        <f t="shared" si="25"/>
        <v>Mar</v>
      </c>
      <c r="T218" t="str">
        <f t="shared" si="26"/>
        <v>Apr</v>
      </c>
      <c r="U218" t="str">
        <f t="shared" si="27"/>
        <v>2015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1"/>
        <v>12</v>
      </c>
      <c r="P219">
        <f t="shared" si="22"/>
        <v>314</v>
      </c>
      <c r="Q219" t="str">
        <f t="shared" si="23"/>
        <v>film &amp; video</v>
      </c>
      <c r="R219" t="str">
        <f t="shared" si="24"/>
        <v>drama</v>
      </c>
      <c r="S219" t="str">
        <f t="shared" si="25"/>
        <v>Nov</v>
      </c>
      <c r="T219" t="str">
        <f t="shared" si="26"/>
        <v>Dec</v>
      </c>
      <c r="U219" t="str">
        <f t="shared" si="27"/>
        <v>2014</v>
      </c>
    </row>
    <row r="220" spans="1:21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1"/>
        <v>2</v>
      </c>
      <c r="P220">
        <f t="shared" si="22"/>
        <v>100</v>
      </c>
      <c r="Q220" t="str">
        <f t="shared" si="23"/>
        <v>film &amp; video</v>
      </c>
      <c r="R220" t="str">
        <f t="shared" si="24"/>
        <v>drama</v>
      </c>
      <c r="S220" t="str">
        <f t="shared" si="25"/>
        <v>Mar</v>
      </c>
      <c r="T220" t="str">
        <f t="shared" si="26"/>
        <v>May</v>
      </c>
      <c r="U220" t="str">
        <f t="shared" si="27"/>
        <v>2015</v>
      </c>
    </row>
    <row r="221" spans="1:21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1"/>
        <v>18</v>
      </c>
      <c r="P221">
        <f t="shared" si="22"/>
        <v>116</v>
      </c>
      <c r="Q221" t="str">
        <f t="shared" si="23"/>
        <v>film &amp; video</v>
      </c>
      <c r="R221" t="str">
        <f t="shared" si="24"/>
        <v>drama</v>
      </c>
      <c r="S221" t="str">
        <f t="shared" si="25"/>
        <v>Feb</v>
      </c>
      <c r="T221" t="str">
        <f t="shared" si="26"/>
        <v>Apr</v>
      </c>
      <c r="U221" t="str">
        <f t="shared" si="27"/>
        <v>2016</v>
      </c>
    </row>
    <row r="222" spans="1:21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1"/>
        <v>1</v>
      </c>
      <c r="P222">
        <f t="shared" si="22"/>
        <v>120</v>
      </c>
      <c r="Q222" t="str">
        <f t="shared" si="23"/>
        <v>film &amp; video</v>
      </c>
      <c r="R222" t="str">
        <f t="shared" si="24"/>
        <v>drama</v>
      </c>
      <c r="S222" t="str">
        <f t="shared" si="25"/>
        <v>Jul</v>
      </c>
      <c r="T222" t="str">
        <f t="shared" si="26"/>
        <v>Aug</v>
      </c>
      <c r="U222" t="str">
        <f t="shared" si="27"/>
        <v>2015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1"/>
        <v>0</v>
      </c>
      <c r="P223" t="str">
        <f t="shared" si="22"/>
        <v/>
      </c>
      <c r="Q223" t="str">
        <f t="shared" si="23"/>
        <v>film &amp; video</v>
      </c>
      <c r="R223" t="str">
        <f t="shared" si="24"/>
        <v>drama</v>
      </c>
      <c r="S223" t="str">
        <f t="shared" si="25"/>
        <v>Jan</v>
      </c>
      <c r="T223" t="str">
        <f t="shared" si="26"/>
        <v>Mar</v>
      </c>
      <c r="U223" t="str">
        <f t="shared" si="27"/>
        <v>2015</v>
      </c>
    </row>
    <row r="224" spans="1:21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1"/>
        <v>13</v>
      </c>
      <c r="P224">
        <f t="shared" si="22"/>
        <v>65</v>
      </c>
      <c r="Q224" t="str">
        <f t="shared" si="23"/>
        <v>film &amp; video</v>
      </c>
      <c r="R224" t="str">
        <f t="shared" si="24"/>
        <v>drama</v>
      </c>
      <c r="S224" t="str">
        <f t="shared" si="25"/>
        <v>Jan</v>
      </c>
      <c r="T224" t="str">
        <f t="shared" si="26"/>
        <v>Mar</v>
      </c>
      <c r="U224" t="str">
        <f t="shared" si="27"/>
        <v>2015</v>
      </c>
    </row>
    <row r="225" spans="1:21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1"/>
        <v>0</v>
      </c>
      <c r="P225" t="str">
        <f t="shared" si="22"/>
        <v/>
      </c>
      <c r="Q225" t="str">
        <f t="shared" si="23"/>
        <v>film &amp; video</v>
      </c>
      <c r="R225" t="str">
        <f t="shared" si="24"/>
        <v>drama</v>
      </c>
      <c r="S225" t="str">
        <f t="shared" si="25"/>
        <v>Apr</v>
      </c>
      <c r="T225" t="str">
        <f t="shared" si="26"/>
        <v>May</v>
      </c>
      <c r="U225" t="str">
        <f t="shared" si="27"/>
        <v>2016</v>
      </c>
    </row>
    <row r="226" spans="1:21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1"/>
        <v>0</v>
      </c>
      <c r="P226" t="str">
        <f t="shared" si="22"/>
        <v/>
      </c>
      <c r="Q226" t="str">
        <f t="shared" si="23"/>
        <v>film &amp; video</v>
      </c>
      <c r="R226" t="str">
        <f t="shared" si="24"/>
        <v>drama</v>
      </c>
      <c r="S226" t="str">
        <f t="shared" si="25"/>
        <v>May</v>
      </c>
      <c r="T226" t="str">
        <f t="shared" si="26"/>
        <v>Jul</v>
      </c>
      <c r="U226" t="str">
        <f t="shared" si="27"/>
        <v>2015</v>
      </c>
    </row>
    <row r="227" spans="1:21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1"/>
        <v>0</v>
      </c>
      <c r="P227" t="str">
        <f t="shared" si="22"/>
        <v/>
      </c>
      <c r="Q227" t="str">
        <f t="shared" si="23"/>
        <v>film &amp; video</v>
      </c>
      <c r="R227" t="str">
        <f t="shared" si="24"/>
        <v>drama</v>
      </c>
      <c r="S227" t="str">
        <f t="shared" si="25"/>
        <v>Mar</v>
      </c>
      <c r="T227" t="str">
        <f t="shared" si="26"/>
        <v>Apr</v>
      </c>
      <c r="U227" t="str">
        <f t="shared" si="27"/>
        <v>2016</v>
      </c>
    </row>
    <row r="228" spans="1:21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1"/>
        <v>1</v>
      </c>
      <c r="P228">
        <f t="shared" si="22"/>
        <v>125</v>
      </c>
      <c r="Q228" t="str">
        <f t="shared" si="23"/>
        <v>film &amp; video</v>
      </c>
      <c r="R228" t="str">
        <f t="shared" si="24"/>
        <v>drama</v>
      </c>
      <c r="S228" t="str">
        <f t="shared" si="25"/>
        <v>Apr</v>
      </c>
      <c r="T228" t="str">
        <f t="shared" si="26"/>
        <v>May</v>
      </c>
      <c r="U228" t="str">
        <f t="shared" si="27"/>
        <v>2015</v>
      </c>
    </row>
    <row r="229" spans="1:21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1"/>
        <v>0</v>
      </c>
      <c r="P229" t="str">
        <f t="shared" si="22"/>
        <v/>
      </c>
      <c r="Q229" t="str">
        <f t="shared" si="23"/>
        <v>film &amp; video</v>
      </c>
      <c r="R229" t="str">
        <f t="shared" si="24"/>
        <v>drama</v>
      </c>
      <c r="S229" t="str">
        <f t="shared" si="25"/>
        <v>Jun</v>
      </c>
      <c r="T229" t="str">
        <f t="shared" si="26"/>
        <v>Jul</v>
      </c>
      <c r="U229" t="str">
        <f t="shared" si="27"/>
        <v>2015</v>
      </c>
    </row>
    <row r="230" spans="1:21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1"/>
        <v>0</v>
      </c>
      <c r="P230" t="str">
        <f t="shared" si="22"/>
        <v/>
      </c>
      <c r="Q230" t="str">
        <f t="shared" si="23"/>
        <v>film &amp; video</v>
      </c>
      <c r="R230" t="str">
        <f t="shared" si="24"/>
        <v>drama</v>
      </c>
      <c r="S230" t="str">
        <f t="shared" si="25"/>
        <v>Apr</v>
      </c>
      <c r="T230" t="str">
        <f t="shared" si="26"/>
        <v>Jun</v>
      </c>
      <c r="U230" t="str">
        <f t="shared" si="27"/>
        <v>2015</v>
      </c>
    </row>
    <row r="231" spans="1:21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1"/>
        <v>0</v>
      </c>
      <c r="P231" t="str">
        <f t="shared" si="22"/>
        <v/>
      </c>
      <c r="Q231" t="str">
        <f t="shared" si="23"/>
        <v>film &amp; video</v>
      </c>
      <c r="R231" t="str">
        <f t="shared" si="24"/>
        <v>drama</v>
      </c>
      <c r="S231" t="str">
        <f t="shared" si="25"/>
        <v>Jan</v>
      </c>
      <c r="T231" t="str">
        <f t="shared" si="26"/>
        <v>Feb</v>
      </c>
      <c r="U231" t="str">
        <f t="shared" si="27"/>
        <v>2016</v>
      </c>
    </row>
    <row r="232" spans="1:21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1"/>
        <v>0</v>
      </c>
      <c r="P232">
        <f t="shared" si="22"/>
        <v>30</v>
      </c>
      <c r="Q232" t="str">
        <f t="shared" si="23"/>
        <v>film &amp; video</v>
      </c>
      <c r="R232" t="str">
        <f t="shared" si="24"/>
        <v>drama</v>
      </c>
      <c r="S232" t="str">
        <f t="shared" si="25"/>
        <v>May</v>
      </c>
      <c r="T232" t="str">
        <f t="shared" si="26"/>
        <v>Jun</v>
      </c>
      <c r="U232" t="str">
        <f t="shared" si="27"/>
        <v>2015</v>
      </c>
    </row>
    <row r="233" spans="1:21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1"/>
        <v>0</v>
      </c>
      <c r="P233" t="str">
        <f t="shared" si="22"/>
        <v/>
      </c>
      <c r="Q233" t="str">
        <f t="shared" si="23"/>
        <v>film &amp; video</v>
      </c>
      <c r="R233" t="str">
        <f t="shared" si="24"/>
        <v>drama</v>
      </c>
      <c r="S233" t="str">
        <f t="shared" si="25"/>
        <v>Dec</v>
      </c>
      <c r="T233" t="str">
        <f t="shared" si="26"/>
        <v>Jan</v>
      </c>
      <c r="U233" t="str">
        <f t="shared" si="27"/>
        <v>2015</v>
      </c>
    </row>
    <row r="234" spans="1:21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1"/>
        <v>3</v>
      </c>
      <c r="P234">
        <f t="shared" si="22"/>
        <v>16</v>
      </c>
      <c r="Q234" t="str">
        <f t="shared" si="23"/>
        <v>film &amp; video</v>
      </c>
      <c r="R234" t="str">
        <f t="shared" si="24"/>
        <v>drama</v>
      </c>
      <c r="S234" t="str">
        <f t="shared" si="25"/>
        <v>Jan</v>
      </c>
      <c r="T234" t="str">
        <f t="shared" si="26"/>
        <v>Feb</v>
      </c>
      <c r="U234" t="str">
        <f t="shared" si="27"/>
        <v>2015</v>
      </c>
    </row>
    <row r="235" spans="1:21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1"/>
        <v>0</v>
      </c>
      <c r="P235" t="str">
        <f t="shared" si="22"/>
        <v/>
      </c>
      <c r="Q235" t="str">
        <f t="shared" si="23"/>
        <v>film &amp; video</v>
      </c>
      <c r="R235" t="str">
        <f t="shared" si="24"/>
        <v>drama</v>
      </c>
      <c r="S235" t="str">
        <f t="shared" si="25"/>
        <v>Aug</v>
      </c>
      <c r="T235" t="str">
        <f t="shared" si="26"/>
        <v>Sep</v>
      </c>
      <c r="U235" t="str">
        <f t="shared" si="27"/>
        <v>2016</v>
      </c>
    </row>
    <row r="236" spans="1:21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1"/>
        <v>40</v>
      </c>
      <c r="P236">
        <f t="shared" si="22"/>
        <v>80</v>
      </c>
      <c r="Q236" t="str">
        <f t="shared" si="23"/>
        <v>film &amp; video</v>
      </c>
      <c r="R236" t="str">
        <f t="shared" si="24"/>
        <v>drama</v>
      </c>
      <c r="S236" t="str">
        <f t="shared" si="25"/>
        <v>May</v>
      </c>
      <c r="T236" t="str">
        <f t="shared" si="26"/>
        <v>Jun</v>
      </c>
      <c r="U236" t="str">
        <f t="shared" si="27"/>
        <v>2015</v>
      </c>
    </row>
    <row r="237" spans="1:21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1"/>
        <v>0</v>
      </c>
      <c r="P237" t="str">
        <f t="shared" si="22"/>
        <v/>
      </c>
      <c r="Q237" t="str">
        <f t="shared" si="23"/>
        <v>film &amp; video</v>
      </c>
      <c r="R237" t="str">
        <f t="shared" si="24"/>
        <v>drama</v>
      </c>
      <c r="S237" t="str">
        <f t="shared" si="25"/>
        <v>Jun</v>
      </c>
      <c r="T237" t="str">
        <f t="shared" si="26"/>
        <v>Jul</v>
      </c>
      <c r="U237" t="str">
        <f t="shared" si="27"/>
        <v>2015</v>
      </c>
    </row>
    <row r="238" spans="1:21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1"/>
        <v>0</v>
      </c>
      <c r="P238" t="str">
        <f t="shared" si="22"/>
        <v/>
      </c>
      <c r="Q238" t="str">
        <f t="shared" si="23"/>
        <v>film &amp; video</v>
      </c>
      <c r="R238" t="str">
        <f t="shared" si="24"/>
        <v>drama</v>
      </c>
      <c r="S238" t="str">
        <f t="shared" si="25"/>
        <v>Nov</v>
      </c>
      <c r="T238" t="str">
        <f t="shared" si="26"/>
        <v>Jan</v>
      </c>
      <c r="U238" t="str">
        <f t="shared" si="27"/>
        <v>2015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1"/>
        <v>0</v>
      </c>
      <c r="P239">
        <f t="shared" si="22"/>
        <v>50</v>
      </c>
      <c r="Q239" t="str">
        <f t="shared" si="23"/>
        <v>film &amp; video</v>
      </c>
      <c r="R239" t="str">
        <f t="shared" si="24"/>
        <v>drama</v>
      </c>
      <c r="S239" t="str">
        <f t="shared" si="25"/>
        <v>Jan</v>
      </c>
      <c r="T239" t="str">
        <f t="shared" si="26"/>
        <v>Mar</v>
      </c>
      <c r="U239" t="str">
        <f t="shared" si="27"/>
        <v>2016</v>
      </c>
    </row>
    <row r="240" spans="1:21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1"/>
        <v>0</v>
      </c>
      <c r="P240" t="str">
        <f t="shared" si="22"/>
        <v/>
      </c>
      <c r="Q240" t="str">
        <f t="shared" si="23"/>
        <v>film &amp; video</v>
      </c>
      <c r="R240" t="str">
        <f t="shared" si="24"/>
        <v>drama</v>
      </c>
      <c r="S240" t="str">
        <f t="shared" si="25"/>
        <v>Dec</v>
      </c>
      <c r="T240" t="str">
        <f t="shared" si="26"/>
        <v>Dec</v>
      </c>
      <c r="U240" t="str">
        <f t="shared" si="27"/>
        <v>2016</v>
      </c>
    </row>
    <row r="241" spans="1:21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1"/>
        <v>25</v>
      </c>
      <c r="P241">
        <f t="shared" si="22"/>
        <v>50</v>
      </c>
      <c r="Q241" t="str">
        <f t="shared" si="23"/>
        <v>film &amp; video</v>
      </c>
      <c r="R241" t="str">
        <f t="shared" si="24"/>
        <v>drama</v>
      </c>
      <c r="S241" t="str">
        <f t="shared" si="25"/>
        <v>Oct</v>
      </c>
      <c r="T241" t="str">
        <f t="shared" si="26"/>
        <v>Nov</v>
      </c>
      <c r="U241" t="str">
        <f t="shared" si="27"/>
        <v>2015</v>
      </c>
    </row>
    <row r="242" spans="1:21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1"/>
        <v>108</v>
      </c>
      <c r="P242">
        <f t="shared" si="22"/>
        <v>118</v>
      </c>
      <c r="Q242" t="str">
        <f t="shared" si="23"/>
        <v>film &amp; video</v>
      </c>
      <c r="R242" t="str">
        <f t="shared" si="24"/>
        <v>documentary</v>
      </c>
      <c r="S242" t="str">
        <f t="shared" si="25"/>
        <v>Mar</v>
      </c>
      <c r="T242" t="str">
        <f t="shared" si="26"/>
        <v>May</v>
      </c>
      <c r="U242" t="str">
        <f t="shared" si="27"/>
        <v>2013</v>
      </c>
    </row>
    <row r="243" spans="1:21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1"/>
        <v>113</v>
      </c>
      <c r="P243">
        <f t="shared" si="22"/>
        <v>109</v>
      </c>
      <c r="Q243" t="str">
        <f t="shared" si="23"/>
        <v>film &amp; video</v>
      </c>
      <c r="R243" t="str">
        <f t="shared" si="24"/>
        <v>documentary</v>
      </c>
      <c r="S243" t="str">
        <f t="shared" si="25"/>
        <v>Nov</v>
      </c>
      <c r="T243" t="str">
        <f t="shared" si="26"/>
        <v>Dec</v>
      </c>
      <c r="U243" t="str">
        <f t="shared" si="27"/>
        <v>2014</v>
      </c>
    </row>
    <row r="244" spans="1:21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1"/>
        <v>113</v>
      </c>
      <c r="P244">
        <f t="shared" si="22"/>
        <v>73</v>
      </c>
      <c r="Q244" t="str">
        <f t="shared" si="23"/>
        <v>film &amp; video</v>
      </c>
      <c r="R244" t="str">
        <f t="shared" si="24"/>
        <v>documentary</v>
      </c>
      <c r="S244" t="str">
        <f t="shared" si="25"/>
        <v>Nov</v>
      </c>
      <c r="T244" t="str">
        <f t="shared" si="26"/>
        <v>Dec</v>
      </c>
      <c r="U244" t="str">
        <f t="shared" si="27"/>
        <v>2011</v>
      </c>
    </row>
    <row r="245" spans="1:21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1"/>
        <v>103</v>
      </c>
      <c r="P245">
        <f t="shared" si="22"/>
        <v>78</v>
      </c>
      <c r="Q245" t="str">
        <f t="shared" si="23"/>
        <v>film &amp; video</v>
      </c>
      <c r="R245" t="str">
        <f t="shared" si="24"/>
        <v>documentary</v>
      </c>
      <c r="S245" t="str">
        <f t="shared" si="25"/>
        <v>Jan</v>
      </c>
      <c r="T245" t="str">
        <f t="shared" si="26"/>
        <v>Feb</v>
      </c>
      <c r="U245" t="str">
        <f t="shared" si="27"/>
        <v>2014</v>
      </c>
    </row>
    <row r="246" spans="1:21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1"/>
        <v>114</v>
      </c>
      <c r="P246">
        <f t="shared" si="22"/>
        <v>47</v>
      </c>
      <c r="Q246" t="str">
        <f t="shared" si="23"/>
        <v>film &amp; video</v>
      </c>
      <c r="R246" t="str">
        <f t="shared" si="24"/>
        <v>documentary</v>
      </c>
      <c r="S246" t="str">
        <f t="shared" si="25"/>
        <v>Feb</v>
      </c>
      <c r="T246" t="str">
        <f t="shared" si="26"/>
        <v>Mar</v>
      </c>
      <c r="U246" t="str">
        <f t="shared" si="27"/>
        <v>2010</v>
      </c>
    </row>
    <row r="247" spans="1:21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1"/>
        <v>104</v>
      </c>
      <c r="P247">
        <f t="shared" si="22"/>
        <v>54</v>
      </c>
      <c r="Q247" t="str">
        <f t="shared" si="23"/>
        <v>film &amp; video</v>
      </c>
      <c r="R247" t="str">
        <f t="shared" si="24"/>
        <v>documentary</v>
      </c>
      <c r="S247" t="str">
        <f t="shared" si="25"/>
        <v>Jul</v>
      </c>
      <c r="T247" t="str">
        <f t="shared" si="26"/>
        <v>Aug</v>
      </c>
      <c r="U247" t="str">
        <f t="shared" si="27"/>
        <v>2012</v>
      </c>
    </row>
    <row r="248" spans="1:21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1"/>
        <v>305</v>
      </c>
      <c r="P248">
        <f t="shared" si="22"/>
        <v>68</v>
      </c>
      <c r="Q248" t="str">
        <f t="shared" si="23"/>
        <v>film &amp; video</v>
      </c>
      <c r="R248" t="str">
        <f t="shared" si="24"/>
        <v>documentary</v>
      </c>
      <c r="S248" t="str">
        <f t="shared" si="25"/>
        <v>Oct</v>
      </c>
      <c r="T248" t="str">
        <f t="shared" si="26"/>
        <v>Dec</v>
      </c>
      <c r="U248" t="str">
        <f t="shared" si="27"/>
        <v>2010</v>
      </c>
    </row>
    <row r="249" spans="1:21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1"/>
        <v>134</v>
      </c>
      <c r="P249">
        <f t="shared" si="22"/>
        <v>108</v>
      </c>
      <c r="Q249" t="str">
        <f t="shared" si="23"/>
        <v>film &amp; video</v>
      </c>
      <c r="R249" t="str">
        <f t="shared" si="24"/>
        <v>documentary</v>
      </c>
      <c r="S249" t="str">
        <f t="shared" si="25"/>
        <v>Sep</v>
      </c>
      <c r="T249" t="str">
        <f t="shared" si="26"/>
        <v>Oct</v>
      </c>
      <c r="U249" t="str">
        <f t="shared" si="27"/>
        <v>2010</v>
      </c>
    </row>
    <row r="250" spans="1:21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1"/>
        <v>101</v>
      </c>
      <c r="P250">
        <f t="shared" si="22"/>
        <v>590</v>
      </c>
      <c r="Q250" t="str">
        <f t="shared" si="23"/>
        <v>film &amp; video</v>
      </c>
      <c r="R250" t="str">
        <f t="shared" si="24"/>
        <v>documentary</v>
      </c>
      <c r="S250" t="str">
        <f t="shared" si="25"/>
        <v>Nov</v>
      </c>
      <c r="T250" t="str">
        <f t="shared" si="26"/>
        <v>Jan</v>
      </c>
      <c r="U250" t="str">
        <f t="shared" si="27"/>
        <v>2011</v>
      </c>
    </row>
    <row r="251" spans="1:21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1"/>
        <v>113</v>
      </c>
      <c r="P251">
        <f t="shared" si="22"/>
        <v>48</v>
      </c>
      <c r="Q251" t="str">
        <f t="shared" si="23"/>
        <v>film &amp; video</v>
      </c>
      <c r="R251" t="str">
        <f t="shared" si="24"/>
        <v>documentary</v>
      </c>
      <c r="S251" t="str">
        <f t="shared" si="25"/>
        <v>Jun</v>
      </c>
      <c r="T251" t="str">
        <f t="shared" si="26"/>
        <v>Aug</v>
      </c>
      <c r="U251" t="str">
        <f t="shared" si="27"/>
        <v>2010</v>
      </c>
    </row>
    <row r="252" spans="1:21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1"/>
        <v>106</v>
      </c>
      <c r="P252">
        <f t="shared" si="22"/>
        <v>72</v>
      </c>
      <c r="Q252" t="str">
        <f t="shared" si="23"/>
        <v>film &amp; video</v>
      </c>
      <c r="R252" t="str">
        <f t="shared" si="24"/>
        <v>documentary</v>
      </c>
      <c r="S252" t="str">
        <f t="shared" si="25"/>
        <v>May</v>
      </c>
      <c r="T252" t="str">
        <f t="shared" si="26"/>
        <v>Jun</v>
      </c>
      <c r="U252" t="str">
        <f t="shared" si="27"/>
        <v>2013</v>
      </c>
    </row>
    <row r="253" spans="1:21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1"/>
        <v>126</v>
      </c>
      <c r="P253">
        <f t="shared" si="22"/>
        <v>57</v>
      </c>
      <c r="Q253" t="str">
        <f t="shared" si="23"/>
        <v>film &amp; video</v>
      </c>
      <c r="R253" t="str">
        <f t="shared" si="24"/>
        <v>documentary</v>
      </c>
      <c r="S253" t="str">
        <f t="shared" si="25"/>
        <v>Apr</v>
      </c>
      <c r="T253" t="str">
        <f t="shared" si="26"/>
        <v>May</v>
      </c>
      <c r="U253" t="str">
        <f t="shared" si="27"/>
        <v>2012</v>
      </c>
    </row>
    <row r="254" spans="1:21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1"/>
        <v>185</v>
      </c>
      <c r="P254">
        <f t="shared" si="22"/>
        <v>85</v>
      </c>
      <c r="Q254" t="str">
        <f t="shared" si="23"/>
        <v>film &amp; video</v>
      </c>
      <c r="R254" t="str">
        <f t="shared" si="24"/>
        <v>documentary</v>
      </c>
      <c r="S254" t="str">
        <f t="shared" si="25"/>
        <v>Mar</v>
      </c>
      <c r="T254" t="str">
        <f t="shared" si="26"/>
        <v>Jun</v>
      </c>
      <c r="U254" t="str">
        <f t="shared" si="27"/>
        <v>2010</v>
      </c>
    </row>
    <row r="255" spans="1:21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1"/>
        <v>101</v>
      </c>
      <c r="P255">
        <f t="shared" si="22"/>
        <v>216</v>
      </c>
      <c r="Q255" t="str">
        <f t="shared" si="23"/>
        <v>film &amp; video</v>
      </c>
      <c r="R255" t="str">
        <f t="shared" si="24"/>
        <v>documentary</v>
      </c>
      <c r="S255" t="str">
        <f t="shared" si="25"/>
        <v>Jan</v>
      </c>
      <c r="T255" t="str">
        <f t="shared" si="26"/>
        <v>Feb</v>
      </c>
      <c r="U255" t="str">
        <f t="shared" si="27"/>
        <v>2012</v>
      </c>
    </row>
    <row r="256" spans="1:21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1"/>
        <v>117</v>
      </c>
      <c r="P256">
        <f t="shared" si="22"/>
        <v>89</v>
      </c>
      <c r="Q256" t="str">
        <f t="shared" si="23"/>
        <v>film &amp; video</v>
      </c>
      <c r="R256" t="str">
        <f t="shared" si="24"/>
        <v>documentary</v>
      </c>
      <c r="S256" t="str">
        <f t="shared" si="25"/>
        <v>Sep</v>
      </c>
      <c r="T256" t="str">
        <f t="shared" si="26"/>
        <v>Oct</v>
      </c>
      <c r="U256" t="str">
        <f t="shared" si="27"/>
        <v>2015</v>
      </c>
    </row>
    <row r="257" spans="1:21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1"/>
        <v>107</v>
      </c>
      <c r="P257">
        <f t="shared" si="22"/>
        <v>45</v>
      </c>
      <c r="Q257" t="str">
        <f t="shared" si="23"/>
        <v>film &amp; video</v>
      </c>
      <c r="R257" t="str">
        <f t="shared" si="24"/>
        <v>documentary</v>
      </c>
      <c r="S257" t="str">
        <f t="shared" si="25"/>
        <v>Feb</v>
      </c>
      <c r="T257" t="str">
        <f t="shared" si="26"/>
        <v>Mar</v>
      </c>
      <c r="U257" t="str">
        <f t="shared" si="27"/>
        <v>2011</v>
      </c>
    </row>
    <row r="258" spans="1:21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1"/>
        <v>139</v>
      </c>
      <c r="P258">
        <f t="shared" si="22"/>
        <v>66</v>
      </c>
      <c r="Q258" t="str">
        <f t="shared" si="23"/>
        <v>film &amp; video</v>
      </c>
      <c r="R258" t="str">
        <f t="shared" si="24"/>
        <v>documentary</v>
      </c>
      <c r="S258" t="str">
        <f t="shared" si="25"/>
        <v>Feb</v>
      </c>
      <c r="T258" t="str">
        <f t="shared" si="26"/>
        <v>Mar</v>
      </c>
      <c r="U258" t="str">
        <f t="shared" si="27"/>
        <v>2013</v>
      </c>
    </row>
    <row r="259" spans="1:21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8">ROUND(E259/D259*100,0)</f>
        <v>107</v>
      </c>
      <c r="P259">
        <f t="shared" ref="P259:P322" si="29">IF(L259 &gt;0, ROUND(E259/L259,0), "")</f>
        <v>67</v>
      </c>
      <c r="Q259" t="str">
        <f t="shared" ref="Q259:Q322" si="30">LEFT(N259, FIND("/",N259)-1)</f>
        <v>film &amp; video</v>
      </c>
      <c r="R259" t="str">
        <f t="shared" ref="R259:R322" si="31">RIGHT(N259,LEN(N259)-FIND("/",N259))</f>
        <v>documentary</v>
      </c>
      <c r="S259" t="str">
        <f t="shared" ref="S259:S322" si="32">TEXT((((J259/60)/60)/24)+DATE(1970,1,1), "mmm")</f>
        <v>Apr</v>
      </c>
      <c r="T259" t="str">
        <f t="shared" ref="T259:T322" si="33">TEXT((((I259/60)/60)/24)+DATE(1970,1,1), "mmm")</f>
        <v>May</v>
      </c>
      <c r="U259" t="str">
        <f t="shared" ref="U259:U322" si="34">TEXT((((J259/60)/60)/24)+DATE(1970,1,1), "yyy")</f>
        <v>2016</v>
      </c>
    </row>
    <row r="260" spans="1:21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8"/>
        <v>191</v>
      </c>
      <c r="P260">
        <f t="shared" si="29"/>
        <v>83</v>
      </c>
      <c r="Q260" t="str">
        <f t="shared" si="30"/>
        <v>film &amp; video</v>
      </c>
      <c r="R260" t="str">
        <f t="shared" si="31"/>
        <v>documentary</v>
      </c>
      <c r="S260" t="str">
        <f t="shared" si="32"/>
        <v>May</v>
      </c>
      <c r="T260" t="str">
        <f t="shared" si="33"/>
        <v>Jun</v>
      </c>
      <c r="U260" t="str">
        <f t="shared" si="34"/>
        <v>2011</v>
      </c>
    </row>
    <row r="261" spans="1:21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8"/>
        <v>132</v>
      </c>
      <c r="P261">
        <f t="shared" si="29"/>
        <v>105</v>
      </c>
      <c r="Q261" t="str">
        <f t="shared" si="30"/>
        <v>film &amp; video</v>
      </c>
      <c r="R261" t="str">
        <f t="shared" si="31"/>
        <v>documentary</v>
      </c>
      <c r="S261" t="str">
        <f t="shared" si="32"/>
        <v>Mar</v>
      </c>
      <c r="T261" t="str">
        <f t="shared" si="33"/>
        <v>Apr</v>
      </c>
      <c r="U261" t="str">
        <f t="shared" si="34"/>
        <v>2015</v>
      </c>
    </row>
    <row r="262" spans="1:21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8"/>
        <v>106</v>
      </c>
      <c r="P262">
        <f t="shared" si="29"/>
        <v>121</v>
      </c>
      <c r="Q262" t="str">
        <f t="shared" si="30"/>
        <v>film &amp; video</v>
      </c>
      <c r="R262" t="str">
        <f t="shared" si="31"/>
        <v>documentary</v>
      </c>
      <c r="S262" t="str">
        <f t="shared" si="32"/>
        <v>Jun</v>
      </c>
      <c r="T262" t="str">
        <f t="shared" si="33"/>
        <v>Jul</v>
      </c>
      <c r="U262" t="str">
        <f t="shared" si="34"/>
        <v>2010</v>
      </c>
    </row>
    <row r="263" spans="1:21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8"/>
        <v>107</v>
      </c>
      <c r="P263">
        <f t="shared" si="29"/>
        <v>98</v>
      </c>
      <c r="Q263" t="str">
        <f t="shared" si="30"/>
        <v>film &amp; video</v>
      </c>
      <c r="R263" t="str">
        <f t="shared" si="31"/>
        <v>documentary</v>
      </c>
      <c r="S263" t="str">
        <f t="shared" si="32"/>
        <v>Apr</v>
      </c>
      <c r="T263" t="str">
        <f t="shared" si="33"/>
        <v>Jun</v>
      </c>
      <c r="U263" t="str">
        <f t="shared" si="34"/>
        <v>2012</v>
      </c>
    </row>
    <row r="264" spans="1:21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8"/>
        <v>240</v>
      </c>
      <c r="P264">
        <f t="shared" si="29"/>
        <v>41</v>
      </c>
      <c r="Q264" t="str">
        <f t="shared" si="30"/>
        <v>film &amp; video</v>
      </c>
      <c r="R264" t="str">
        <f t="shared" si="31"/>
        <v>documentary</v>
      </c>
      <c r="S264" t="str">
        <f t="shared" si="32"/>
        <v>Jan</v>
      </c>
      <c r="T264" t="str">
        <f t="shared" si="33"/>
        <v>Feb</v>
      </c>
      <c r="U264" t="str">
        <f t="shared" si="34"/>
        <v>2011</v>
      </c>
    </row>
    <row r="265" spans="1:21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8"/>
        <v>118</v>
      </c>
      <c r="P265">
        <f t="shared" si="29"/>
        <v>31</v>
      </c>
      <c r="Q265" t="str">
        <f t="shared" si="30"/>
        <v>film &amp; video</v>
      </c>
      <c r="R265" t="str">
        <f t="shared" si="31"/>
        <v>documentary</v>
      </c>
      <c r="S265" t="str">
        <f t="shared" si="32"/>
        <v>Aug</v>
      </c>
      <c r="T265" t="str">
        <f t="shared" si="33"/>
        <v>Sep</v>
      </c>
      <c r="U265" t="str">
        <f t="shared" si="34"/>
        <v>2012</v>
      </c>
    </row>
    <row r="266" spans="1:21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8"/>
        <v>118</v>
      </c>
      <c r="P266">
        <f t="shared" si="29"/>
        <v>65</v>
      </c>
      <c r="Q266" t="str">
        <f t="shared" si="30"/>
        <v>film &amp; video</v>
      </c>
      <c r="R266" t="str">
        <f t="shared" si="31"/>
        <v>documentary</v>
      </c>
      <c r="S266" t="str">
        <f t="shared" si="32"/>
        <v>Apr</v>
      </c>
      <c r="T266" t="str">
        <f t="shared" si="33"/>
        <v>May</v>
      </c>
      <c r="U266" t="str">
        <f t="shared" si="34"/>
        <v>2012</v>
      </c>
    </row>
    <row r="267" spans="1:21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8"/>
        <v>111</v>
      </c>
      <c r="P267">
        <f t="shared" si="29"/>
        <v>96</v>
      </c>
      <c r="Q267" t="str">
        <f t="shared" si="30"/>
        <v>film &amp; video</v>
      </c>
      <c r="R267" t="str">
        <f t="shared" si="31"/>
        <v>documentary</v>
      </c>
      <c r="S267" t="str">
        <f t="shared" si="32"/>
        <v>Mar</v>
      </c>
      <c r="T267" t="str">
        <f t="shared" si="33"/>
        <v>May</v>
      </c>
      <c r="U267" t="str">
        <f t="shared" si="34"/>
        <v>2010</v>
      </c>
    </row>
    <row r="268" spans="1:21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8"/>
        <v>146</v>
      </c>
      <c r="P268">
        <f t="shared" si="29"/>
        <v>40</v>
      </c>
      <c r="Q268" t="str">
        <f t="shared" si="30"/>
        <v>film &amp; video</v>
      </c>
      <c r="R268" t="str">
        <f t="shared" si="31"/>
        <v>documentary</v>
      </c>
      <c r="S268" t="str">
        <f t="shared" si="32"/>
        <v>Jan</v>
      </c>
      <c r="T268" t="str">
        <f t="shared" si="33"/>
        <v>Apr</v>
      </c>
      <c r="U268" t="str">
        <f t="shared" si="34"/>
        <v>2010</v>
      </c>
    </row>
    <row r="269" spans="1:21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8"/>
        <v>132</v>
      </c>
      <c r="P269">
        <f t="shared" si="29"/>
        <v>79</v>
      </c>
      <c r="Q269" t="str">
        <f t="shared" si="30"/>
        <v>film &amp; video</v>
      </c>
      <c r="R269" t="str">
        <f t="shared" si="31"/>
        <v>documentary</v>
      </c>
      <c r="S269" t="str">
        <f t="shared" si="32"/>
        <v>May</v>
      </c>
      <c r="T269" t="str">
        <f t="shared" si="33"/>
        <v>Jun</v>
      </c>
      <c r="U269" t="str">
        <f t="shared" si="34"/>
        <v>2014</v>
      </c>
    </row>
    <row r="270" spans="1:21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8"/>
        <v>111</v>
      </c>
      <c r="P270">
        <f t="shared" si="29"/>
        <v>50</v>
      </c>
      <c r="Q270" t="str">
        <f t="shared" si="30"/>
        <v>film &amp; video</v>
      </c>
      <c r="R270" t="str">
        <f t="shared" si="31"/>
        <v>documentary</v>
      </c>
      <c r="S270" t="str">
        <f t="shared" si="32"/>
        <v>Sep</v>
      </c>
      <c r="T270" t="str">
        <f t="shared" si="33"/>
        <v>Nov</v>
      </c>
      <c r="U270" t="str">
        <f t="shared" si="34"/>
        <v>2011</v>
      </c>
    </row>
    <row r="271" spans="1:21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8"/>
        <v>147</v>
      </c>
      <c r="P271">
        <f t="shared" si="29"/>
        <v>92</v>
      </c>
      <c r="Q271" t="str">
        <f t="shared" si="30"/>
        <v>film &amp; video</v>
      </c>
      <c r="R271" t="str">
        <f t="shared" si="31"/>
        <v>documentary</v>
      </c>
      <c r="S271" t="str">
        <f t="shared" si="32"/>
        <v>Jan</v>
      </c>
      <c r="T271" t="str">
        <f t="shared" si="33"/>
        <v>Feb</v>
      </c>
      <c r="U271" t="str">
        <f t="shared" si="34"/>
        <v>2017</v>
      </c>
    </row>
    <row r="272" spans="1:21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8"/>
        <v>153</v>
      </c>
      <c r="P272">
        <f t="shared" si="29"/>
        <v>58</v>
      </c>
      <c r="Q272" t="str">
        <f t="shared" si="30"/>
        <v>film &amp; video</v>
      </c>
      <c r="R272" t="str">
        <f t="shared" si="31"/>
        <v>documentary</v>
      </c>
      <c r="S272" t="str">
        <f t="shared" si="32"/>
        <v>Apr</v>
      </c>
      <c r="T272" t="str">
        <f t="shared" si="33"/>
        <v>May</v>
      </c>
      <c r="U272" t="str">
        <f t="shared" si="34"/>
        <v>2011</v>
      </c>
    </row>
    <row r="273" spans="1:21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8"/>
        <v>105</v>
      </c>
      <c r="P273">
        <f t="shared" si="29"/>
        <v>109</v>
      </c>
      <c r="Q273" t="str">
        <f t="shared" si="30"/>
        <v>film &amp; video</v>
      </c>
      <c r="R273" t="str">
        <f t="shared" si="31"/>
        <v>documentary</v>
      </c>
      <c r="S273" t="str">
        <f t="shared" si="32"/>
        <v>Dec</v>
      </c>
      <c r="T273" t="str">
        <f t="shared" si="33"/>
        <v>Jan</v>
      </c>
      <c r="U273" t="str">
        <f t="shared" si="34"/>
        <v>2013</v>
      </c>
    </row>
    <row r="274" spans="1:21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8"/>
        <v>177</v>
      </c>
      <c r="P274">
        <f t="shared" si="29"/>
        <v>82</v>
      </c>
      <c r="Q274" t="str">
        <f t="shared" si="30"/>
        <v>film &amp; video</v>
      </c>
      <c r="R274" t="str">
        <f t="shared" si="31"/>
        <v>documentary</v>
      </c>
      <c r="S274" t="str">
        <f t="shared" si="32"/>
        <v>Feb</v>
      </c>
      <c r="T274" t="str">
        <f t="shared" si="33"/>
        <v>Apr</v>
      </c>
      <c r="U274" t="str">
        <f t="shared" si="34"/>
        <v>2010</v>
      </c>
    </row>
    <row r="275" spans="1:21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8"/>
        <v>108</v>
      </c>
      <c r="P275">
        <f t="shared" si="29"/>
        <v>46</v>
      </c>
      <c r="Q275" t="str">
        <f t="shared" si="30"/>
        <v>film &amp; video</v>
      </c>
      <c r="R275" t="str">
        <f t="shared" si="31"/>
        <v>documentary</v>
      </c>
      <c r="S275" t="str">
        <f t="shared" si="32"/>
        <v>Jun</v>
      </c>
      <c r="T275" t="str">
        <f t="shared" si="33"/>
        <v>Jul</v>
      </c>
      <c r="U275" t="str">
        <f t="shared" si="34"/>
        <v>2011</v>
      </c>
    </row>
    <row r="276" spans="1:21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8"/>
        <v>156</v>
      </c>
      <c r="P276">
        <f t="shared" si="29"/>
        <v>55</v>
      </c>
      <c r="Q276" t="str">
        <f t="shared" si="30"/>
        <v>film &amp; video</v>
      </c>
      <c r="R276" t="str">
        <f t="shared" si="31"/>
        <v>documentary</v>
      </c>
      <c r="S276" t="str">
        <f t="shared" si="32"/>
        <v>Mar</v>
      </c>
      <c r="T276" t="str">
        <f t="shared" si="33"/>
        <v>Apr</v>
      </c>
      <c r="U276" t="str">
        <f t="shared" si="34"/>
        <v>2012</v>
      </c>
    </row>
    <row r="277" spans="1:21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8"/>
        <v>108</v>
      </c>
      <c r="P277">
        <f t="shared" si="29"/>
        <v>65</v>
      </c>
      <c r="Q277" t="str">
        <f t="shared" si="30"/>
        <v>film &amp; video</v>
      </c>
      <c r="R277" t="str">
        <f t="shared" si="31"/>
        <v>documentary</v>
      </c>
      <c r="S277" t="str">
        <f t="shared" si="32"/>
        <v>Oct</v>
      </c>
      <c r="T277" t="str">
        <f t="shared" si="33"/>
        <v>Nov</v>
      </c>
      <c r="U277" t="str">
        <f t="shared" si="34"/>
        <v>2012</v>
      </c>
    </row>
    <row r="278" spans="1:21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8"/>
        <v>148</v>
      </c>
      <c r="P278">
        <f t="shared" si="29"/>
        <v>95</v>
      </c>
      <c r="Q278" t="str">
        <f t="shared" si="30"/>
        <v>film &amp; video</v>
      </c>
      <c r="R278" t="str">
        <f t="shared" si="31"/>
        <v>documentary</v>
      </c>
      <c r="S278" t="str">
        <f t="shared" si="32"/>
        <v>Feb</v>
      </c>
      <c r="T278" t="str">
        <f t="shared" si="33"/>
        <v>Apr</v>
      </c>
      <c r="U278" t="str">
        <f t="shared" si="34"/>
        <v>2012</v>
      </c>
    </row>
    <row r="279" spans="1:21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8"/>
        <v>110</v>
      </c>
      <c r="P279">
        <f t="shared" si="29"/>
        <v>75</v>
      </c>
      <c r="Q279" t="str">
        <f t="shared" si="30"/>
        <v>film &amp; video</v>
      </c>
      <c r="R279" t="str">
        <f t="shared" si="31"/>
        <v>documentary</v>
      </c>
      <c r="S279" t="str">
        <f t="shared" si="32"/>
        <v>Apr</v>
      </c>
      <c r="T279" t="str">
        <f t="shared" si="33"/>
        <v>May</v>
      </c>
      <c r="U279" t="str">
        <f t="shared" si="34"/>
        <v>2015</v>
      </c>
    </row>
    <row r="280" spans="1:21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8"/>
        <v>150</v>
      </c>
      <c r="P280">
        <f t="shared" si="29"/>
        <v>98</v>
      </c>
      <c r="Q280" t="str">
        <f t="shared" si="30"/>
        <v>film &amp; video</v>
      </c>
      <c r="R280" t="str">
        <f t="shared" si="31"/>
        <v>documentary</v>
      </c>
      <c r="S280" t="str">
        <f t="shared" si="32"/>
        <v>Sep</v>
      </c>
      <c r="T280" t="str">
        <f t="shared" si="33"/>
        <v>Oct</v>
      </c>
      <c r="U280" t="str">
        <f t="shared" si="34"/>
        <v>2012</v>
      </c>
    </row>
    <row r="281" spans="1:21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8"/>
        <v>157</v>
      </c>
      <c r="P281">
        <f t="shared" si="29"/>
        <v>88</v>
      </c>
      <c r="Q281" t="str">
        <f t="shared" si="30"/>
        <v>film &amp; video</v>
      </c>
      <c r="R281" t="str">
        <f t="shared" si="31"/>
        <v>documentary</v>
      </c>
      <c r="S281" t="str">
        <f t="shared" si="32"/>
        <v>Jan</v>
      </c>
      <c r="T281" t="str">
        <f t="shared" si="33"/>
        <v>Feb</v>
      </c>
      <c r="U281" t="str">
        <f t="shared" si="34"/>
        <v>2017</v>
      </c>
    </row>
    <row r="282" spans="1:21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8"/>
        <v>156</v>
      </c>
      <c r="P282">
        <f t="shared" si="29"/>
        <v>55</v>
      </c>
      <c r="Q282" t="str">
        <f t="shared" si="30"/>
        <v>film &amp; video</v>
      </c>
      <c r="R282" t="str">
        <f t="shared" si="31"/>
        <v>documentary</v>
      </c>
      <c r="S282" t="str">
        <f t="shared" si="32"/>
        <v>Apr</v>
      </c>
      <c r="T282" t="str">
        <f t="shared" si="33"/>
        <v>May</v>
      </c>
      <c r="U282" t="str">
        <f t="shared" si="34"/>
        <v>2014</v>
      </c>
    </row>
    <row r="283" spans="1:21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8"/>
        <v>121</v>
      </c>
      <c r="P283">
        <f t="shared" si="29"/>
        <v>84</v>
      </c>
      <c r="Q283" t="str">
        <f t="shared" si="30"/>
        <v>film &amp; video</v>
      </c>
      <c r="R283" t="str">
        <f t="shared" si="31"/>
        <v>documentary</v>
      </c>
      <c r="S283" t="str">
        <f t="shared" si="32"/>
        <v>May</v>
      </c>
      <c r="T283" t="str">
        <f t="shared" si="33"/>
        <v>Aug</v>
      </c>
      <c r="U283" t="str">
        <f t="shared" si="34"/>
        <v>2009</v>
      </c>
    </row>
    <row r="284" spans="1:21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8"/>
        <v>101</v>
      </c>
      <c r="P284">
        <f t="shared" si="29"/>
        <v>254</v>
      </c>
      <c r="Q284" t="str">
        <f t="shared" si="30"/>
        <v>film &amp; video</v>
      </c>
      <c r="R284" t="str">
        <f t="shared" si="31"/>
        <v>documentary</v>
      </c>
      <c r="S284" t="str">
        <f t="shared" si="32"/>
        <v>Jan</v>
      </c>
      <c r="T284" t="str">
        <f t="shared" si="33"/>
        <v>Feb</v>
      </c>
      <c r="U284" t="str">
        <f t="shared" si="34"/>
        <v>2010</v>
      </c>
    </row>
    <row r="285" spans="1:21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8"/>
        <v>114</v>
      </c>
      <c r="P285">
        <f t="shared" si="29"/>
        <v>102</v>
      </c>
      <c r="Q285" t="str">
        <f t="shared" si="30"/>
        <v>film &amp; video</v>
      </c>
      <c r="R285" t="str">
        <f t="shared" si="31"/>
        <v>documentary</v>
      </c>
      <c r="S285" t="str">
        <f t="shared" si="32"/>
        <v>May</v>
      </c>
      <c r="T285" t="str">
        <f t="shared" si="33"/>
        <v>Jun</v>
      </c>
      <c r="U285" t="str">
        <f t="shared" si="34"/>
        <v>2011</v>
      </c>
    </row>
    <row r="286" spans="1:21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8"/>
        <v>105</v>
      </c>
      <c r="P286">
        <f t="shared" si="29"/>
        <v>55</v>
      </c>
      <c r="Q286" t="str">
        <f t="shared" si="30"/>
        <v>film &amp; video</v>
      </c>
      <c r="R286" t="str">
        <f t="shared" si="31"/>
        <v>documentary</v>
      </c>
      <c r="S286" t="str">
        <f t="shared" si="32"/>
        <v>Dec</v>
      </c>
      <c r="T286" t="str">
        <f t="shared" si="33"/>
        <v>Jan</v>
      </c>
      <c r="U286" t="str">
        <f t="shared" si="34"/>
        <v>2011</v>
      </c>
    </row>
    <row r="287" spans="1:21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8"/>
        <v>229</v>
      </c>
      <c r="P287">
        <f t="shared" si="29"/>
        <v>57</v>
      </c>
      <c r="Q287" t="str">
        <f t="shared" si="30"/>
        <v>film &amp; video</v>
      </c>
      <c r="R287" t="str">
        <f t="shared" si="31"/>
        <v>documentary</v>
      </c>
      <c r="S287" t="str">
        <f t="shared" si="32"/>
        <v>Aug</v>
      </c>
      <c r="T287" t="str">
        <f t="shared" si="33"/>
        <v>Sep</v>
      </c>
      <c r="U287" t="str">
        <f t="shared" si="34"/>
        <v>2013</v>
      </c>
    </row>
    <row r="288" spans="1:21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8"/>
        <v>109</v>
      </c>
      <c r="P288">
        <f t="shared" si="29"/>
        <v>121</v>
      </c>
      <c r="Q288" t="str">
        <f t="shared" si="30"/>
        <v>film &amp; video</v>
      </c>
      <c r="R288" t="str">
        <f t="shared" si="31"/>
        <v>documentary</v>
      </c>
      <c r="S288" t="str">
        <f t="shared" si="32"/>
        <v>Feb</v>
      </c>
      <c r="T288" t="str">
        <f t="shared" si="33"/>
        <v>Mar</v>
      </c>
      <c r="U288" t="str">
        <f t="shared" si="34"/>
        <v>2013</v>
      </c>
    </row>
    <row r="289" spans="1:21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8"/>
        <v>176</v>
      </c>
      <c r="P289">
        <f t="shared" si="29"/>
        <v>91</v>
      </c>
      <c r="Q289" t="str">
        <f t="shared" si="30"/>
        <v>film &amp; video</v>
      </c>
      <c r="R289" t="str">
        <f t="shared" si="31"/>
        <v>documentary</v>
      </c>
      <c r="S289" t="str">
        <f t="shared" si="32"/>
        <v>Oct</v>
      </c>
      <c r="T289" t="str">
        <f t="shared" si="33"/>
        <v>Nov</v>
      </c>
      <c r="U289" t="str">
        <f t="shared" si="34"/>
        <v>2012</v>
      </c>
    </row>
    <row r="290" spans="1:21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8"/>
        <v>103</v>
      </c>
      <c r="P290">
        <f t="shared" si="29"/>
        <v>115</v>
      </c>
      <c r="Q290" t="str">
        <f t="shared" si="30"/>
        <v>film &amp; video</v>
      </c>
      <c r="R290" t="str">
        <f t="shared" si="31"/>
        <v>documentary</v>
      </c>
      <c r="S290" t="str">
        <f t="shared" si="32"/>
        <v>May</v>
      </c>
      <c r="T290" t="str">
        <f t="shared" si="33"/>
        <v>Jun</v>
      </c>
      <c r="U290" t="str">
        <f t="shared" si="34"/>
        <v>2012</v>
      </c>
    </row>
    <row r="291" spans="1:21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8"/>
        <v>105</v>
      </c>
      <c r="P291">
        <f t="shared" si="29"/>
        <v>68</v>
      </c>
      <c r="Q291" t="str">
        <f t="shared" si="30"/>
        <v>film &amp; video</v>
      </c>
      <c r="R291" t="str">
        <f t="shared" si="31"/>
        <v>documentary</v>
      </c>
      <c r="S291" t="str">
        <f t="shared" si="32"/>
        <v>Oct</v>
      </c>
      <c r="T291" t="str">
        <f t="shared" si="33"/>
        <v>Nov</v>
      </c>
      <c r="U291" t="str">
        <f t="shared" si="34"/>
        <v>2013</v>
      </c>
    </row>
    <row r="292" spans="1:21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8"/>
        <v>107</v>
      </c>
      <c r="P292">
        <f t="shared" si="29"/>
        <v>29</v>
      </c>
      <c r="Q292" t="str">
        <f t="shared" si="30"/>
        <v>film &amp; video</v>
      </c>
      <c r="R292" t="str">
        <f t="shared" si="31"/>
        <v>documentary</v>
      </c>
      <c r="S292" t="str">
        <f t="shared" si="32"/>
        <v>Dec</v>
      </c>
      <c r="T292" t="str">
        <f t="shared" si="33"/>
        <v>Feb</v>
      </c>
      <c r="U292" t="str">
        <f t="shared" si="34"/>
        <v>2010</v>
      </c>
    </row>
    <row r="293" spans="1:21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8"/>
        <v>120</v>
      </c>
      <c r="P293">
        <f t="shared" si="29"/>
        <v>47</v>
      </c>
      <c r="Q293" t="str">
        <f t="shared" si="30"/>
        <v>film &amp; video</v>
      </c>
      <c r="R293" t="str">
        <f t="shared" si="31"/>
        <v>documentary</v>
      </c>
      <c r="S293" t="str">
        <f t="shared" si="32"/>
        <v>Apr</v>
      </c>
      <c r="T293" t="str">
        <f t="shared" si="33"/>
        <v>May</v>
      </c>
      <c r="U293" t="str">
        <f t="shared" si="34"/>
        <v>2013</v>
      </c>
    </row>
    <row r="294" spans="1:21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8"/>
        <v>102</v>
      </c>
      <c r="P294">
        <f t="shared" si="29"/>
        <v>154</v>
      </c>
      <c r="Q294" t="str">
        <f t="shared" si="30"/>
        <v>film &amp; video</v>
      </c>
      <c r="R294" t="str">
        <f t="shared" si="31"/>
        <v>documentary</v>
      </c>
      <c r="S294" t="str">
        <f t="shared" si="32"/>
        <v>Sep</v>
      </c>
      <c r="T294" t="str">
        <f t="shared" si="33"/>
        <v>Oct</v>
      </c>
      <c r="U294" t="str">
        <f t="shared" si="34"/>
        <v>2011</v>
      </c>
    </row>
    <row r="295" spans="1:21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8"/>
        <v>101</v>
      </c>
      <c r="P295">
        <f t="shared" si="29"/>
        <v>201</v>
      </c>
      <c r="Q295" t="str">
        <f t="shared" si="30"/>
        <v>film &amp; video</v>
      </c>
      <c r="R295" t="str">
        <f t="shared" si="31"/>
        <v>documentary</v>
      </c>
      <c r="S295" t="str">
        <f t="shared" si="32"/>
        <v>Mar</v>
      </c>
      <c r="T295" t="str">
        <f t="shared" si="33"/>
        <v>Apr</v>
      </c>
      <c r="U295" t="str">
        <f t="shared" si="34"/>
        <v>2014</v>
      </c>
    </row>
    <row r="296" spans="1:21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8"/>
        <v>100</v>
      </c>
      <c r="P29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t="str">
        <f t="shared" si="32"/>
        <v>Jun</v>
      </c>
      <c r="T296" t="str">
        <f t="shared" si="33"/>
        <v>Jul</v>
      </c>
      <c r="U296" t="str">
        <f t="shared" si="34"/>
        <v>2010</v>
      </c>
    </row>
    <row r="297" spans="1:21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8"/>
        <v>133</v>
      </c>
      <c r="P297">
        <f t="shared" si="29"/>
        <v>100</v>
      </c>
      <c r="Q297" t="str">
        <f t="shared" si="30"/>
        <v>film &amp; video</v>
      </c>
      <c r="R297" t="str">
        <f t="shared" si="31"/>
        <v>documentary</v>
      </c>
      <c r="S297" t="str">
        <f t="shared" si="32"/>
        <v>Sep</v>
      </c>
      <c r="T297" t="str">
        <f t="shared" si="33"/>
        <v>Nov</v>
      </c>
      <c r="U297" t="str">
        <f t="shared" si="34"/>
        <v>2013</v>
      </c>
    </row>
    <row r="298" spans="1:21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8"/>
        <v>119</v>
      </c>
      <c r="P298">
        <f t="shared" si="29"/>
        <v>230</v>
      </c>
      <c r="Q298" t="str">
        <f t="shared" si="30"/>
        <v>film &amp; video</v>
      </c>
      <c r="R298" t="str">
        <f t="shared" si="31"/>
        <v>documentary</v>
      </c>
      <c r="S298" t="str">
        <f t="shared" si="32"/>
        <v>Aug</v>
      </c>
      <c r="T298" t="str">
        <f t="shared" si="33"/>
        <v>Sep</v>
      </c>
      <c r="U298" t="str">
        <f t="shared" si="34"/>
        <v>2012</v>
      </c>
    </row>
    <row r="299" spans="1:21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8"/>
        <v>101</v>
      </c>
      <c r="P299">
        <f t="shared" si="29"/>
        <v>142</v>
      </c>
      <c r="Q299" t="str">
        <f t="shared" si="30"/>
        <v>film &amp; video</v>
      </c>
      <c r="R299" t="str">
        <f t="shared" si="31"/>
        <v>documentary</v>
      </c>
      <c r="S299" t="str">
        <f t="shared" si="32"/>
        <v>Mar</v>
      </c>
      <c r="T299" t="str">
        <f t="shared" si="33"/>
        <v>May</v>
      </c>
      <c r="U299" t="str">
        <f t="shared" si="34"/>
        <v>2015</v>
      </c>
    </row>
    <row r="300" spans="1:21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8"/>
        <v>109</v>
      </c>
      <c r="P300">
        <f t="shared" si="29"/>
        <v>56</v>
      </c>
      <c r="Q300" t="str">
        <f t="shared" si="30"/>
        <v>film &amp; video</v>
      </c>
      <c r="R300" t="str">
        <f t="shared" si="31"/>
        <v>documentary</v>
      </c>
      <c r="S300" t="str">
        <f t="shared" si="32"/>
        <v>Mar</v>
      </c>
      <c r="T300" t="str">
        <f t="shared" si="33"/>
        <v>May</v>
      </c>
      <c r="U300" t="str">
        <f t="shared" si="34"/>
        <v>2014</v>
      </c>
    </row>
    <row r="301" spans="1:21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8"/>
        <v>179</v>
      </c>
      <c r="P301">
        <f t="shared" si="29"/>
        <v>73</v>
      </c>
      <c r="Q301" t="str">
        <f t="shared" si="30"/>
        <v>film &amp; video</v>
      </c>
      <c r="R301" t="str">
        <f t="shared" si="31"/>
        <v>documentary</v>
      </c>
      <c r="S301" t="str">
        <f t="shared" si="32"/>
        <v>Oct</v>
      </c>
      <c r="T301" t="str">
        <f t="shared" si="33"/>
        <v>Nov</v>
      </c>
      <c r="U301" t="str">
        <f t="shared" si="34"/>
        <v>2010</v>
      </c>
    </row>
    <row r="302" spans="1:21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8"/>
        <v>102</v>
      </c>
      <c r="P302">
        <f t="shared" si="29"/>
        <v>85</v>
      </c>
      <c r="Q302" t="str">
        <f t="shared" si="30"/>
        <v>film &amp; video</v>
      </c>
      <c r="R302" t="str">
        <f t="shared" si="31"/>
        <v>documentary</v>
      </c>
      <c r="S302" t="str">
        <f t="shared" si="32"/>
        <v>Mar</v>
      </c>
      <c r="T302" t="str">
        <f t="shared" si="33"/>
        <v>Apr</v>
      </c>
      <c r="U302" t="str">
        <f t="shared" si="34"/>
        <v>2011</v>
      </c>
    </row>
    <row r="303" spans="1:21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8"/>
        <v>119</v>
      </c>
      <c r="P303">
        <f t="shared" si="29"/>
        <v>61</v>
      </c>
      <c r="Q303" t="str">
        <f t="shared" si="30"/>
        <v>film &amp; video</v>
      </c>
      <c r="R303" t="str">
        <f t="shared" si="31"/>
        <v>documentary</v>
      </c>
      <c r="S303" t="str">
        <f t="shared" si="32"/>
        <v>Feb</v>
      </c>
      <c r="T303" t="str">
        <f t="shared" si="33"/>
        <v>Mar</v>
      </c>
      <c r="U303" t="str">
        <f t="shared" si="34"/>
        <v>2013</v>
      </c>
    </row>
    <row r="304" spans="1:21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8"/>
        <v>100</v>
      </c>
      <c r="P304">
        <f t="shared" si="29"/>
        <v>93</v>
      </c>
      <c r="Q304" t="str">
        <f t="shared" si="30"/>
        <v>film &amp; video</v>
      </c>
      <c r="R304" t="str">
        <f t="shared" si="31"/>
        <v>documentary</v>
      </c>
      <c r="S304" t="str">
        <f t="shared" si="32"/>
        <v>Jan</v>
      </c>
      <c r="T304" t="str">
        <f t="shared" si="33"/>
        <v>Feb</v>
      </c>
      <c r="U304" t="str">
        <f t="shared" si="34"/>
        <v>2012</v>
      </c>
    </row>
    <row r="305" spans="1:21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8"/>
        <v>137</v>
      </c>
      <c r="P305">
        <f t="shared" si="29"/>
        <v>50</v>
      </c>
      <c r="Q305" t="str">
        <f t="shared" si="30"/>
        <v>film &amp; video</v>
      </c>
      <c r="R305" t="str">
        <f t="shared" si="31"/>
        <v>documentary</v>
      </c>
      <c r="S305" t="str">
        <f t="shared" si="32"/>
        <v>May</v>
      </c>
      <c r="T305" t="str">
        <f t="shared" si="33"/>
        <v>Jun</v>
      </c>
      <c r="U305" t="str">
        <f t="shared" si="34"/>
        <v>2012</v>
      </c>
    </row>
    <row r="306" spans="1:21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8"/>
        <v>232</v>
      </c>
      <c r="P306">
        <f t="shared" si="29"/>
        <v>106</v>
      </c>
      <c r="Q306" t="str">
        <f t="shared" si="30"/>
        <v>film &amp; video</v>
      </c>
      <c r="R306" t="str">
        <f t="shared" si="31"/>
        <v>documentary</v>
      </c>
      <c r="S306" t="str">
        <f t="shared" si="32"/>
        <v>Jul</v>
      </c>
      <c r="T306" t="str">
        <f t="shared" si="33"/>
        <v>Sep</v>
      </c>
      <c r="U306" t="str">
        <f t="shared" si="34"/>
        <v>2012</v>
      </c>
    </row>
    <row r="307" spans="1:21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8"/>
        <v>130</v>
      </c>
      <c r="P307">
        <f t="shared" si="29"/>
        <v>52</v>
      </c>
      <c r="Q307" t="str">
        <f t="shared" si="30"/>
        <v>film &amp; video</v>
      </c>
      <c r="R307" t="str">
        <f t="shared" si="31"/>
        <v>documentary</v>
      </c>
      <c r="S307" t="str">
        <f t="shared" si="32"/>
        <v>Feb</v>
      </c>
      <c r="T307" t="str">
        <f t="shared" si="33"/>
        <v>Mar</v>
      </c>
      <c r="U307" t="str">
        <f t="shared" si="34"/>
        <v>2012</v>
      </c>
    </row>
    <row r="308" spans="1:21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8"/>
        <v>293</v>
      </c>
      <c r="P308">
        <f t="shared" si="29"/>
        <v>37</v>
      </c>
      <c r="Q308" t="str">
        <f t="shared" si="30"/>
        <v>film &amp; video</v>
      </c>
      <c r="R308" t="str">
        <f t="shared" si="31"/>
        <v>documentary</v>
      </c>
      <c r="S308" t="str">
        <f t="shared" si="32"/>
        <v>Feb</v>
      </c>
      <c r="T308" t="str">
        <f t="shared" si="33"/>
        <v>Mar</v>
      </c>
      <c r="U308" t="str">
        <f t="shared" si="34"/>
        <v>2013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8"/>
        <v>111</v>
      </c>
      <c r="P309">
        <f t="shared" si="29"/>
        <v>43</v>
      </c>
      <c r="Q309" t="str">
        <f t="shared" si="30"/>
        <v>film &amp; video</v>
      </c>
      <c r="R309" t="str">
        <f t="shared" si="31"/>
        <v>documentary</v>
      </c>
      <c r="S309" t="str">
        <f t="shared" si="32"/>
        <v>Jan</v>
      </c>
      <c r="T309" t="str">
        <f t="shared" si="33"/>
        <v>Feb</v>
      </c>
      <c r="U309" t="str">
        <f t="shared" si="34"/>
        <v>2013</v>
      </c>
    </row>
    <row r="310" spans="1:21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8"/>
        <v>106</v>
      </c>
      <c r="P310">
        <f t="shared" si="29"/>
        <v>63</v>
      </c>
      <c r="Q310" t="str">
        <f t="shared" si="30"/>
        <v>film &amp; video</v>
      </c>
      <c r="R310" t="str">
        <f t="shared" si="31"/>
        <v>documentary</v>
      </c>
      <c r="S310" t="str">
        <f t="shared" si="32"/>
        <v>Jan</v>
      </c>
      <c r="T310" t="str">
        <f t="shared" si="33"/>
        <v>Mar</v>
      </c>
      <c r="U310" t="str">
        <f t="shared" si="34"/>
        <v>2011</v>
      </c>
    </row>
    <row r="311" spans="1:21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8"/>
        <v>119</v>
      </c>
      <c r="P311">
        <f t="shared" si="29"/>
        <v>90</v>
      </c>
      <c r="Q311" t="str">
        <f t="shared" si="30"/>
        <v>film &amp; video</v>
      </c>
      <c r="R311" t="str">
        <f t="shared" si="31"/>
        <v>documentary</v>
      </c>
      <c r="S311" t="str">
        <f t="shared" si="32"/>
        <v>Aug</v>
      </c>
      <c r="T311" t="str">
        <f t="shared" si="33"/>
        <v>Sep</v>
      </c>
      <c r="U311" t="str">
        <f t="shared" si="34"/>
        <v>2012</v>
      </c>
    </row>
    <row r="312" spans="1:21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8"/>
        <v>104</v>
      </c>
      <c r="P312">
        <f t="shared" si="29"/>
        <v>29</v>
      </c>
      <c r="Q312" t="str">
        <f t="shared" si="30"/>
        <v>film &amp; video</v>
      </c>
      <c r="R312" t="str">
        <f t="shared" si="31"/>
        <v>documentary</v>
      </c>
      <c r="S312" t="str">
        <f t="shared" si="32"/>
        <v>Oct</v>
      </c>
      <c r="T312" t="str">
        <f t="shared" si="33"/>
        <v>Oct</v>
      </c>
      <c r="U312" t="str">
        <f t="shared" si="34"/>
        <v>2011</v>
      </c>
    </row>
    <row r="313" spans="1:21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8"/>
        <v>104</v>
      </c>
      <c r="P313">
        <f t="shared" si="29"/>
        <v>139</v>
      </c>
      <c r="Q313" t="str">
        <f t="shared" si="30"/>
        <v>film &amp; video</v>
      </c>
      <c r="R313" t="str">
        <f t="shared" si="31"/>
        <v>documentary</v>
      </c>
      <c r="S313" t="str">
        <f t="shared" si="32"/>
        <v>Nov</v>
      </c>
      <c r="T313" t="str">
        <f t="shared" si="33"/>
        <v>Jan</v>
      </c>
      <c r="U313" t="str">
        <f t="shared" si="34"/>
        <v>2011</v>
      </c>
    </row>
    <row r="314" spans="1:21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8"/>
        <v>112</v>
      </c>
      <c r="P314">
        <f t="shared" si="29"/>
        <v>61</v>
      </c>
      <c r="Q314" t="str">
        <f t="shared" si="30"/>
        <v>film &amp; video</v>
      </c>
      <c r="R314" t="str">
        <f t="shared" si="31"/>
        <v>documentary</v>
      </c>
      <c r="S314" t="str">
        <f t="shared" si="32"/>
        <v>Mar</v>
      </c>
      <c r="T314" t="str">
        <f t="shared" si="33"/>
        <v>Apr</v>
      </c>
      <c r="U314" t="str">
        <f t="shared" si="34"/>
        <v>2013</v>
      </c>
    </row>
    <row r="315" spans="1:21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8"/>
        <v>105</v>
      </c>
      <c r="P315">
        <f t="shared" si="29"/>
        <v>80</v>
      </c>
      <c r="Q315" t="str">
        <f t="shared" si="30"/>
        <v>film &amp; video</v>
      </c>
      <c r="R315" t="str">
        <f t="shared" si="31"/>
        <v>documentary</v>
      </c>
      <c r="S315" t="str">
        <f t="shared" si="32"/>
        <v>Jun</v>
      </c>
      <c r="T315" t="str">
        <f t="shared" si="33"/>
        <v>Aug</v>
      </c>
      <c r="U315" t="str">
        <f t="shared" si="34"/>
        <v>2010</v>
      </c>
    </row>
    <row r="316" spans="1:21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8"/>
        <v>385</v>
      </c>
      <c r="P316">
        <f t="shared" si="29"/>
        <v>32</v>
      </c>
      <c r="Q316" t="str">
        <f t="shared" si="30"/>
        <v>film &amp; video</v>
      </c>
      <c r="R316" t="str">
        <f t="shared" si="31"/>
        <v>documentary</v>
      </c>
      <c r="S316" t="str">
        <f t="shared" si="32"/>
        <v>Jan</v>
      </c>
      <c r="T316" t="str">
        <f t="shared" si="33"/>
        <v>Mar</v>
      </c>
      <c r="U316" t="str">
        <f t="shared" si="34"/>
        <v>2013</v>
      </c>
    </row>
    <row r="317" spans="1:21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8"/>
        <v>101</v>
      </c>
      <c r="P317">
        <f t="shared" si="29"/>
        <v>201</v>
      </c>
      <c r="Q317" t="str">
        <f t="shared" si="30"/>
        <v>film &amp; video</v>
      </c>
      <c r="R317" t="str">
        <f t="shared" si="31"/>
        <v>documentary</v>
      </c>
      <c r="S317" t="str">
        <f t="shared" si="32"/>
        <v>Jul</v>
      </c>
      <c r="T317" t="str">
        <f t="shared" si="33"/>
        <v>Aug</v>
      </c>
      <c r="U317" t="str">
        <f t="shared" si="34"/>
        <v>2012</v>
      </c>
    </row>
    <row r="318" spans="1:21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8"/>
        <v>114</v>
      </c>
      <c r="P318">
        <f t="shared" si="29"/>
        <v>108</v>
      </c>
      <c r="Q318" t="str">
        <f t="shared" si="30"/>
        <v>film &amp; video</v>
      </c>
      <c r="R318" t="str">
        <f t="shared" si="31"/>
        <v>documentary</v>
      </c>
      <c r="S318" t="str">
        <f t="shared" si="32"/>
        <v>Nov</v>
      </c>
      <c r="T318" t="str">
        <f t="shared" si="33"/>
        <v>Dec</v>
      </c>
      <c r="U318" t="str">
        <f t="shared" si="34"/>
        <v>2014</v>
      </c>
    </row>
    <row r="319" spans="1:21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8"/>
        <v>101</v>
      </c>
      <c r="P319">
        <f t="shared" si="29"/>
        <v>96</v>
      </c>
      <c r="Q319" t="str">
        <f t="shared" si="30"/>
        <v>film &amp; video</v>
      </c>
      <c r="R319" t="str">
        <f t="shared" si="31"/>
        <v>documentary</v>
      </c>
      <c r="S319" t="str">
        <f t="shared" si="32"/>
        <v>Nov</v>
      </c>
      <c r="T319" t="str">
        <f t="shared" si="33"/>
        <v>Dec</v>
      </c>
      <c r="U319" t="str">
        <f t="shared" si="34"/>
        <v>2013</v>
      </c>
    </row>
    <row r="320" spans="1:21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8"/>
        <v>283</v>
      </c>
      <c r="P320">
        <f t="shared" si="29"/>
        <v>50</v>
      </c>
      <c r="Q320" t="str">
        <f t="shared" si="30"/>
        <v>film &amp; video</v>
      </c>
      <c r="R320" t="str">
        <f t="shared" si="31"/>
        <v>documentary</v>
      </c>
      <c r="S320" t="str">
        <f t="shared" si="32"/>
        <v>Feb</v>
      </c>
      <c r="T320" t="str">
        <f t="shared" si="33"/>
        <v>Mar</v>
      </c>
      <c r="U320" t="str">
        <f t="shared" si="34"/>
        <v>2013</v>
      </c>
    </row>
    <row r="321" spans="1:21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8"/>
        <v>113</v>
      </c>
      <c r="P321">
        <f t="shared" si="29"/>
        <v>110</v>
      </c>
      <c r="Q321" t="str">
        <f t="shared" si="30"/>
        <v>film &amp; video</v>
      </c>
      <c r="R321" t="str">
        <f t="shared" si="31"/>
        <v>documentary</v>
      </c>
      <c r="S321" t="str">
        <f t="shared" si="32"/>
        <v>Nov</v>
      </c>
      <c r="T321" t="str">
        <f t="shared" si="33"/>
        <v>Feb</v>
      </c>
      <c r="U321" t="str">
        <f t="shared" si="34"/>
        <v>2009</v>
      </c>
    </row>
    <row r="322" spans="1:21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8"/>
        <v>107</v>
      </c>
      <c r="P322">
        <f t="shared" si="29"/>
        <v>135</v>
      </c>
      <c r="Q322" t="str">
        <f t="shared" si="30"/>
        <v>film &amp; video</v>
      </c>
      <c r="R322" t="str">
        <f t="shared" si="31"/>
        <v>documentary</v>
      </c>
      <c r="S322" t="str">
        <f t="shared" si="32"/>
        <v>Nov</v>
      </c>
      <c r="T322" t="str">
        <f t="shared" si="33"/>
        <v>Dec</v>
      </c>
      <c r="U322" t="str">
        <f t="shared" si="34"/>
        <v>2015</v>
      </c>
    </row>
    <row r="323" spans="1:21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5">ROUND(E323/D323*100,0)</f>
        <v>103</v>
      </c>
      <c r="P323">
        <f t="shared" ref="P323:P386" si="36">IF(L323 &gt;0, ROUND(E323/L323,0), "")</f>
        <v>107</v>
      </c>
      <c r="Q323" t="str">
        <f t="shared" ref="Q323:Q386" si="37">LEFT(N323, FIND("/",N323)-1)</f>
        <v>film &amp; video</v>
      </c>
      <c r="R323" t="str">
        <f t="shared" ref="R323:R386" si="38">RIGHT(N323,LEN(N323)-FIND("/",N323))</f>
        <v>documentary</v>
      </c>
      <c r="S323" t="str">
        <f t="shared" ref="S323:S386" si="39">TEXT((((J323/60)/60)/24)+DATE(1970,1,1), "mmm")</f>
        <v>Oct</v>
      </c>
      <c r="T323" t="str">
        <f t="shared" ref="T323:T386" si="40">TEXT((((I323/60)/60)/24)+DATE(1970,1,1), "mmm")</f>
        <v>Nov</v>
      </c>
      <c r="U323" t="str">
        <f t="shared" ref="U323:U386" si="41">TEXT((((J323/60)/60)/24)+DATE(1970,1,1), "yyy")</f>
        <v>2016</v>
      </c>
    </row>
    <row r="324" spans="1:21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5"/>
        <v>108</v>
      </c>
      <c r="P324">
        <f t="shared" si="36"/>
        <v>145</v>
      </c>
      <c r="Q324" t="str">
        <f t="shared" si="37"/>
        <v>film &amp; video</v>
      </c>
      <c r="R324" t="str">
        <f t="shared" si="38"/>
        <v>documentary</v>
      </c>
      <c r="S324" t="str">
        <f t="shared" si="39"/>
        <v>Apr</v>
      </c>
      <c r="T324" t="str">
        <f t="shared" si="40"/>
        <v>May</v>
      </c>
      <c r="U324" t="str">
        <f t="shared" si="41"/>
        <v>2016</v>
      </c>
    </row>
    <row r="325" spans="1:21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5"/>
        <v>123</v>
      </c>
      <c r="P325">
        <f t="shared" si="36"/>
        <v>115</v>
      </c>
      <c r="Q325" t="str">
        <f t="shared" si="37"/>
        <v>film &amp; video</v>
      </c>
      <c r="R325" t="str">
        <f t="shared" si="38"/>
        <v>documentary</v>
      </c>
      <c r="S325" t="str">
        <f t="shared" si="39"/>
        <v>Nov</v>
      </c>
      <c r="T325" t="str">
        <f t="shared" si="40"/>
        <v>Dec</v>
      </c>
      <c r="U325" t="str">
        <f t="shared" si="41"/>
        <v>2016</v>
      </c>
    </row>
    <row r="326" spans="1:21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5"/>
        <v>102</v>
      </c>
      <c r="P326">
        <f t="shared" si="36"/>
        <v>105</v>
      </c>
      <c r="Q326" t="str">
        <f t="shared" si="37"/>
        <v>film &amp; video</v>
      </c>
      <c r="R326" t="str">
        <f t="shared" si="38"/>
        <v>documentary</v>
      </c>
      <c r="S326" t="str">
        <f t="shared" si="39"/>
        <v>Jun</v>
      </c>
      <c r="T326" t="str">
        <f t="shared" si="40"/>
        <v>Aug</v>
      </c>
      <c r="U326" t="str">
        <f t="shared" si="41"/>
        <v>2015</v>
      </c>
    </row>
    <row r="327" spans="1:21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5"/>
        <v>104</v>
      </c>
      <c r="P327">
        <f t="shared" si="36"/>
        <v>71</v>
      </c>
      <c r="Q327" t="str">
        <f t="shared" si="37"/>
        <v>film &amp; video</v>
      </c>
      <c r="R327" t="str">
        <f t="shared" si="38"/>
        <v>documentary</v>
      </c>
      <c r="S327" t="str">
        <f t="shared" si="39"/>
        <v>Nov</v>
      </c>
      <c r="T327" t="str">
        <f t="shared" si="40"/>
        <v>Dec</v>
      </c>
      <c r="U327" t="str">
        <f t="shared" si="41"/>
        <v>2016</v>
      </c>
    </row>
    <row r="328" spans="1:21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5"/>
        <v>113</v>
      </c>
      <c r="P328">
        <f t="shared" si="36"/>
        <v>147</v>
      </c>
      <c r="Q328" t="str">
        <f t="shared" si="37"/>
        <v>film &amp; video</v>
      </c>
      <c r="R328" t="str">
        <f t="shared" si="38"/>
        <v>documentary</v>
      </c>
      <c r="S328" t="str">
        <f t="shared" si="39"/>
        <v>Feb</v>
      </c>
      <c r="T328" t="str">
        <f t="shared" si="40"/>
        <v>Mar</v>
      </c>
      <c r="U328" t="str">
        <f t="shared" si="41"/>
        <v>2017</v>
      </c>
    </row>
    <row r="329" spans="1:21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5"/>
        <v>136</v>
      </c>
      <c r="P329">
        <f t="shared" si="36"/>
        <v>160</v>
      </c>
      <c r="Q329" t="str">
        <f t="shared" si="37"/>
        <v>film &amp; video</v>
      </c>
      <c r="R329" t="str">
        <f t="shared" si="38"/>
        <v>documentary</v>
      </c>
      <c r="S329" t="str">
        <f t="shared" si="39"/>
        <v>Feb</v>
      </c>
      <c r="T329" t="str">
        <f t="shared" si="40"/>
        <v>Mar</v>
      </c>
      <c r="U329" t="str">
        <f t="shared" si="41"/>
        <v>2015</v>
      </c>
    </row>
    <row r="330" spans="1:21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5"/>
        <v>104</v>
      </c>
      <c r="P330">
        <f t="shared" si="36"/>
        <v>156</v>
      </c>
      <c r="Q330" t="str">
        <f t="shared" si="37"/>
        <v>film &amp; video</v>
      </c>
      <c r="R330" t="str">
        <f t="shared" si="38"/>
        <v>documentary</v>
      </c>
      <c r="S330" t="str">
        <f t="shared" si="39"/>
        <v>Oct</v>
      </c>
      <c r="T330" t="str">
        <f t="shared" si="40"/>
        <v>Nov</v>
      </c>
      <c r="U330" t="str">
        <f t="shared" si="41"/>
        <v>2015</v>
      </c>
    </row>
    <row r="331" spans="1:21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5"/>
        <v>106</v>
      </c>
      <c r="P331">
        <f t="shared" si="36"/>
        <v>63</v>
      </c>
      <c r="Q331" t="str">
        <f t="shared" si="37"/>
        <v>film &amp; video</v>
      </c>
      <c r="R331" t="str">
        <f t="shared" si="38"/>
        <v>documentary</v>
      </c>
      <c r="S331" t="str">
        <f t="shared" si="39"/>
        <v>Oct</v>
      </c>
      <c r="T331" t="str">
        <f t="shared" si="40"/>
        <v>Nov</v>
      </c>
      <c r="U331" t="str">
        <f t="shared" si="41"/>
        <v>2015</v>
      </c>
    </row>
    <row r="332" spans="1:21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5"/>
        <v>102</v>
      </c>
      <c r="P332">
        <f t="shared" si="36"/>
        <v>105</v>
      </c>
      <c r="Q332" t="str">
        <f t="shared" si="37"/>
        <v>film &amp; video</v>
      </c>
      <c r="R332" t="str">
        <f t="shared" si="38"/>
        <v>documentary</v>
      </c>
      <c r="S332" t="str">
        <f t="shared" si="39"/>
        <v>Apr</v>
      </c>
      <c r="T332" t="str">
        <f t="shared" si="40"/>
        <v>May</v>
      </c>
      <c r="U332" t="str">
        <f t="shared" si="41"/>
        <v>2013</v>
      </c>
    </row>
    <row r="333" spans="1:21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5"/>
        <v>107</v>
      </c>
      <c r="P333">
        <f t="shared" si="36"/>
        <v>97</v>
      </c>
      <c r="Q333" t="str">
        <f t="shared" si="37"/>
        <v>film &amp; video</v>
      </c>
      <c r="R333" t="str">
        <f t="shared" si="38"/>
        <v>documentary</v>
      </c>
      <c r="S333" t="str">
        <f t="shared" si="39"/>
        <v>May</v>
      </c>
      <c r="T333" t="str">
        <f t="shared" si="40"/>
        <v>Jun</v>
      </c>
      <c r="U333" t="str">
        <f t="shared" si="41"/>
        <v>2016</v>
      </c>
    </row>
    <row r="334" spans="1:21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5"/>
        <v>113</v>
      </c>
      <c r="P334">
        <f t="shared" si="36"/>
        <v>204</v>
      </c>
      <c r="Q334" t="str">
        <f t="shared" si="37"/>
        <v>film &amp; video</v>
      </c>
      <c r="R334" t="str">
        <f t="shared" si="38"/>
        <v>documentary</v>
      </c>
      <c r="S334" t="str">
        <f t="shared" si="39"/>
        <v>Sep</v>
      </c>
      <c r="T334" t="str">
        <f t="shared" si="40"/>
        <v>Oct</v>
      </c>
      <c r="U334" t="str">
        <f t="shared" si="41"/>
        <v>2015</v>
      </c>
    </row>
    <row r="335" spans="1:21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5"/>
        <v>125</v>
      </c>
      <c r="P335">
        <f t="shared" si="36"/>
        <v>188</v>
      </c>
      <c r="Q335" t="str">
        <f t="shared" si="37"/>
        <v>film &amp; video</v>
      </c>
      <c r="R335" t="str">
        <f t="shared" si="38"/>
        <v>documentary</v>
      </c>
      <c r="S335" t="str">
        <f t="shared" si="39"/>
        <v>Mar</v>
      </c>
      <c r="T335" t="str">
        <f t="shared" si="40"/>
        <v>Apr</v>
      </c>
      <c r="U335" t="str">
        <f t="shared" si="41"/>
        <v>2016</v>
      </c>
    </row>
    <row r="336" spans="1:21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5"/>
        <v>101</v>
      </c>
      <c r="P336">
        <f t="shared" si="36"/>
        <v>147</v>
      </c>
      <c r="Q336" t="str">
        <f t="shared" si="37"/>
        <v>film &amp; video</v>
      </c>
      <c r="R336" t="str">
        <f t="shared" si="38"/>
        <v>documentary</v>
      </c>
      <c r="S336" t="str">
        <f t="shared" si="39"/>
        <v>Apr</v>
      </c>
      <c r="T336" t="str">
        <f t="shared" si="40"/>
        <v>May</v>
      </c>
      <c r="U336" t="str">
        <f t="shared" si="41"/>
        <v>2015</v>
      </c>
    </row>
    <row r="337" spans="1:21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5"/>
        <v>103</v>
      </c>
      <c r="P337">
        <f t="shared" si="36"/>
        <v>109</v>
      </c>
      <c r="Q337" t="str">
        <f t="shared" si="37"/>
        <v>film &amp; video</v>
      </c>
      <c r="R337" t="str">
        <f t="shared" si="38"/>
        <v>documentary</v>
      </c>
      <c r="S337" t="str">
        <f t="shared" si="39"/>
        <v>Apr</v>
      </c>
      <c r="T337" t="str">
        <f t="shared" si="40"/>
        <v>May</v>
      </c>
      <c r="U337" t="str">
        <f t="shared" si="41"/>
        <v>2015</v>
      </c>
    </row>
    <row r="338" spans="1:21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5"/>
        <v>117</v>
      </c>
      <c r="P338">
        <f t="shared" si="36"/>
        <v>59</v>
      </c>
      <c r="Q338" t="str">
        <f t="shared" si="37"/>
        <v>film &amp; video</v>
      </c>
      <c r="R338" t="str">
        <f t="shared" si="38"/>
        <v>documentary</v>
      </c>
      <c r="S338" t="str">
        <f t="shared" si="39"/>
        <v>Oct</v>
      </c>
      <c r="T338" t="str">
        <f t="shared" si="40"/>
        <v>Nov</v>
      </c>
      <c r="U338" t="str">
        <f t="shared" si="41"/>
        <v>2015</v>
      </c>
    </row>
    <row r="339" spans="1:21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5"/>
        <v>101</v>
      </c>
      <c r="P339">
        <f t="shared" si="36"/>
        <v>98</v>
      </c>
      <c r="Q339" t="str">
        <f t="shared" si="37"/>
        <v>film &amp; video</v>
      </c>
      <c r="R339" t="str">
        <f t="shared" si="38"/>
        <v>documentary</v>
      </c>
      <c r="S339" t="str">
        <f t="shared" si="39"/>
        <v>Feb</v>
      </c>
      <c r="T339" t="str">
        <f t="shared" si="40"/>
        <v>Mar</v>
      </c>
      <c r="U339" t="str">
        <f t="shared" si="41"/>
        <v>2015</v>
      </c>
    </row>
    <row r="340" spans="1:21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5"/>
        <v>110</v>
      </c>
      <c r="P340">
        <f t="shared" si="36"/>
        <v>70</v>
      </c>
      <c r="Q340" t="str">
        <f t="shared" si="37"/>
        <v>film &amp; video</v>
      </c>
      <c r="R340" t="str">
        <f t="shared" si="38"/>
        <v>documentary</v>
      </c>
      <c r="S340" t="str">
        <f t="shared" si="39"/>
        <v>Jul</v>
      </c>
      <c r="T340" t="str">
        <f t="shared" si="40"/>
        <v>Sep</v>
      </c>
      <c r="U340" t="str">
        <f t="shared" si="41"/>
        <v>2016</v>
      </c>
    </row>
    <row r="341" spans="1:21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5"/>
        <v>108</v>
      </c>
      <c r="P341">
        <f t="shared" si="36"/>
        <v>73</v>
      </c>
      <c r="Q341" t="str">
        <f t="shared" si="37"/>
        <v>film &amp; video</v>
      </c>
      <c r="R341" t="str">
        <f t="shared" si="38"/>
        <v>documentary</v>
      </c>
      <c r="S341" t="str">
        <f t="shared" si="39"/>
        <v>Mar</v>
      </c>
      <c r="T341" t="str">
        <f t="shared" si="40"/>
        <v>Apr</v>
      </c>
      <c r="U341" t="str">
        <f t="shared" si="41"/>
        <v>2015</v>
      </c>
    </row>
    <row r="342" spans="1:21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5"/>
        <v>125</v>
      </c>
      <c r="P342">
        <f t="shared" si="36"/>
        <v>146</v>
      </c>
      <c r="Q342" t="str">
        <f t="shared" si="37"/>
        <v>film &amp; video</v>
      </c>
      <c r="R342" t="str">
        <f t="shared" si="38"/>
        <v>documentary</v>
      </c>
      <c r="S342" t="str">
        <f t="shared" si="39"/>
        <v>Feb</v>
      </c>
      <c r="T342" t="str">
        <f t="shared" si="40"/>
        <v>Mar</v>
      </c>
      <c r="U342" t="str">
        <f t="shared" si="41"/>
        <v>2017</v>
      </c>
    </row>
    <row r="343" spans="1:21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5"/>
        <v>107</v>
      </c>
      <c r="P343">
        <f t="shared" si="36"/>
        <v>68</v>
      </c>
      <c r="Q343" t="str">
        <f t="shared" si="37"/>
        <v>film &amp; video</v>
      </c>
      <c r="R343" t="str">
        <f t="shared" si="38"/>
        <v>documentary</v>
      </c>
      <c r="S343" t="str">
        <f t="shared" si="39"/>
        <v>Sep</v>
      </c>
      <c r="T343" t="str">
        <f t="shared" si="40"/>
        <v>Oct</v>
      </c>
      <c r="U343" t="str">
        <f t="shared" si="41"/>
        <v>2014</v>
      </c>
    </row>
    <row r="344" spans="1:21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5"/>
        <v>100</v>
      </c>
      <c r="P344">
        <f t="shared" si="36"/>
        <v>170</v>
      </c>
      <c r="Q344" t="str">
        <f t="shared" si="37"/>
        <v>film &amp; video</v>
      </c>
      <c r="R344" t="str">
        <f t="shared" si="38"/>
        <v>documentary</v>
      </c>
      <c r="S344" t="str">
        <f t="shared" si="39"/>
        <v>Mar</v>
      </c>
      <c r="T344" t="str">
        <f t="shared" si="40"/>
        <v>Apr</v>
      </c>
      <c r="U344" t="str">
        <f t="shared" si="41"/>
        <v>2016</v>
      </c>
    </row>
    <row r="345" spans="1:21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5"/>
        <v>102</v>
      </c>
      <c r="P345">
        <f t="shared" si="36"/>
        <v>58</v>
      </c>
      <c r="Q345" t="str">
        <f t="shared" si="37"/>
        <v>film &amp; video</v>
      </c>
      <c r="R345" t="str">
        <f t="shared" si="38"/>
        <v>documentary</v>
      </c>
      <c r="S345" t="str">
        <f t="shared" si="39"/>
        <v>Oct</v>
      </c>
      <c r="T345" t="str">
        <f t="shared" si="40"/>
        <v>Nov</v>
      </c>
      <c r="U345" t="str">
        <f t="shared" si="41"/>
        <v>2014</v>
      </c>
    </row>
    <row r="346" spans="1:21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5"/>
        <v>102</v>
      </c>
      <c r="P346">
        <f t="shared" si="36"/>
        <v>120</v>
      </c>
      <c r="Q346" t="str">
        <f t="shared" si="37"/>
        <v>film &amp; video</v>
      </c>
      <c r="R346" t="str">
        <f t="shared" si="38"/>
        <v>documentary</v>
      </c>
      <c r="S346" t="str">
        <f t="shared" si="39"/>
        <v>Apr</v>
      </c>
      <c r="T346" t="str">
        <f t="shared" si="40"/>
        <v>Jun</v>
      </c>
      <c r="U346" t="str">
        <f t="shared" si="41"/>
        <v>2015</v>
      </c>
    </row>
    <row r="347" spans="1:21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5"/>
        <v>123</v>
      </c>
      <c r="P347">
        <f t="shared" si="36"/>
        <v>100</v>
      </c>
      <c r="Q347" t="str">
        <f t="shared" si="37"/>
        <v>film &amp; video</v>
      </c>
      <c r="R347" t="str">
        <f t="shared" si="38"/>
        <v>documentary</v>
      </c>
      <c r="S347" t="str">
        <f t="shared" si="39"/>
        <v>Apr</v>
      </c>
      <c r="T347" t="str">
        <f t="shared" si="40"/>
        <v>May</v>
      </c>
      <c r="U347" t="str">
        <f t="shared" si="41"/>
        <v>2015</v>
      </c>
    </row>
    <row r="348" spans="1:21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5"/>
        <v>170</v>
      </c>
      <c r="P348">
        <f t="shared" si="36"/>
        <v>91</v>
      </c>
      <c r="Q348" t="str">
        <f t="shared" si="37"/>
        <v>film &amp; video</v>
      </c>
      <c r="R348" t="str">
        <f t="shared" si="38"/>
        <v>documentary</v>
      </c>
      <c r="S348" t="str">
        <f t="shared" si="39"/>
        <v>Sep</v>
      </c>
      <c r="T348" t="str">
        <f t="shared" si="40"/>
        <v>Oct</v>
      </c>
      <c r="U348" t="str">
        <f t="shared" si="41"/>
        <v>2015</v>
      </c>
    </row>
    <row r="349" spans="1:21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5"/>
        <v>112</v>
      </c>
      <c r="P349">
        <f t="shared" si="36"/>
        <v>118</v>
      </c>
      <c r="Q349" t="str">
        <f t="shared" si="37"/>
        <v>film &amp; video</v>
      </c>
      <c r="R349" t="str">
        <f t="shared" si="38"/>
        <v>documentary</v>
      </c>
      <c r="S349" t="str">
        <f t="shared" si="39"/>
        <v>Oct</v>
      </c>
      <c r="T349" t="str">
        <f t="shared" si="40"/>
        <v>Nov</v>
      </c>
      <c r="U349" t="str">
        <f t="shared" si="41"/>
        <v>2015</v>
      </c>
    </row>
    <row r="350" spans="1:21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5"/>
        <v>103</v>
      </c>
      <c r="P350">
        <f t="shared" si="36"/>
        <v>87</v>
      </c>
      <c r="Q350" t="str">
        <f t="shared" si="37"/>
        <v>film &amp; video</v>
      </c>
      <c r="R350" t="str">
        <f t="shared" si="38"/>
        <v>documentary</v>
      </c>
      <c r="S350" t="str">
        <f t="shared" si="39"/>
        <v>Jul</v>
      </c>
      <c r="T350" t="str">
        <f t="shared" si="40"/>
        <v>Aug</v>
      </c>
      <c r="U350" t="str">
        <f t="shared" si="41"/>
        <v>2015</v>
      </c>
    </row>
    <row r="351" spans="1:21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5"/>
        <v>107</v>
      </c>
      <c r="P351">
        <f t="shared" si="36"/>
        <v>72</v>
      </c>
      <c r="Q351" t="str">
        <f t="shared" si="37"/>
        <v>film &amp; video</v>
      </c>
      <c r="R351" t="str">
        <f t="shared" si="38"/>
        <v>documentary</v>
      </c>
      <c r="S351" t="str">
        <f t="shared" si="39"/>
        <v>Jan</v>
      </c>
      <c r="T351" t="str">
        <f t="shared" si="40"/>
        <v>Feb</v>
      </c>
      <c r="U351" t="str">
        <f t="shared" si="41"/>
        <v>2017</v>
      </c>
    </row>
    <row r="352" spans="1:21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5"/>
        <v>115</v>
      </c>
      <c r="P352">
        <f t="shared" si="36"/>
        <v>130</v>
      </c>
      <c r="Q352" t="str">
        <f t="shared" si="37"/>
        <v>film &amp; video</v>
      </c>
      <c r="R352" t="str">
        <f t="shared" si="38"/>
        <v>documentary</v>
      </c>
      <c r="S352" t="str">
        <f t="shared" si="39"/>
        <v>Aug</v>
      </c>
      <c r="T352" t="str">
        <f t="shared" si="40"/>
        <v>Sep</v>
      </c>
      <c r="U352" t="str">
        <f t="shared" si="41"/>
        <v>2016</v>
      </c>
    </row>
    <row r="353" spans="1:21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5"/>
        <v>127</v>
      </c>
      <c r="P353">
        <f t="shared" si="36"/>
        <v>45</v>
      </c>
      <c r="Q353" t="str">
        <f t="shared" si="37"/>
        <v>film &amp; video</v>
      </c>
      <c r="R353" t="str">
        <f t="shared" si="38"/>
        <v>documentary</v>
      </c>
      <c r="S353" t="str">
        <f t="shared" si="39"/>
        <v>Feb</v>
      </c>
      <c r="T353" t="str">
        <f t="shared" si="40"/>
        <v>Apr</v>
      </c>
      <c r="U353" t="str">
        <f t="shared" si="41"/>
        <v>2016</v>
      </c>
    </row>
    <row r="354" spans="1:21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5"/>
        <v>117</v>
      </c>
      <c r="P354">
        <f t="shared" si="36"/>
        <v>41</v>
      </c>
      <c r="Q354" t="str">
        <f t="shared" si="37"/>
        <v>film &amp; video</v>
      </c>
      <c r="R354" t="str">
        <f t="shared" si="38"/>
        <v>documentary</v>
      </c>
      <c r="S354" t="str">
        <f t="shared" si="39"/>
        <v>Sep</v>
      </c>
      <c r="T354" t="str">
        <f t="shared" si="40"/>
        <v>Oct</v>
      </c>
      <c r="U354" t="str">
        <f t="shared" si="41"/>
        <v>2014</v>
      </c>
    </row>
    <row r="355" spans="1:21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5"/>
        <v>109</v>
      </c>
      <c r="P355">
        <f t="shared" si="36"/>
        <v>104</v>
      </c>
      <c r="Q355" t="str">
        <f t="shared" si="37"/>
        <v>film &amp; video</v>
      </c>
      <c r="R355" t="str">
        <f t="shared" si="38"/>
        <v>documentary</v>
      </c>
      <c r="S355" t="str">
        <f t="shared" si="39"/>
        <v>Oct</v>
      </c>
      <c r="T355" t="str">
        <f t="shared" si="40"/>
        <v>Nov</v>
      </c>
      <c r="U355" t="str">
        <f t="shared" si="41"/>
        <v>2015</v>
      </c>
    </row>
    <row r="356" spans="1:21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5"/>
        <v>104</v>
      </c>
      <c r="P356">
        <f t="shared" si="36"/>
        <v>125</v>
      </c>
      <c r="Q356" t="str">
        <f t="shared" si="37"/>
        <v>film &amp; video</v>
      </c>
      <c r="R356" t="str">
        <f t="shared" si="38"/>
        <v>documentary</v>
      </c>
      <c r="S356" t="str">
        <f t="shared" si="39"/>
        <v>Mar</v>
      </c>
      <c r="T356" t="str">
        <f t="shared" si="40"/>
        <v>Apr</v>
      </c>
      <c r="U356" t="str">
        <f t="shared" si="41"/>
        <v>2016</v>
      </c>
    </row>
    <row r="357" spans="1:21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5"/>
        <v>116</v>
      </c>
      <c r="P357">
        <f t="shared" si="36"/>
        <v>247</v>
      </c>
      <c r="Q357" t="str">
        <f t="shared" si="37"/>
        <v>film &amp; video</v>
      </c>
      <c r="R357" t="str">
        <f t="shared" si="38"/>
        <v>documentary</v>
      </c>
      <c r="S357" t="str">
        <f t="shared" si="39"/>
        <v>Oct</v>
      </c>
      <c r="T357" t="str">
        <f t="shared" si="40"/>
        <v>Dec</v>
      </c>
      <c r="U357" t="str">
        <f t="shared" si="41"/>
        <v>2014</v>
      </c>
    </row>
    <row r="358" spans="1:21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5"/>
        <v>103</v>
      </c>
      <c r="P358">
        <f t="shared" si="36"/>
        <v>79</v>
      </c>
      <c r="Q358" t="str">
        <f t="shared" si="37"/>
        <v>film &amp; video</v>
      </c>
      <c r="R358" t="str">
        <f t="shared" si="38"/>
        <v>documentary</v>
      </c>
      <c r="S358" t="str">
        <f t="shared" si="39"/>
        <v>Feb</v>
      </c>
      <c r="T358" t="str">
        <f t="shared" si="40"/>
        <v>Mar</v>
      </c>
      <c r="U358" t="str">
        <f t="shared" si="41"/>
        <v>2016</v>
      </c>
    </row>
    <row r="359" spans="1:21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5"/>
        <v>174</v>
      </c>
      <c r="P359">
        <f t="shared" si="36"/>
        <v>86</v>
      </c>
      <c r="Q359" t="str">
        <f t="shared" si="37"/>
        <v>film &amp; video</v>
      </c>
      <c r="R359" t="str">
        <f t="shared" si="38"/>
        <v>documentary</v>
      </c>
      <c r="S359" t="str">
        <f t="shared" si="39"/>
        <v>Mar</v>
      </c>
      <c r="T359" t="str">
        <f t="shared" si="40"/>
        <v>Apr</v>
      </c>
      <c r="U359" t="str">
        <f t="shared" si="41"/>
        <v>2015</v>
      </c>
    </row>
    <row r="360" spans="1:21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5"/>
        <v>103</v>
      </c>
      <c r="P360">
        <f t="shared" si="36"/>
        <v>193</v>
      </c>
      <c r="Q360" t="str">
        <f t="shared" si="37"/>
        <v>film &amp; video</v>
      </c>
      <c r="R360" t="str">
        <f t="shared" si="38"/>
        <v>documentary</v>
      </c>
      <c r="S360" t="str">
        <f t="shared" si="39"/>
        <v>May</v>
      </c>
      <c r="T360" t="str">
        <f t="shared" si="40"/>
        <v>Jun</v>
      </c>
      <c r="U360" t="str">
        <f t="shared" si="41"/>
        <v>2016</v>
      </c>
    </row>
    <row r="361" spans="1:21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5"/>
        <v>105</v>
      </c>
      <c r="P361">
        <f t="shared" si="36"/>
        <v>84</v>
      </c>
      <c r="Q361" t="str">
        <f t="shared" si="37"/>
        <v>film &amp; video</v>
      </c>
      <c r="R361" t="str">
        <f t="shared" si="38"/>
        <v>documentary</v>
      </c>
      <c r="S361" t="str">
        <f t="shared" si="39"/>
        <v>Oct</v>
      </c>
      <c r="T361" t="str">
        <f t="shared" si="40"/>
        <v>Nov</v>
      </c>
      <c r="U361" t="str">
        <f t="shared" si="41"/>
        <v>2014</v>
      </c>
    </row>
    <row r="362" spans="1:21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5"/>
        <v>101</v>
      </c>
      <c r="P362">
        <f t="shared" si="36"/>
        <v>140</v>
      </c>
      <c r="Q362" t="str">
        <f t="shared" si="37"/>
        <v>film &amp; video</v>
      </c>
      <c r="R362" t="str">
        <f t="shared" si="38"/>
        <v>documentary</v>
      </c>
      <c r="S362" t="str">
        <f t="shared" si="39"/>
        <v>Jun</v>
      </c>
      <c r="T362" t="str">
        <f t="shared" si="40"/>
        <v>Jul</v>
      </c>
      <c r="U362" t="str">
        <f t="shared" si="41"/>
        <v>2015</v>
      </c>
    </row>
    <row r="363" spans="1:21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5"/>
        <v>111</v>
      </c>
      <c r="P363">
        <f t="shared" si="36"/>
        <v>110</v>
      </c>
      <c r="Q363" t="str">
        <f t="shared" si="37"/>
        <v>film &amp; video</v>
      </c>
      <c r="R363" t="str">
        <f t="shared" si="38"/>
        <v>documentary</v>
      </c>
      <c r="S363" t="str">
        <f t="shared" si="39"/>
        <v>Oct</v>
      </c>
      <c r="T363" t="str">
        <f t="shared" si="40"/>
        <v>Nov</v>
      </c>
      <c r="U363" t="str">
        <f t="shared" si="41"/>
        <v>2014</v>
      </c>
    </row>
    <row r="364" spans="1:21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5"/>
        <v>124</v>
      </c>
      <c r="P364">
        <f t="shared" si="36"/>
        <v>140</v>
      </c>
      <c r="Q364" t="str">
        <f t="shared" si="37"/>
        <v>film &amp; video</v>
      </c>
      <c r="R364" t="str">
        <f t="shared" si="38"/>
        <v>documentary</v>
      </c>
      <c r="S364" t="str">
        <f t="shared" si="39"/>
        <v>Jul</v>
      </c>
      <c r="T364" t="str">
        <f t="shared" si="40"/>
        <v>Aug</v>
      </c>
      <c r="U364" t="str">
        <f t="shared" si="41"/>
        <v>2014</v>
      </c>
    </row>
    <row r="365" spans="1:21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5"/>
        <v>101</v>
      </c>
      <c r="P365">
        <f t="shared" si="36"/>
        <v>348</v>
      </c>
      <c r="Q365" t="str">
        <f t="shared" si="37"/>
        <v>film &amp; video</v>
      </c>
      <c r="R365" t="str">
        <f t="shared" si="38"/>
        <v>documentary</v>
      </c>
      <c r="S365" t="str">
        <f t="shared" si="39"/>
        <v>Mar</v>
      </c>
      <c r="T365" t="str">
        <f t="shared" si="40"/>
        <v>May</v>
      </c>
      <c r="U365" t="str">
        <f t="shared" si="41"/>
        <v>2010</v>
      </c>
    </row>
    <row r="366" spans="1:21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5"/>
        <v>110</v>
      </c>
      <c r="P366">
        <f t="shared" si="36"/>
        <v>68</v>
      </c>
      <c r="Q366" t="str">
        <f t="shared" si="37"/>
        <v>film &amp; video</v>
      </c>
      <c r="R366" t="str">
        <f t="shared" si="38"/>
        <v>documentary</v>
      </c>
      <c r="S366" t="str">
        <f t="shared" si="39"/>
        <v>May</v>
      </c>
      <c r="T366" t="str">
        <f t="shared" si="40"/>
        <v>Jun</v>
      </c>
      <c r="U366" t="str">
        <f t="shared" si="41"/>
        <v>2014</v>
      </c>
    </row>
    <row r="367" spans="1:21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5"/>
        <v>104</v>
      </c>
      <c r="P367">
        <f t="shared" si="36"/>
        <v>240</v>
      </c>
      <c r="Q367" t="str">
        <f t="shared" si="37"/>
        <v>film &amp; video</v>
      </c>
      <c r="R367" t="str">
        <f t="shared" si="38"/>
        <v>documentary</v>
      </c>
      <c r="S367" t="str">
        <f t="shared" si="39"/>
        <v>Jan</v>
      </c>
      <c r="T367" t="str">
        <f t="shared" si="40"/>
        <v>Feb</v>
      </c>
      <c r="U367" t="str">
        <f t="shared" si="41"/>
        <v>2014</v>
      </c>
    </row>
    <row r="368" spans="1:21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5"/>
        <v>101</v>
      </c>
      <c r="P368">
        <f t="shared" si="36"/>
        <v>287</v>
      </c>
      <c r="Q368" t="str">
        <f t="shared" si="37"/>
        <v>film &amp; video</v>
      </c>
      <c r="R368" t="str">
        <f t="shared" si="38"/>
        <v>documentary</v>
      </c>
      <c r="S368" t="str">
        <f t="shared" si="39"/>
        <v>Apr</v>
      </c>
      <c r="T368" t="str">
        <f t="shared" si="40"/>
        <v>May</v>
      </c>
      <c r="U368" t="str">
        <f t="shared" si="41"/>
        <v>2012</v>
      </c>
    </row>
    <row r="369" spans="1:21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5"/>
        <v>103</v>
      </c>
      <c r="P369">
        <f t="shared" si="36"/>
        <v>87</v>
      </c>
      <c r="Q369" t="str">
        <f t="shared" si="37"/>
        <v>film &amp; video</v>
      </c>
      <c r="R369" t="str">
        <f t="shared" si="38"/>
        <v>documentary</v>
      </c>
      <c r="S369" t="str">
        <f t="shared" si="39"/>
        <v>Mar</v>
      </c>
      <c r="T369" t="str">
        <f t="shared" si="40"/>
        <v>May</v>
      </c>
      <c r="U369" t="str">
        <f t="shared" si="41"/>
        <v>2013</v>
      </c>
    </row>
    <row r="370" spans="1:21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5"/>
        <v>104</v>
      </c>
      <c r="P370">
        <f t="shared" si="36"/>
        <v>82</v>
      </c>
      <c r="Q370" t="str">
        <f t="shared" si="37"/>
        <v>film &amp; video</v>
      </c>
      <c r="R370" t="str">
        <f t="shared" si="38"/>
        <v>documentary</v>
      </c>
      <c r="S370" t="str">
        <f t="shared" si="39"/>
        <v>Feb</v>
      </c>
      <c r="T370" t="str">
        <f t="shared" si="40"/>
        <v>Mar</v>
      </c>
      <c r="U370" t="str">
        <f t="shared" si="41"/>
        <v>2015</v>
      </c>
    </row>
    <row r="371" spans="1:21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5"/>
        <v>110</v>
      </c>
      <c r="P371">
        <f t="shared" si="36"/>
        <v>43</v>
      </c>
      <c r="Q371" t="str">
        <f t="shared" si="37"/>
        <v>film &amp; video</v>
      </c>
      <c r="R371" t="str">
        <f t="shared" si="38"/>
        <v>documentary</v>
      </c>
      <c r="S371" t="str">
        <f t="shared" si="39"/>
        <v>Dec</v>
      </c>
      <c r="T371" t="str">
        <f t="shared" si="40"/>
        <v>Jan</v>
      </c>
      <c r="U371" t="str">
        <f t="shared" si="41"/>
        <v>2011</v>
      </c>
    </row>
    <row r="372" spans="1:21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5"/>
        <v>122</v>
      </c>
      <c r="P372">
        <f t="shared" si="36"/>
        <v>709</v>
      </c>
      <c r="Q372" t="str">
        <f t="shared" si="37"/>
        <v>film &amp; video</v>
      </c>
      <c r="R372" t="str">
        <f t="shared" si="38"/>
        <v>documentary</v>
      </c>
      <c r="S372" t="str">
        <f t="shared" si="39"/>
        <v>Dec</v>
      </c>
      <c r="T372" t="str">
        <f t="shared" si="40"/>
        <v>Jan</v>
      </c>
      <c r="U372" t="str">
        <f t="shared" si="41"/>
        <v>2016</v>
      </c>
    </row>
    <row r="373" spans="1:21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5"/>
        <v>114</v>
      </c>
      <c r="P373">
        <f t="shared" si="36"/>
        <v>161</v>
      </c>
      <c r="Q373" t="str">
        <f t="shared" si="37"/>
        <v>film &amp; video</v>
      </c>
      <c r="R373" t="str">
        <f t="shared" si="38"/>
        <v>documentary</v>
      </c>
      <c r="S373" t="str">
        <f t="shared" si="39"/>
        <v>Dec</v>
      </c>
      <c r="T373" t="str">
        <f t="shared" si="40"/>
        <v>Feb</v>
      </c>
      <c r="U373" t="str">
        <f t="shared" si="41"/>
        <v>2012</v>
      </c>
    </row>
    <row r="374" spans="1:21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5"/>
        <v>125</v>
      </c>
      <c r="P374">
        <f t="shared" si="36"/>
        <v>42</v>
      </c>
      <c r="Q374" t="str">
        <f t="shared" si="37"/>
        <v>film &amp; video</v>
      </c>
      <c r="R374" t="str">
        <f t="shared" si="38"/>
        <v>documentary</v>
      </c>
      <c r="S374" t="str">
        <f t="shared" si="39"/>
        <v>Feb</v>
      </c>
      <c r="T374" t="str">
        <f t="shared" si="40"/>
        <v>Apr</v>
      </c>
      <c r="U374" t="str">
        <f t="shared" si="41"/>
        <v>2016</v>
      </c>
    </row>
    <row r="375" spans="1:21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5"/>
        <v>107</v>
      </c>
      <c r="P375">
        <f t="shared" si="36"/>
        <v>90</v>
      </c>
      <c r="Q375" t="str">
        <f t="shared" si="37"/>
        <v>film &amp; video</v>
      </c>
      <c r="R375" t="str">
        <f t="shared" si="38"/>
        <v>documentary</v>
      </c>
      <c r="S375" t="str">
        <f t="shared" si="39"/>
        <v>Jun</v>
      </c>
      <c r="T375" t="str">
        <f t="shared" si="40"/>
        <v>Jul</v>
      </c>
      <c r="U375" t="str">
        <f t="shared" si="41"/>
        <v>2012</v>
      </c>
    </row>
    <row r="376" spans="1:21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5"/>
        <v>131</v>
      </c>
      <c r="P376">
        <f t="shared" si="36"/>
        <v>45</v>
      </c>
      <c r="Q376" t="str">
        <f t="shared" si="37"/>
        <v>film &amp; video</v>
      </c>
      <c r="R376" t="str">
        <f t="shared" si="38"/>
        <v>documentary</v>
      </c>
      <c r="S376" t="str">
        <f t="shared" si="39"/>
        <v>Aug</v>
      </c>
      <c r="T376" t="str">
        <f t="shared" si="40"/>
        <v>Sep</v>
      </c>
      <c r="U376" t="str">
        <f t="shared" si="41"/>
        <v>2011</v>
      </c>
    </row>
    <row r="377" spans="1:21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5"/>
        <v>120</v>
      </c>
      <c r="P377">
        <f t="shared" si="36"/>
        <v>43</v>
      </c>
      <c r="Q377" t="str">
        <f t="shared" si="37"/>
        <v>film &amp; video</v>
      </c>
      <c r="R377" t="str">
        <f t="shared" si="38"/>
        <v>documentary</v>
      </c>
      <c r="S377" t="str">
        <f t="shared" si="39"/>
        <v>Jan</v>
      </c>
      <c r="T377" t="str">
        <f t="shared" si="40"/>
        <v>Mar</v>
      </c>
      <c r="U377" t="str">
        <f t="shared" si="41"/>
        <v>2014</v>
      </c>
    </row>
    <row r="378" spans="1:21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5"/>
        <v>106</v>
      </c>
      <c r="P378">
        <f t="shared" si="36"/>
        <v>54</v>
      </c>
      <c r="Q378" t="str">
        <f t="shared" si="37"/>
        <v>film &amp; video</v>
      </c>
      <c r="R378" t="str">
        <f t="shared" si="38"/>
        <v>documentary</v>
      </c>
      <c r="S378" t="str">
        <f t="shared" si="39"/>
        <v>Jul</v>
      </c>
      <c r="T378" t="str">
        <f t="shared" si="40"/>
        <v>Aug</v>
      </c>
      <c r="U378" t="str">
        <f t="shared" si="41"/>
        <v>2016</v>
      </c>
    </row>
    <row r="379" spans="1:21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5"/>
        <v>114</v>
      </c>
      <c r="P379">
        <f t="shared" si="36"/>
        <v>103</v>
      </c>
      <c r="Q379" t="str">
        <f t="shared" si="37"/>
        <v>film &amp; video</v>
      </c>
      <c r="R379" t="str">
        <f t="shared" si="38"/>
        <v>documentary</v>
      </c>
      <c r="S379" t="str">
        <f t="shared" si="39"/>
        <v>Oct</v>
      </c>
      <c r="T379" t="str">
        <f t="shared" si="40"/>
        <v>Nov</v>
      </c>
      <c r="U379" t="str">
        <f t="shared" si="41"/>
        <v>2015</v>
      </c>
    </row>
    <row r="380" spans="1:21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5"/>
        <v>112</v>
      </c>
      <c r="P380">
        <f t="shared" si="36"/>
        <v>40</v>
      </c>
      <c r="Q380" t="str">
        <f t="shared" si="37"/>
        <v>film &amp; video</v>
      </c>
      <c r="R380" t="str">
        <f t="shared" si="38"/>
        <v>documentary</v>
      </c>
      <c r="S380" t="str">
        <f t="shared" si="39"/>
        <v>Jan</v>
      </c>
      <c r="T380" t="str">
        <f t="shared" si="40"/>
        <v>Jan</v>
      </c>
      <c r="U380" t="str">
        <f t="shared" si="41"/>
        <v>2016</v>
      </c>
    </row>
    <row r="381" spans="1:21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5"/>
        <v>116</v>
      </c>
      <c r="P381">
        <f t="shared" si="36"/>
        <v>117</v>
      </c>
      <c r="Q381" t="str">
        <f t="shared" si="37"/>
        <v>film &amp; video</v>
      </c>
      <c r="R381" t="str">
        <f t="shared" si="38"/>
        <v>documentary</v>
      </c>
      <c r="S381" t="str">
        <f t="shared" si="39"/>
        <v>Mar</v>
      </c>
      <c r="T381" t="str">
        <f t="shared" si="40"/>
        <v>May</v>
      </c>
      <c r="U381" t="str">
        <f t="shared" si="41"/>
        <v>2012</v>
      </c>
    </row>
    <row r="382" spans="1:21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5"/>
        <v>142</v>
      </c>
      <c r="P382">
        <f t="shared" si="36"/>
        <v>116</v>
      </c>
      <c r="Q382" t="str">
        <f t="shared" si="37"/>
        <v>film &amp; video</v>
      </c>
      <c r="R382" t="str">
        <f t="shared" si="38"/>
        <v>documentary</v>
      </c>
      <c r="S382" t="str">
        <f t="shared" si="39"/>
        <v>Dec</v>
      </c>
      <c r="T382" t="str">
        <f t="shared" si="40"/>
        <v>Jan</v>
      </c>
      <c r="U382" t="str">
        <f t="shared" si="41"/>
        <v>2015</v>
      </c>
    </row>
    <row r="383" spans="1:21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5"/>
        <v>105</v>
      </c>
      <c r="P383">
        <f t="shared" si="36"/>
        <v>104</v>
      </c>
      <c r="Q383" t="str">
        <f t="shared" si="37"/>
        <v>film &amp; video</v>
      </c>
      <c r="R383" t="str">
        <f t="shared" si="38"/>
        <v>documentary</v>
      </c>
      <c r="S383" t="str">
        <f t="shared" si="39"/>
        <v>Jun</v>
      </c>
      <c r="T383" t="str">
        <f t="shared" si="40"/>
        <v>Jul</v>
      </c>
      <c r="U383" t="str">
        <f t="shared" si="41"/>
        <v>2012</v>
      </c>
    </row>
    <row r="384" spans="1:21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5"/>
        <v>256</v>
      </c>
      <c r="P384">
        <f t="shared" si="36"/>
        <v>70</v>
      </c>
      <c r="Q384" t="str">
        <f t="shared" si="37"/>
        <v>film &amp; video</v>
      </c>
      <c r="R384" t="str">
        <f t="shared" si="38"/>
        <v>documentary</v>
      </c>
      <c r="S384" t="str">
        <f t="shared" si="39"/>
        <v>Aug</v>
      </c>
      <c r="T384" t="str">
        <f t="shared" si="40"/>
        <v>Sep</v>
      </c>
      <c r="U384" t="str">
        <f t="shared" si="41"/>
        <v>2012</v>
      </c>
    </row>
    <row r="385" spans="1:21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5"/>
        <v>207</v>
      </c>
      <c r="P385">
        <f t="shared" si="36"/>
        <v>43</v>
      </c>
      <c r="Q385" t="str">
        <f t="shared" si="37"/>
        <v>film &amp; video</v>
      </c>
      <c r="R385" t="str">
        <f t="shared" si="38"/>
        <v>documentary</v>
      </c>
      <c r="S385" t="str">
        <f t="shared" si="39"/>
        <v>Apr</v>
      </c>
      <c r="T385" t="str">
        <f t="shared" si="40"/>
        <v>May</v>
      </c>
      <c r="U385" t="str">
        <f t="shared" si="41"/>
        <v>2014</v>
      </c>
    </row>
    <row r="386" spans="1:21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5"/>
        <v>112</v>
      </c>
      <c r="P386">
        <f t="shared" si="36"/>
        <v>59</v>
      </c>
      <c r="Q386" t="str">
        <f t="shared" si="37"/>
        <v>film &amp; video</v>
      </c>
      <c r="R386" t="str">
        <f t="shared" si="38"/>
        <v>documentary</v>
      </c>
      <c r="S386" t="str">
        <f t="shared" si="39"/>
        <v>Dec</v>
      </c>
      <c r="T386" t="str">
        <f t="shared" si="40"/>
        <v>Jan</v>
      </c>
      <c r="U386" t="str">
        <f t="shared" si="41"/>
        <v>2014</v>
      </c>
    </row>
    <row r="387" spans="1:21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42">ROUND(E387/D387*100,0)</f>
        <v>106</v>
      </c>
      <c r="P387">
        <f t="shared" ref="P387:P450" si="43">IF(L387 &gt;0, ROUND(E387/L387,0), "")</f>
        <v>112</v>
      </c>
      <c r="Q387" t="str">
        <f t="shared" ref="Q387:Q450" si="44">LEFT(N387, FIND("/",N387)-1)</f>
        <v>film &amp; video</v>
      </c>
      <c r="R387" t="str">
        <f t="shared" ref="R387:R450" si="45">RIGHT(N387,LEN(N387)-FIND("/",N387))</f>
        <v>documentary</v>
      </c>
      <c r="S387" t="str">
        <f t="shared" ref="S387:S450" si="46">TEXT((((J387/60)/60)/24)+DATE(1970,1,1), "mmm")</f>
        <v>Oct</v>
      </c>
      <c r="T387" t="str">
        <f t="shared" ref="T387:T450" si="47">TEXT((((I387/60)/60)/24)+DATE(1970,1,1), "mmm")</f>
        <v>Nov</v>
      </c>
      <c r="U387" t="str">
        <f t="shared" ref="U387:U450" si="48">TEXT((((J387/60)/60)/24)+DATE(1970,1,1), "yyy")</f>
        <v>2014</v>
      </c>
    </row>
    <row r="388" spans="1:21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2"/>
        <v>100</v>
      </c>
      <c r="P388">
        <f t="shared" si="43"/>
        <v>46</v>
      </c>
      <c r="Q388" t="str">
        <f t="shared" si="44"/>
        <v>film &amp; video</v>
      </c>
      <c r="R388" t="str">
        <f t="shared" si="45"/>
        <v>documentary</v>
      </c>
      <c r="S388" t="str">
        <f t="shared" si="46"/>
        <v>Jul</v>
      </c>
      <c r="T388" t="str">
        <f t="shared" si="47"/>
        <v>Aug</v>
      </c>
      <c r="U388" t="str">
        <f t="shared" si="48"/>
        <v>2015</v>
      </c>
    </row>
    <row r="389" spans="1:21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2"/>
        <v>214</v>
      </c>
      <c r="P389">
        <f t="shared" si="43"/>
        <v>145</v>
      </c>
      <c r="Q389" t="str">
        <f t="shared" si="44"/>
        <v>film &amp; video</v>
      </c>
      <c r="R389" t="str">
        <f t="shared" si="45"/>
        <v>documentary</v>
      </c>
      <c r="S389" t="str">
        <f t="shared" si="46"/>
        <v>Jul</v>
      </c>
      <c r="T389" t="str">
        <f t="shared" si="47"/>
        <v>Aug</v>
      </c>
      <c r="U389" t="str">
        <f t="shared" si="48"/>
        <v>2015</v>
      </c>
    </row>
    <row r="390" spans="1:21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2"/>
        <v>126</v>
      </c>
      <c r="P390">
        <f t="shared" si="43"/>
        <v>89</v>
      </c>
      <c r="Q390" t="str">
        <f t="shared" si="44"/>
        <v>film &amp; video</v>
      </c>
      <c r="R390" t="str">
        <f t="shared" si="45"/>
        <v>documentary</v>
      </c>
      <c r="S390" t="str">
        <f t="shared" si="46"/>
        <v>Jun</v>
      </c>
      <c r="T390" t="str">
        <f t="shared" si="47"/>
        <v>Jul</v>
      </c>
      <c r="U390" t="str">
        <f t="shared" si="48"/>
        <v>2016</v>
      </c>
    </row>
    <row r="391" spans="1:21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2"/>
        <v>182</v>
      </c>
      <c r="P391">
        <f t="shared" si="43"/>
        <v>82</v>
      </c>
      <c r="Q391" t="str">
        <f t="shared" si="44"/>
        <v>film &amp; video</v>
      </c>
      <c r="R391" t="str">
        <f t="shared" si="45"/>
        <v>documentary</v>
      </c>
      <c r="S391" t="str">
        <f t="shared" si="46"/>
        <v>Feb</v>
      </c>
      <c r="T391" t="str">
        <f t="shared" si="47"/>
        <v>Mar</v>
      </c>
      <c r="U391" t="str">
        <f t="shared" si="48"/>
        <v>2014</v>
      </c>
    </row>
    <row r="392" spans="1:21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2"/>
        <v>100</v>
      </c>
      <c r="P392">
        <f t="shared" si="43"/>
        <v>71</v>
      </c>
      <c r="Q392" t="str">
        <f t="shared" si="44"/>
        <v>film &amp; video</v>
      </c>
      <c r="R392" t="str">
        <f t="shared" si="45"/>
        <v>documentary</v>
      </c>
      <c r="S392" t="str">
        <f t="shared" si="46"/>
        <v>Apr</v>
      </c>
      <c r="T392" t="str">
        <f t="shared" si="47"/>
        <v>May</v>
      </c>
      <c r="U392" t="str">
        <f t="shared" si="48"/>
        <v>2015</v>
      </c>
    </row>
    <row r="393" spans="1:21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2"/>
        <v>101</v>
      </c>
      <c r="P393">
        <f t="shared" si="43"/>
        <v>104</v>
      </c>
      <c r="Q393" t="str">
        <f t="shared" si="44"/>
        <v>film &amp; video</v>
      </c>
      <c r="R393" t="str">
        <f t="shared" si="45"/>
        <v>documentary</v>
      </c>
      <c r="S393" t="str">
        <f t="shared" si="46"/>
        <v>Nov</v>
      </c>
      <c r="T393" t="str">
        <f t="shared" si="47"/>
        <v>Dec</v>
      </c>
      <c r="U393" t="str">
        <f t="shared" si="48"/>
        <v>2011</v>
      </c>
    </row>
    <row r="394" spans="1:21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2"/>
        <v>101</v>
      </c>
      <c r="P394">
        <f t="shared" si="43"/>
        <v>91</v>
      </c>
      <c r="Q394" t="str">
        <f t="shared" si="44"/>
        <v>film &amp; video</v>
      </c>
      <c r="R394" t="str">
        <f t="shared" si="45"/>
        <v>documentary</v>
      </c>
      <c r="S394" t="str">
        <f t="shared" si="46"/>
        <v>Aug</v>
      </c>
      <c r="T394" t="str">
        <f t="shared" si="47"/>
        <v>Sep</v>
      </c>
      <c r="U394" t="str">
        <f t="shared" si="48"/>
        <v>2011</v>
      </c>
    </row>
    <row r="395" spans="1:21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2"/>
        <v>110</v>
      </c>
      <c r="P395">
        <f t="shared" si="43"/>
        <v>157</v>
      </c>
      <c r="Q395" t="str">
        <f t="shared" si="44"/>
        <v>film &amp; video</v>
      </c>
      <c r="R395" t="str">
        <f t="shared" si="45"/>
        <v>documentary</v>
      </c>
      <c r="S395" t="str">
        <f t="shared" si="46"/>
        <v>Sep</v>
      </c>
      <c r="T395" t="str">
        <f t="shared" si="47"/>
        <v>Oct</v>
      </c>
      <c r="U395" t="str">
        <f t="shared" si="48"/>
        <v>2013</v>
      </c>
    </row>
    <row r="396" spans="1:21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2"/>
        <v>112</v>
      </c>
      <c r="P396">
        <f t="shared" si="43"/>
        <v>105</v>
      </c>
      <c r="Q396" t="str">
        <f t="shared" si="44"/>
        <v>film &amp; video</v>
      </c>
      <c r="R396" t="str">
        <f t="shared" si="45"/>
        <v>documentary</v>
      </c>
      <c r="S396" t="str">
        <f t="shared" si="46"/>
        <v>Feb</v>
      </c>
      <c r="T396" t="str">
        <f t="shared" si="47"/>
        <v>Apr</v>
      </c>
      <c r="U396" t="str">
        <f t="shared" si="48"/>
        <v>2016</v>
      </c>
    </row>
    <row r="397" spans="1:21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2"/>
        <v>108</v>
      </c>
      <c r="P397">
        <f t="shared" si="43"/>
        <v>59</v>
      </c>
      <c r="Q397" t="str">
        <f t="shared" si="44"/>
        <v>film &amp; video</v>
      </c>
      <c r="R397" t="str">
        <f t="shared" si="45"/>
        <v>documentary</v>
      </c>
      <c r="S397" t="str">
        <f t="shared" si="46"/>
        <v>Mar</v>
      </c>
      <c r="T397" t="str">
        <f t="shared" si="47"/>
        <v>Apr</v>
      </c>
      <c r="U397" t="str">
        <f t="shared" si="48"/>
        <v>2012</v>
      </c>
    </row>
    <row r="398" spans="1:21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2"/>
        <v>107</v>
      </c>
      <c r="P398">
        <f t="shared" si="43"/>
        <v>82</v>
      </c>
      <c r="Q398" t="str">
        <f t="shared" si="44"/>
        <v>film &amp; video</v>
      </c>
      <c r="R398" t="str">
        <f t="shared" si="45"/>
        <v>documentary</v>
      </c>
      <c r="S398" t="str">
        <f t="shared" si="46"/>
        <v>Jun</v>
      </c>
      <c r="T398" t="str">
        <f t="shared" si="47"/>
        <v>Jul</v>
      </c>
      <c r="U398" t="str">
        <f t="shared" si="48"/>
        <v>2012</v>
      </c>
    </row>
    <row r="399" spans="1:21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2"/>
        <v>104</v>
      </c>
      <c r="P399">
        <f t="shared" si="43"/>
        <v>56</v>
      </c>
      <c r="Q399" t="str">
        <f t="shared" si="44"/>
        <v>film &amp; video</v>
      </c>
      <c r="R399" t="str">
        <f t="shared" si="45"/>
        <v>documentary</v>
      </c>
      <c r="S399" t="str">
        <f t="shared" si="46"/>
        <v>Jul</v>
      </c>
      <c r="T399" t="str">
        <f t="shared" si="47"/>
        <v>Sep</v>
      </c>
      <c r="U399" t="str">
        <f t="shared" si="48"/>
        <v>2010</v>
      </c>
    </row>
    <row r="400" spans="1:21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2"/>
        <v>125</v>
      </c>
      <c r="P400">
        <f t="shared" si="43"/>
        <v>140</v>
      </c>
      <c r="Q400" t="str">
        <f t="shared" si="44"/>
        <v>film &amp; video</v>
      </c>
      <c r="R400" t="str">
        <f t="shared" si="45"/>
        <v>documentary</v>
      </c>
      <c r="S400" t="str">
        <f t="shared" si="46"/>
        <v>Mar</v>
      </c>
      <c r="T400" t="str">
        <f t="shared" si="47"/>
        <v>Apr</v>
      </c>
      <c r="U400" t="str">
        <f t="shared" si="48"/>
        <v>2015</v>
      </c>
    </row>
    <row r="401" spans="1:21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2"/>
        <v>107</v>
      </c>
      <c r="P401">
        <f t="shared" si="43"/>
        <v>225</v>
      </c>
      <c r="Q401" t="str">
        <f t="shared" si="44"/>
        <v>film &amp; video</v>
      </c>
      <c r="R401" t="str">
        <f t="shared" si="45"/>
        <v>documentary</v>
      </c>
      <c r="S401" t="str">
        <f t="shared" si="46"/>
        <v>Nov</v>
      </c>
      <c r="T401" t="str">
        <f t="shared" si="47"/>
        <v>Dec</v>
      </c>
      <c r="U401" t="str">
        <f t="shared" si="48"/>
        <v>2016</v>
      </c>
    </row>
    <row r="402" spans="1:21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2"/>
        <v>112</v>
      </c>
      <c r="P402">
        <f t="shared" si="43"/>
        <v>181</v>
      </c>
      <c r="Q402" t="str">
        <f t="shared" si="44"/>
        <v>film &amp; video</v>
      </c>
      <c r="R402" t="str">
        <f t="shared" si="45"/>
        <v>documentary</v>
      </c>
      <c r="S402" t="str">
        <f t="shared" si="46"/>
        <v>Apr</v>
      </c>
      <c r="T402" t="str">
        <f t="shared" si="47"/>
        <v>May</v>
      </c>
      <c r="U402" t="str">
        <f t="shared" si="48"/>
        <v>2014</v>
      </c>
    </row>
    <row r="403" spans="1:21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2"/>
        <v>104</v>
      </c>
      <c r="P403">
        <f t="shared" si="43"/>
        <v>711</v>
      </c>
      <c r="Q403" t="str">
        <f t="shared" si="44"/>
        <v>film &amp; video</v>
      </c>
      <c r="R403" t="str">
        <f t="shared" si="45"/>
        <v>documentary</v>
      </c>
      <c r="S403" t="str">
        <f t="shared" si="46"/>
        <v>Jul</v>
      </c>
      <c r="T403" t="str">
        <f t="shared" si="47"/>
        <v>Aug</v>
      </c>
      <c r="U403" t="str">
        <f t="shared" si="48"/>
        <v>2011</v>
      </c>
    </row>
    <row r="404" spans="1:21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2"/>
        <v>142</v>
      </c>
      <c r="P404">
        <f t="shared" si="43"/>
        <v>66</v>
      </c>
      <c r="Q404" t="str">
        <f t="shared" si="44"/>
        <v>film &amp; video</v>
      </c>
      <c r="R404" t="str">
        <f t="shared" si="45"/>
        <v>documentary</v>
      </c>
      <c r="S404" t="str">
        <f t="shared" si="46"/>
        <v>Oct</v>
      </c>
      <c r="T404" t="str">
        <f t="shared" si="47"/>
        <v>Nov</v>
      </c>
      <c r="U404" t="str">
        <f t="shared" si="48"/>
        <v>2015</v>
      </c>
    </row>
    <row r="405" spans="1:21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2"/>
        <v>105</v>
      </c>
      <c r="P405">
        <f t="shared" si="43"/>
        <v>75</v>
      </c>
      <c r="Q405" t="str">
        <f t="shared" si="44"/>
        <v>film &amp; video</v>
      </c>
      <c r="R405" t="str">
        <f t="shared" si="45"/>
        <v>documentary</v>
      </c>
      <c r="S405" t="str">
        <f t="shared" si="46"/>
        <v>Jun</v>
      </c>
      <c r="T405" t="str">
        <f t="shared" si="47"/>
        <v>Aug</v>
      </c>
      <c r="U405" t="str">
        <f t="shared" si="48"/>
        <v>2011</v>
      </c>
    </row>
    <row r="406" spans="1:21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2"/>
        <v>103</v>
      </c>
      <c r="P406">
        <f t="shared" si="43"/>
        <v>133</v>
      </c>
      <c r="Q406" t="str">
        <f t="shared" si="44"/>
        <v>film &amp; video</v>
      </c>
      <c r="R406" t="str">
        <f t="shared" si="45"/>
        <v>documentary</v>
      </c>
      <c r="S406" t="str">
        <f t="shared" si="46"/>
        <v>Jan</v>
      </c>
      <c r="T406" t="str">
        <f t="shared" si="47"/>
        <v>Feb</v>
      </c>
      <c r="U406" t="str">
        <f t="shared" si="48"/>
        <v>2014</v>
      </c>
    </row>
    <row r="407" spans="1:21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2"/>
        <v>108</v>
      </c>
      <c r="P407">
        <f t="shared" si="43"/>
        <v>55</v>
      </c>
      <c r="Q407" t="str">
        <f t="shared" si="44"/>
        <v>film &amp; video</v>
      </c>
      <c r="R407" t="str">
        <f t="shared" si="45"/>
        <v>documentary</v>
      </c>
      <c r="S407" t="str">
        <f t="shared" si="46"/>
        <v>Feb</v>
      </c>
      <c r="T407" t="str">
        <f t="shared" si="47"/>
        <v>Mar</v>
      </c>
      <c r="U407" t="str">
        <f t="shared" si="48"/>
        <v>2014</v>
      </c>
    </row>
    <row r="408" spans="1:21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2"/>
        <v>108</v>
      </c>
      <c r="P408">
        <f t="shared" si="43"/>
        <v>86</v>
      </c>
      <c r="Q408" t="str">
        <f t="shared" si="44"/>
        <v>film &amp; video</v>
      </c>
      <c r="R408" t="str">
        <f t="shared" si="45"/>
        <v>documentary</v>
      </c>
      <c r="S408" t="str">
        <f t="shared" si="46"/>
        <v>Apr</v>
      </c>
      <c r="T408" t="str">
        <f t="shared" si="47"/>
        <v>May</v>
      </c>
      <c r="U408" t="str">
        <f t="shared" si="48"/>
        <v>2011</v>
      </c>
    </row>
    <row r="409" spans="1:21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2"/>
        <v>102</v>
      </c>
      <c r="P409">
        <f t="shared" si="43"/>
        <v>92</v>
      </c>
      <c r="Q409" t="str">
        <f t="shared" si="44"/>
        <v>film &amp; video</v>
      </c>
      <c r="R409" t="str">
        <f t="shared" si="45"/>
        <v>documentary</v>
      </c>
      <c r="S409" t="str">
        <f t="shared" si="46"/>
        <v>Sep</v>
      </c>
      <c r="T409" t="str">
        <f t="shared" si="47"/>
        <v>Nov</v>
      </c>
      <c r="U409" t="str">
        <f t="shared" si="48"/>
        <v>2011</v>
      </c>
    </row>
    <row r="410" spans="1:21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2"/>
        <v>101</v>
      </c>
      <c r="P410">
        <f t="shared" si="43"/>
        <v>160</v>
      </c>
      <c r="Q410" t="str">
        <f t="shared" si="44"/>
        <v>film &amp; video</v>
      </c>
      <c r="R410" t="str">
        <f t="shared" si="45"/>
        <v>documentary</v>
      </c>
      <c r="S410" t="str">
        <f t="shared" si="46"/>
        <v>Sep</v>
      </c>
      <c r="T410" t="str">
        <f t="shared" si="47"/>
        <v>Nov</v>
      </c>
      <c r="U410" t="str">
        <f t="shared" si="48"/>
        <v>2013</v>
      </c>
    </row>
    <row r="411" spans="1:21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2"/>
        <v>137</v>
      </c>
      <c r="P411">
        <f t="shared" si="43"/>
        <v>46</v>
      </c>
      <c r="Q411" t="str">
        <f t="shared" si="44"/>
        <v>film &amp; video</v>
      </c>
      <c r="R411" t="str">
        <f t="shared" si="45"/>
        <v>documentary</v>
      </c>
      <c r="S411" t="str">
        <f t="shared" si="46"/>
        <v>Jun</v>
      </c>
      <c r="T411" t="str">
        <f t="shared" si="47"/>
        <v>Jul</v>
      </c>
      <c r="U411" t="str">
        <f t="shared" si="48"/>
        <v>2016</v>
      </c>
    </row>
    <row r="412" spans="1:21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2"/>
        <v>128</v>
      </c>
      <c r="P412">
        <f t="shared" si="43"/>
        <v>183</v>
      </c>
      <c r="Q412" t="str">
        <f t="shared" si="44"/>
        <v>film &amp; video</v>
      </c>
      <c r="R412" t="str">
        <f t="shared" si="45"/>
        <v>documentary</v>
      </c>
      <c r="S412" t="str">
        <f t="shared" si="46"/>
        <v>Apr</v>
      </c>
      <c r="T412" t="str">
        <f t="shared" si="47"/>
        <v>Jun</v>
      </c>
      <c r="U412" t="str">
        <f t="shared" si="48"/>
        <v>2015</v>
      </c>
    </row>
    <row r="413" spans="1:21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2"/>
        <v>101</v>
      </c>
      <c r="P413">
        <f t="shared" si="43"/>
        <v>126</v>
      </c>
      <c r="Q413" t="str">
        <f t="shared" si="44"/>
        <v>film &amp; video</v>
      </c>
      <c r="R413" t="str">
        <f t="shared" si="45"/>
        <v>documentary</v>
      </c>
      <c r="S413" t="str">
        <f t="shared" si="46"/>
        <v>Nov</v>
      </c>
      <c r="T413" t="str">
        <f t="shared" si="47"/>
        <v>Dec</v>
      </c>
      <c r="U413" t="str">
        <f t="shared" si="48"/>
        <v>2013</v>
      </c>
    </row>
    <row r="414" spans="1:21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2"/>
        <v>127</v>
      </c>
      <c r="P414">
        <f t="shared" si="43"/>
        <v>58</v>
      </c>
      <c r="Q414" t="str">
        <f t="shared" si="44"/>
        <v>film &amp; video</v>
      </c>
      <c r="R414" t="str">
        <f t="shared" si="45"/>
        <v>documentary</v>
      </c>
      <c r="S414" t="str">
        <f t="shared" si="46"/>
        <v>Jul</v>
      </c>
      <c r="T414" t="str">
        <f t="shared" si="47"/>
        <v>Jul</v>
      </c>
      <c r="U414" t="str">
        <f t="shared" si="48"/>
        <v>2012</v>
      </c>
    </row>
    <row r="415" spans="1:21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2"/>
        <v>105</v>
      </c>
      <c r="P415">
        <f t="shared" si="43"/>
        <v>79</v>
      </c>
      <c r="Q415" t="str">
        <f t="shared" si="44"/>
        <v>film &amp; video</v>
      </c>
      <c r="R415" t="str">
        <f t="shared" si="45"/>
        <v>documentary</v>
      </c>
      <c r="S415" t="str">
        <f t="shared" si="46"/>
        <v>Jun</v>
      </c>
      <c r="T415" t="str">
        <f t="shared" si="47"/>
        <v>Jul</v>
      </c>
      <c r="U415" t="str">
        <f t="shared" si="48"/>
        <v>2012</v>
      </c>
    </row>
    <row r="416" spans="1:21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2"/>
        <v>103</v>
      </c>
      <c r="P416">
        <f t="shared" si="43"/>
        <v>91</v>
      </c>
      <c r="Q416" t="str">
        <f t="shared" si="44"/>
        <v>film &amp; video</v>
      </c>
      <c r="R416" t="str">
        <f t="shared" si="45"/>
        <v>documentary</v>
      </c>
      <c r="S416" t="str">
        <f t="shared" si="46"/>
        <v>Sep</v>
      </c>
      <c r="T416" t="str">
        <f t="shared" si="47"/>
        <v>Oct</v>
      </c>
      <c r="U416" t="str">
        <f t="shared" si="48"/>
        <v>2013</v>
      </c>
    </row>
    <row r="417" spans="1:21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2"/>
        <v>102</v>
      </c>
      <c r="P417">
        <f t="shared" si="43"/>
        <v>68</v>
      </c>
      <c r="Q417" t="str">
        <f t="shared" si="44"/>
        <v>film &amp; video</v>
      </c>
      <c r="R417" t="str">
        <f t="shared" si="45"/>
        <v>documentary</v>
      </c>
      <c r="S417" t="str">
        <f t="shared" si="46"/>
        <v>Sep</v>
      </c>
      <c r="T417" t="str">
        <f t="shared" si="47"/>
        <v>Oct</v>
      </c>
      <c r="U417" t="str">
        <f t="shared" si="48"/>
        <v>2014</v>
      </c>
    </row>
    <row r="418" spans="1:21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2"/>
        <v>120</v>
      </c>
      <c r="P418">
        <f t="shared" si="43"/>
        <v>48</v>
      </c>
      <c r="Q418" t="str">
        <f t="shared" si="44"/>
        <v>film &amp; video</v>
      </c>
      <c r="R418" t="str">
        <f t="shared" si="45"/>
        <v>documentary</v>
      </c>
      <c r="S418" t="str">
        <f t="shared" si="46"/>
        <v>Jan</v>
      </c>
      <c r="T418" t="str">
        <f t="shared" si="47"/>
        <v>Feb</v>
      </c>
      <c r="U418" t="str">
        <f t="shared" si="48"/>
        <v>2014</v>
      </c>
    </row>
    <row r="419" spans="1:21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2"/>
        <v>100</v>
      </c>
      <c r="P419">
        <f t="shared" si="43"/>
        <v>202</v>
      </c>
      <c r="Q419" t="str">
        <f t="shared" si="44"/>
        <v>film &amp; video</v>
      </c>
      <c r="R419" t="str">
        <f t="shared" si="45"/>
        <v>documentary</v>
      </c>
      <c r="S419" t="str">
        <f t="shared" si="46"/>
        <v>Mar</v>
      </c>
      <c r="T419" t="str">
        <f t="shared" si="47"/>
        <v>Apr</v>
      </c>
      <c r="U419" t="str">
        <f t="shared" si="48"/>
        <v>2013</v>
      </c>
    </row>
    <row r="420" spans="1:21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2"/>
        <v>101</v>
      </c>
      <c r="P420">
        <f t="shared" si="43"/>
        <v>217</v>
      </c>
      <c r="Q420" t="str">
        <f t="shared" si="44"/>
        <v>film &amp; video</v>
      </c>
      <c r="R420" t="str">
        <f t="shared" si="45"/>
        <v>documentary</v>
      </c>
      <c r="S420" t="str">
        <f t="shared" si="46"/>
        <v>Jun</v>
      </c>
      <c r="T420" t="str">
        <f t="shared" si="47"/>
        <v>Jul</v>
      </c>
      <c r="U420" t="str">
        <f t="shared" si="48"/>
        <v>2015</v>
      </c>
    </row>
    <row r="421" spans="1:21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2"/>
        <v>100</v>
      </c>
      <c r="P421">
        <f t="shared" si="43"/>
        <v>110</v>
      </c>
      <c r="Q421" t="str">
        <f t="shared" si="44"/>
        <v>film &amp; video</v>
      </c>
      <c r="R421" t="str">
        <f t="shared" si="45"/>
        <v>documentary</v>
      </c>
      <c r="S421" t="str">
        <f t="shared" si="46"/>
        <v>Apr</v>
      </c>
      <c r="T421" t="str">
        <f t="shared" si="47"/>
        <v>Jun</v>
      </c>
      <c r="U421" t="str">
        <f t="shared" si="48"/>
        <v>2013</v>
      </c>
    </row>
    <row r="422" spans="1:21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2"/>
        <v>0</v>
      </c>
      <c r="P422">
        <f t="shared" si="43"/>
        <v>5</v>
      </c>
      <c r="Q422" t="str">
        <f t="shared" si="44"/>
        <v>film &amp; video</v>
      </c>
      <c r="R422" t="str">
        <f t="shared" si="45"/>
        <v>animation</v>
      </c>
      <c r="S422" t="str">
        <f t="shared" si="46"/>
        <v>Feb</v>
      </c>
      <c r="T422" t="str">
        <f t="shared" si="47"/>
        <v>Mar</v>
      </c>
      <c r="U422" t="str">
        <f t="shared" si="48"/>
        <v>2014</v>
      </c>
    </row>
    <row r="423" spans="1:21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2"/>
        <v>2</v>
      </c>
      <c r="P423">
        <f t="shared" si="43"/>
        <v>50</v>
      </c>
      <c r="Q423" t="str">
        <f t="shared" si="44"/>
        <v>film &amp; video</v>
      </c>
      <c r="R423" t="str">
        <f t="shared" si="45"/>
        <v>animation</v>
      </c>
      <c r="S423" t="str">
        <f t="shared" si="46"/>
        <v>Jun</v>
      </c>
      <c r="T423" t="str">
        <f t="shared" si="47"/>
        <v>Aug</v>
      </c>
      <c r="U423" t="str">
        <f t="shared" si="48"/>
        <v>2015</v>
      </c>
    </row>
    <row r="424" spans="1:21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2"/>
        <v>1</v>
      </c>
      <c r="P424">
        <f t="shared" si="43"/>
        <v>36</v>
      </c>
      <c r="Q424" t="str">
        <f t="shared" si="44"/>
        <v>film &amp; video</v>
      </c>
      <c r="R424" t="str">
        <f t="shared" si="45"/>
        <v>animation</v>
      </c>
      <c r="S424" t="str">
        <f t="shared" si="46"/>
        <v>Aug</v>
      </c>
      <c r="T424" t="str">
        <f t="shared" si="47"/>
        <v>Sep</v>
      </c>
      <c r="U424" t="str">
        <f t="shared" si="48"/>
        <v>2014</v>
      </c>
    </row>
    <row r="425" spans="1:21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2"/>
        <v>1</v>
      </c>
      <c r="P425">
        <f t="shared" si="43"/>
        <v>12</v>
      </c>
      <c r="Q425" t="str">
        <f t="shared" si="44"/>
        <v>film &amp; video</v>
      </c>
      <c r="R425" t="str">
        <f t="shared" si="45"/>
        <v>animation</v>
      </c>
      <c r="S425" t="str">
        <f t="shared" si="46"/>
        <v>May</v>
      </c>
      <c r="T425" t="str">
        <f t="shared" si="47"/>
        <v>Jun</v>
      </c>
      <c r="U425" t="str">
        <f t="shared" si="48"/>
        <v>2013</v>
      </c>
    </row>
    <row r="426" spans="1:21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2"/>
        <v>7</v>
      </c>
      <c r="P426">
        <f t="shared" si="43"/>
        <v>41</v>
      </c>
      <c r="Q426" t="str">
        <f t="shared" si="44"/>
        <v>film &amp; video</v>
      </c>
      <c r="R426" t="str">
        <f t="shared" si="45"/>
        <v>animation</v>
      </c>
      <c r="S426" t="str">
        <f t="shared" si="46"/>
        <v>Jan</v>
      </c>
      <c r="T426" t="str">
        <f t="shared" si="47"/>
        <v>Mar</v>
      </c>
      <c r="U426" t="str">
        <f t="shared" si="48"/>
        <v>2012</v>
      </c>
    </row>
    <row r="427" spans="1:21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2"/>
        <v>0</v>
      </c>
      <c r="P427">
        <f t="shared" si="43"/>
        <v>3</v>
      </c>
      <c r="Q427" t="str">
        <f t="shared" si="44"/>
        <v>film &amp; video</v>
      </c>
      <c r="R427" t="str">
        <f t="shared" si="45"/>
        <v>animation</v>
      </c>
      <c r="S427" t="str">
        <f t="shared" si="46"/>
        <v>Sep</v>
      </c>
      <c r="T427" t="str">
        <f t="shared" si="47"/>
        <v>Nov</v>
      </c>
      <c r="U427" t="str">
        <f t="shared" si="48"/>
        <v>2015</v>
      </c>
    </row>
    <row r="428" spans="1:21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2"/>
        <v>1</v>
      </c>
      <c r="P428">
        <f t="shared" si="43"/>
        <v>17</v>
      </c>
      <c r="Q428" t="str">
        <f t="shared" si="44"/>
        <v>film &amp; video</v>
      </c>
      <c r="R428" t="str">
        <f t="shared" si="45"/>
        <v>animation</v>
      </c>
      <c r="S428" t="str">
        <f t="shared" si="46"/>
        <v>Jan</v>
      </c>
      <c r="T428" t="str">
        <f t="shared" si="47"/>
        <v>Mar</v>
      </c>
      <c r="U428" t="str">
        <f t="shared" si="48"/>
        <v>2016</v>
      </c>
    </row>
    <row r="429" spans="1:21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2"/>
        <v>0</v>
      </c>
      <c r="P429" t="str">
        <f t="shared" si="43"/>
        <v/>
      </c>
      <c r="Q429" t="str">
        <f t="shared" si="44"/>
        <v>film &amp; video</v>
      </c>
      <c r="R429" t="str">
        <f t="shared" si="45"/>
        <v>animation</v>
      </c>
      <c r="S429" t="str">
        <f t="shared" si="46"/>
        <v>Oct</v>
      </c>
      <c r="T429" t="str">
        <f t="shared" si="47"/>
        <v>Oct</v>
      </c>
      <c r="U429" t="str">
        <f t="shared" si="48"/>
        <v>2015</v>
      </c>
    </row>
    <row r="430" spans="1:21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2"/>
        <v>6</v>
      </c>
      <c r="P430">
        <f t="shared" si="43"/>
        <v>52</v>
      </c>
      <c r="Q430" t="str">
        <f t="shared" si="44"/>
        <v>film &amp; video</v>
      </c>
      <c r="R430" t="str">
        <f t="shared" si="45"/>
        <v>animation</v>
      </c>
      <c r="S430" t="str">
        <f t="shared" si="46"/>
        <v>May</v>
      </c>
      <c r="T430" t="str">
        <f t="shared" si="47"/>
        <v>Jun</v>
      </c>
      <c r="U430" t="str">
        <f t="shared" si="48"/>
        <v>2014</v>
      </c>
    </row>
    <row r="431" spans="1:21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2"/>
        <v>0</v>
      </c>
      <c r="P431" t="str">
        <f t="shared" si="43"/>
        <v/>
      </c>
      <c r="Q431" t="str">
        <f t="shared" si="44"/>
        <v>film &amp; video</v>
      </c>
      <c r="R431" t="str">
        <f t="shared" si="45"/>
        <v>animation</v>
      </c>
      <c r="S431" t="str">
        <f t="shared" si="46"/>
        <v>Sep</v>
      </c>
      <c r="T431" t="str">
        <f t="shared" si="47"/>
        <v>Nov</v>
      </c>
      <c r="U431" t="str">
        <f t="shared" si="48"/>
        <v>2009</v>
      </c>
    </row>
    <row r="432" spans="1:21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2"/>
        <v>2</v>
      </c>
      <c r="P432">
        <f t="shared" si="43"/>
        <v>5</v>
      </c>
      <c r="Q432" t="str">
        <f t="shared" si="44"/>
        <v>film &amp; video</v>
      </c>
      <c r="R432" t="str">
        <f t="shared" si="45"/>
        <v>animation</v>
      </c>
      <c r="S432" t="str">
        <f t="shared" si="46"/>
        <v>Aug</v>
      </c>
      <c r="T432" t="str">
        <f t="shared" si="47"/>
        <v>Sep</v>
      </c>
      <c r="U432" t="str">
        <f t="shared" si="48"/>
        <v>2013</v>
      </c>
    </row>
    <row r="433" spans="1:21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2"/>
        <v>14</v>
      </c>
      <c r="P433">
        <f t="shared" si="43"/>
        <v>52</v>
      </c>
      <c r="Q433" t="str">
        <f t="shared" si="44"/>
        <v>film &amp; video</v>
      </c>
      <c r="R433" t="str">
        <f t="shared" si="45"/>
        <v>animation</v>
      </c>
      <c r="S433" t="str">
        <f t="shared" si="46"/>
        <v>Jun</v>
      </c>
      <c r="T433" t="str">
        <f t="shared" si="47"/>
        <v>Jul</v>
      </c>
      <c r="U433" t="str">
        <f t="shared" si="48"/>
        <v>2016</v>
      </c>
    </row>
    <row r="434" spans="1:21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2"/>
        <v>10</v>
      </c>
      <c r="P434">
        <f t="shared" si="43"/>
        <v>71</v>
      </c>
      <c r="Q434" t="str">
        <f t="shared" si="44"/>
        <v>film &amp; video</v>
      </c>
      <c r="R434" t="str">
        <f t="shared" si="45"/>
        <v>animation</v>
      </c>
      <c r="S434" t="str">
        <f t="shared" si="46"/>
        <v>Aug</v>
      </c>
      <c r="T434" t="str">
        <f t="shared" si="47"/>
        <v>Oct</v>
      </c>
      <c r="U434" t="str">
        <f t="shared" si="48"/>
        <v>2015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2"/>
        <v>0</v>
      </c>
      <c r="P435" t="str">
        <f t="shared" si="43"/>
        <v/>
      </c>
      <c r="Q435" t="str">
        <f t="shared" si="44"/>
        <v>film &amp; video</v>
      </c>
      <c r="R435" t="str">
        <f t="shared" si="45"/>
        <v>animation</v>
      </c>
      <c r="S435" t="str">
        <f t="shared" si="46"/>
        <v>Aug</v>
      </c>
      <c r="T435" t="str">
        <f t="shared" si="47"/>
        <v>Oct</v>
      </c>
      <c r="U435" t="str">
        <f t="shared" si="48"/>
        <v>2015</v>
      </c>
    </row>
    <row r="436" spans="1:21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2"/>
        <v>5</v>
      </c>
      <c r="P436">
        <f t="shared" si="43"/>
        <v>63</v>
      </c>
      <c r="Q436" t="str">
        <f t="shared" si="44"/>
        <v>film &amp; video</v>
      </c>
      <c r="R436" t="str">
        <f t="shared" si="45"/>
        <v>animation</v>
      </c>
      <c r="S436" t="str">
        <f t="shared" si="46"/>
        <v>Oct</v>
      </c>
      <c r="T436" t="str">
        <f t="shared" si="47"/>
        <v>Dec</v>
      </c>
      <c r="U436" t="str">
        <f t="shared" si="48"/>
        <v>2013</v>
      </c>
    </row>
    <row r="437" spans="1:21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2"/>
        <v>0</v>
      </c>
      <c r="P437">
        <f t="shared" si="43"/>
        <v>1</v>
      </c>
      <c r="Q437" t="str">
        <f t="shared" si="44"/>
        <v>film &amp; video</v>
      </c>
      <c r="R437" t="str">
        <f t="shared" si="45"/>
        <v>animation</v>
      </c>
      <c r="S437" t="str">
        <f t="shared" si="46"/>
        <v>Aug</v>
      </c>
      <c r="T437" t="str">
        <f t="shared" si="47"/>
        <v>Sep</v>
      </c>
      <c r="U437" t="str">
        <f t="shared" si="48"/>
        <v>2013</v>
      </c>
    </row>
    <row r="438" spans="1:21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2"/>
        <v>0</v>
      </c>
      <c r="P438" t="str">
        <f t="shared" si="43"/>
        <v/>
      </c>
      <c r="Q438" t="str">
        <f t="shared" si="44"/>
        <v>film &amp; video</v>
      </c>
      <c r="R438" t="str">
        <f t="shared" si="45"/>
        <v>animation</v>
      </c>
      <c r="S438" t="str">
        <f t="shared" si="46"/>
        <v>Jul</v>
      </c>
      <c r="T438" t="str">
        <f t="shared" si="47"/>
        <v>Jul</v>
      </c>
      <c r="U438" t="str">
        <f t="shared" si="48"/>
        <v>2013</v>
      </c>
    </row>
    <row r="439" spans="1:21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2"/>
        <v>0</v>
      </c>
      <c r="P439" t="str">
        <f t="shared" si="43"/>
        <v/>
      </c>
      <c r="Q439" t="str">
        <f t="shared" si="44"/>
        <v>film &amp; video</v>
      </c>
      <c r="R439" t="str">
        <f t="shared" si="45"/>
        <v>animation</v>
      </c>
      <c r="S439" t="str">
        <f t="shared" si="46"/>
        <v>Aug</v>
      </c>
      <c r="T439" t="str">
        <f t="shared" si="47"/>
        <v>Oct</v>
      </c>
      <c r="U439" t="str">
        <f t="shared" si="48"/>
        <v>2016</v>
      </c>
    </row>
    <row r="440" spans="1:21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2"/>
        <v>9</v>
      </c>
      <c r="P440">
        <f t="shared" si="43"/>
        <v>171</v>
      </c>
      <c r="Q440" t="str">
        <f t="shared" si="44"/>
        <v>film &amp; video</v>
      </c>
      <c r="R440" t="str">
        <f t="shared" si="45"/>
        <v>animation</v>
      </c>
      <c r="S440" t="str">
        <f t="shared" si="46"/>
        <v>Oct</v>
      </c>
      <c r="T440" t="str">
        <f t="shared" si="47"/>
        <v>Nov</v>
      </c>
      <c r="U440" t="str">
        <f t="shared" si="48"/>
        <v>2015</v>
      </c>
    </row>
    <row r="441" spans="1:21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2"/>
        <v>0</v>
      </c>
      <c r="P441" t="str">
        <f t="shared" si="43"/>
        <v/>
      </c>
      <c r="Q441" t="str">
        <f t="shared" si="44"/>
        <v>film &amp; video</v>
      </c>
      <c r="R441" t="str">
        <f t="shared" si="45"/>
        <v>animation</v>
      </c>
      <c r="S441" t="str">
        <f t="shared" si="46"/>
        <v>Oct</v>
      </c>
      <c r="T441" t="str">
        <f t="shared" si="47"/>
        <v>Oct</v>
      </c>
      <c r="U441" t="str">
        <f t="shared" si="48"/>
        <v>2014</v>
      </c>
    </row>
    <row r="442" spans="1:21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2"/>
        <v>0</v>
      </c>
      <c r="P442">
        <f t="shared" si="43"/>
        <v>5</v>
      </c>
      <c r="Q442" t="str">
        <f t="shared" si="44"/>
        <v>film &amp; video</v>
      </c>
      <c r="R442" t="str">
        <f t="shared" si="45"/>
        <v>animation</v>
      </c>
      <c r="S442" t="str">
        <f t="shared" si="46"/>
        <v>Feb</v>
      </c>
      <c r="T442" t="str">
        <f t="shared" si="47"/>
        <v>Mar</v>
      </c>
      <c r="U442" t="str">
        <f t="shared" si="48"/>
        <v>2016</v>
      </c>
    </row>
    <row r="443" spans="1:21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2"/>
        <v>0</v>
      </c>
      <c r="P443" t="str">
        <f t="shared" si="43"/>
        <v/>
      </c>
      <c r="Q443" t="str">
        <f t="shared" si="44"/>
        <v>film &amp; video</v>
      </c>
      <c r="R443" t="str">
        <f t="shared" si="45"/>
        <v>animation</v>
      </c>
      <c r="S443" t="str">
        <f t="shared" si="46"/>
        <v>Oct</v>
      </c>
      <c r="T443" t="str">
        <f t="shared" si="47"/>
        <v>Nov</v>
      </c>
      <c r="U443" t="str">
        <f t="shared" si="48"/>
        <v>2013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2"/>
        <v>39</v>
      </c>
      <c r="P444">
        <f t="shared" si="43"/>
        <v>394</v>
      </c>
      <c r="Q444" t="str">
        <f t="shared" si="44"/>
        <v>film &amp; video</v>
      </c>
      <c r="R444" t="str">
        <f t="shared" si="45"/>
        <v>animation</v>
      </c>
      <c r="S444" t="str">
        <f t="shared" si="46"/>
        <v>Jan</v>
      </c>
      <c r="T444" t="str">
        <f t="shared" si="47"/>
        <v>Feb</v>
      </c>
      <c r="U444" t="str">
        <f t="shared" si="48"/>
        <v>2015</v>
      </c>
    </row>
    <row r="445" spans="1:21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2"/>
        <v>0</v>
      </c>
      <c r="P445">
        <f t="shared" si="43"/>
        <v>5</v>
      </c>
      <c r="Q445" t="str">
        <f t="shared" si="44"/>
        <v>film &amp; video</v>
      </c>
      <c r="R445" t="str">
        <f t="shared" si="45"/>
        <v>animation</v>
      </c>
      <c r="S445" t="str">
        <f t="shared" si="46"/>
        <v>Jan</v>
      </c>
      <c r="T445" t="str">
        <f t="shared" si="47"/>
        <v>Feb</v>
      </c>
      <c r="U445" t="str">
        <f t="shared" si="48"/>
        <v>2014</v>
      </c>
    </row>
    <row r="446" spans="1:21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2"/>
        <v>5</v>
      </c>
      <c r="P44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t="str">
        <f t="shared" si="46"/>
        <v>Dec</v>
      </c>
      <c r="T446" t="str">
        <f t="shared" si="47"/>
        <v>Feb</v>
      </c>
      <c r="U446" t="str">
        <f t="shared" si="48"/>
        <v>2011</v>
      </c>
    </row>
    <row r="447" spans="1:21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2"/>
        <v>0</v>
      </c>
      <c r="P447">
        <f t="shared" si="43"/>
        <v>1</v>
      </c>
      <c r="Q447" t="str">
        <f t="shared" si="44"/>
        <v>film &amp; video</v>
      </c>
      <c r="R447" t="str">
        <f t="shared" si="45"/>
        <v>animation</v>
      </c>
      <c r="S447" t="str">
        <f t="shared" si="46"/>
        <v>May</v>
      </c>
      <c r="T447" t="str">
        <f t="shared" si="47"/>
        <v>May</v>
      </c>
      <c r="U447" t="str">
        <f t="shared" si="48"/>
        <v>2015</v>
      </c>
    </row>
    <row r="448" spans="1:21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2"/>
        <v>7</v>
      </c>
      <c r="P448">
        <f t="shared" si="43"/>
        <v>48</v>
      </c>
      <c r="Q448" t="str">
        <f t="shared" si="44"/>
        <v>film &amp; video</v>
      </c>
      <c r="R448" t="str">
        <f t="shared" si="45"/>
        <v>animation</v>
      </c>
      <c r="S448" t="str">
        <f t="shared" si="46"/>
        <v>Feb</v>
      </c>
      <c r="T448" t="str">
        <f t="shared" si="47"/>
        <v>Mar</v>
      </c>
      <c r="U448" t="str">
        <f t="shared" si="48"/>
        <v>2015</v>
      </c>
    </row>
    <row r="449" spans="1:21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2"/>
        <v>0</v>
      </c>
      <c r="P449">
        <f t="shared" si="43"/>
        <v>5</v>
      </c>
      <c r="Q449" t="str">
        <f t="shared" si="44"/>
        <v>film &amp; video</v>
      </c>
      <c r="R449" t="str">
        <f t="shared" si="45"/>
        <v>animation</v>
      </c>
      <c r="S449" t="str">
        <f t="shared" si="46"/>
        <v>Feb</v>
      </c>
      <c r="T449" t="str">
        <f t="shared" si="47"/>
        <v>Mar</v>
      </c>
      <c r="U449" t="str">
        <f t="shared" si="48"/>
        <v>2013</v>
      </c>
    </row>
    <row r="450" spans="1:21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2"/>
        <v>3</v>
      </c>
      <c r="P450">
        <f t="shared" si="43"/>
        <v>21</v>
      </c>
      <c r="Q450" t="str">
        <f t="shared" si="44"/>
        <v>film &amp; video</v>
      </c>
      <c r="R450" t="str">
        <f t="shared" si="45"/>
        <v>animation</v>
      </c>
      <c r="S450" t="str">
        <f t="shared" si="46"/>
        <v>Apr</v>
      </c>
      <c r="T450" t="str">
        <f t="shared" si="47"/>
        <v>May</v>
      </c>
      <c r="U450" t="str">
        <f t="shared" si="48"/>
        <v>2014</v>
      </c>
    </row>
    <row r="451" spans="1:21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9">ROUND(E451/D451*100,0)</f>
        <v>2</v>
      </c>
      <c r="P451">
        <f t="shared" ref="P451:P514" si="50">IF(L451 &gt;0, ROUND(E451/L451,0), "")</f>
        <v>9</v>
      </c>
      <c r="Q451" t="str">
        <f t="shared" ref="Q451:Q514" si="51">LEFT(N451, FIND("/",N451)-1)</f>
        <v>film &amp; video</v>
      </c>
      <c r="R451" t="str">
        <f t="shared" ref="R451:R514" si="52">RIGHT(N451,LEN(N451)-FIND("/",N451))</f>
        <v>animation</v>
      </c>
      <c r="S451" t="str">
        <f t="shared" ref="S451:S514" si="53">TEXT((((J451/60)/60)/24)+DATE(1970,1,1), "mmm")</f>
        <v>Sep</v>
      </c>
      <c r="T451" t="str">
        <f t="shared" ref="T451:T514" si="54">TEXT((((I451/60)/60)/24)+DATE(1970,1,1), "mmm")</f>
        <v>Oct</v>
      </c>
      <c r="U451" t="str">
        <f t="shared" ref="U451:U514" si="55">TEXT((((J451/60)/60)/24)+DATE(1970,1,1), "yyy")</f>
        <v>2013</v>
      </c>
    </row>
    <row r="452" spans="1:21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9"/>
        <v>1</v>
      </c>
      <c r="P452">
        <f t="shared" si="50"/>
        <v>57</v>
      </c>
      <c r="Q452" t="str">
        <f t="shared" si="51"/>
        <v>film &amp; video</v>
      </c>
      <c r="R452" t="str">
        <f t="shared" si="52"/>
        <v>animation</v>
      </c>
      <c r="S452" t="str">
        <f t="shared" si="53"/>
        <v>Jan</v>
      </c>
      <c r="T452" t="str">
        <f t="shared" si="54"/>
        <v>Feb</v>
      </c>
      <c r="U452" t="str">
        <f t="shared" si="55"/>
        <v>2014</v>
      </c>
    </row>
    <row r="453" spans="1:21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9"/>
        <v>0</v>
      </c>
      <c r="P453" t="str">
        <f t="shared" si="50"/>
        <v/>
      </c>
      <c r="Q453" t="str">
        <f t="shared" si="51"/>
        <v>film &amp; video</v>
      </c>
      <c r="R453" t="str">
        <f t="shared" si="52"/>
        <v>animation</v>
      </c>
      <c r="S453" t="str">
        <f t="shared" si="53"/>
        <v>Dec</v>
      </c>
      <c r="T453" t="str">
        <f t="shared" si="54"/>
        <v>Jan</v>
      </c>
      <c r="U453" t="str">
        <f t="shared" si="55"/>
        <v>2013</v>
      </c>
    </row>
    <row r="454" spans="1:21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9"/>
        <v>64</v>
      </c>
      <c r="P454">
        <f t="shared" si="50"/>
        <v>40</v>
      </c>
      <c r="Q454" t="str">
        <f t="shared" si="51"/>
        <v>film &amp; video</v>
      </c>
      <c r="R454" t="str">
        <f t="shared" si="52"/>
        <v>animation</v>
      </c>
      <c r="S454" t="str">
        <f t="shared" si="53"/>
        <v>Apr</v>
      </c>
      <c r="T454" t="str">
        <f t="shared" si="54"/>
        <v>May</v>
      </c>
      <c r="U454" t="str">
        <f t="shared" si="55"/>
        <v>2015</v>
      </c>
    </row>
    <row r="455" spans="1:21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9"/>
        <v>0</v>
      </c>
      <c r="P45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t="str">
        <f t="shared" si="53"/>
        <v>Feb</v>
      </c>
      <c r="T455" t="str">
        <f t="shared" si="54"/>
        <v>Feb</v>
      </c>
      <c r="U455" t="str">
        <f t="shared" si="55"/>
        <v>2015</v>
      </c>
    </row>
    <row r="456" spans="1:21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9"/>
        <v>1</v>
      </c>
      <c r="P456">
        <f t="shared" si="50"/>
        <v>16</v>
      </c>
      <c r="Q456" t="str">
        <f t="shared" si="51"/>
        <v>film &amp; video</v>
      </c>
      <c r="R456" t="str">
        <f t="shared" si="52"/>
        <v>animation</v>
      </c>
      <c r="S456" t="str">
        <f t="shared" si="53"/>
        <v>Oct</v>
      </c>
      <c r="T456" t="str">
        <f t="shared" si="54"/>
        <v>Nov</v>
      </c>
      <c r="U456" t="str">
        <f t="shared" si="55"/>
        <v>2014</v>
      </c>
    </row>
    <row r="457" spans="1:21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9"/>
        <v>0</v>
      </c>
      <c r="P457">
        <f t="shared" si="50"/>
        <v>23</v>
      </c>
      <c r="Q457" t="str">
        <f t="shared" si="51"/>
        <v>film &amp; video</v>
      </c>
      <c r="R457" t="str">
        <f t="shared" si="52"/>
        <v>animation</v>
      </c>
      <c r="S457" t="str">
        <f t="shared" si="53"/>
        <v>Mar</v>
      </c>
      <c r="T457" t="str">
        <f t="shared" si="54"/>
        <v>Apr</v>
      </c>
      <c r="U457" t="str">
        <f t="shared" si="55"/>
        <v>2012</v>
      </c>
    </row>
    <row r="458" spans="1:21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9"/>
        <v>1</v>
      </c>
      <c r="P458">
        <f t="shared" si="50"/>
        <v>20</v>
      </c>
      <c r="Q458" t="str">
        <f t="shared" si="51"/>
        <v>film &amp; video</v>
      </c>
      <c r="R458" t="str">
        <f t="shared" si="52"/>
        <v>animation</v>
      </c>
      <c r="S458" t="str">
        <f t="shared" si="53"/>
        <v>Sep</v>
      </c>
      <c r="T458" t="str">
        <f t="shared" si="54"/>
        <v>Oct</v>
      </c>
      <c r="U458" t="str">
        <f t="shared" si="55"/>
        <v>2013</v>
      </c>
    </row>
    <row r="459" spans="1:21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9"/>
        <v>0</v>
      </c>
      <c r="P459" t="str">
        <f t="shared" si="50"/>
        <v/>
      </c>
      <c r="Q459" t="str">
        <f t="shared" si="51"/>
        <v>film &amp; video</v>
      </c>
      <c r="R459" t="str">
        <f t="shared" si="52"/>
        <v>animation</v>
      </c>
      <c r="S459" t="str">
        <f t="shared" si="53"/>
        <v>Jul</v>
      </c>
      <c r="T459" t="str">
        <f t="shared" si="54"/>
        <v>Aug</v>
      </c>
      <c r="U459" t="str">
        <f t="shared" si="55"/>
        <v>2014</v>
      </c>
    </row>
    <row r="460" spans="1:21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9"/>
        <v>8</v>
      </c>
      <c r="P460">
        <f t="shared" si="50"/>
        <v>17</v>
      </c>
      <c r="Q460" t="str">
        <f t="shared" si="51"/>
        <v>film &amp; video</v>
      </c>
      <c r="R460" t="str">
        <f t="shared" si="52"/>
        <v>animation</v>
      </c>
      <c r="S460" t="str">
        <f t="shared" si="53"/>
        <v>Apr</v>
      </c>
      <c r="T460" t="str">
        <f t="shared" si="54"/>
        <v>May</v>
      </c>
      <c r="U460" t="str">
        <f t="shared" si="55"/>
        <v>2013</v>
      </c>
    </row>
    <row r="461" spans="1:21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9"/>
        <v>0</v>
      </c>
      <c r="P461">
        <f t="shared" si="50"/>
        <v>25</v>
      </c>
      <c r="Q461" t="str">
        <f t="shared" si="51"/>
        <v>film &amp; video</v>
      </c>
      <c r="R461" t="str">
        <f t="shared" si="52"/>
        <v>animation</v>
      </c>
      <c r="S461" t="str">
        <f t="shared" si="53"/>
        <v>Sep</v>
      </c>
      <c r="T461" t="str">
        <f t="shared" si="54"/>
        <v>Nov</v>
      </c>
      <c r="U461" t="str">
        <f t="shared" si="55"/>
        <v>2011</v>
      </c>
    </row>
    <row r="462" spans="1:21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9"/>
        <v>0</v>
      </c>
      <c r="P462">
        <f t="shared" si="50"/>
        <v>13</v>
      </c>
      <c r="Q462" t="str">
        <f t="shared" si="51"/>
        <v>film &amp; video</v>
      </c>
      <c r="R462" t="str">
        <f t="shared" si="52"/>
        <v>animation</v>
      </c>
      <c r="S462" t="str">
        <f t="shared" si="53"/>
        <v>Apr</v>
      </c>
      <c r="T462" t="str">
        <f t="shared" si="54"/>
        <v>Jun</v>
      </c>
      <c r="U462" t="str">
        <f t="shared" si="55"/>
        <v>2014</v>
      </c>
    </row>
    <row r="463" spans="1:21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9"/>
        <v>0</v>
      </c>
      <c r="P463" t="str">
        <f t="shared" si="50"/>
        <v/>
      </c>
      <c r="Q463" t="str">
        <f t="shared" si="51"/>
        <v>film &amp; video</v>
      </c>
      <c r="R463" t="str">
        <f t="shared" si="52"/>
        <v>animation</v>
      </c>
      <c r="S463" t="str">
        <f t="shared" si="53"/>
        <v>May</v>
      </c>
      <c r="T463" t="str">
        <f t="shared" si="54"/>
        <v>Jun</v>
      </c>
      <c r="U463" t="str">
        <f t="shared" si="55"/>
        <v>2013</v>
      </c>
    </row>
    <row r="464" spans="1:21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9"/>
        <v>0</v>
      </c>
      <c r="P464" t="str">
        <f t="shared" si="50"/>
        <v/>
      </c>
      <c r="Q464" t="str">
        <f t="shared" si="51"/>
        <v>film &amp; video</v>
      </c>
      <c r="R464" t="str">
        <f t="shared" si="52"/>
        <v>animation</v>
      </c>
      <c r="S464" t="str">
        <f t="shared" si="53"/>
        <v>Jun</v>
      </c>
      <c r="T464" t="str">
        <f t="shared" si="54"/>
        <v>Aug</v>
      </c>
      <c r="U464" t="str">
        <f t="shared" si="55"/>
        <v>2011</v>
      </c>
    </row>
    <row r="465" spans="1:21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9"/>
        <v>2</v>
      </c>
      <c r="P465">
        <f t="shared" si="50"/>
        <v>114</v>
      </c>
      <c r="Q465" t="str">
        <f t="shared" si="51"/>
        <v>film &amp; video</v>
      </c>
      <c r="R465" t="str">
        <f t="shared" si="52"/>
        <v>animation</v>
      </c>
      <c r="S465" t="str">
        <f t="shared" si="53"/>
        <v>Jul</v>
      </c>
      <c r="T465" t="str">
        <f t="shared" si="54"/>
        <v>Sep</v>
      </c>
      <c r="U465" t="str">
        <f t="shared" si="55"/>
        <v>2011</v>
      </c>
    </row>
    <row r="466" spans="1:21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9"/>
        <v>0</v>
      </c>
      <c r="P466">
        <f t="shared" si="50"/>
        <v>1</v>
      </c>
      <c r="Q466" t="str">
        <f t="shared" si="51"/>
        <v>film &amp; video</v>
      </c>
      <c r="R466" t="str">
        <f t="shared" si="52"/>
        <v>animation</v>
      </c>
      <c r="S466" t="str">
        <f t="shared" si="53"/>
        <v>Apr</v>
      </c>
      <c r="T466" t="str">
        <f t="shared" si="54"/>
        <v>May</v>
      </c>
      <c r="U466" t="str">
        <f t="shared" si="55"/>
        <v>2016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9"/>
        <v>27</v>
      </c>
      <c r="P467">
        <f t="shared" si="50"/>
        <v>17</v>
      </c>
      <c r="Q467" t="str">
        <f t="shared" si="51"/>
        <v>film &amp; video</v>
      </c>
      <c r="R467" t="str">
        <f t="shared" si="52"/>
        <v>animation</v>
      </c>
      <c r="S467" t="str">
        <f t="shared" si="53"/>
        <v>Jun</v>
      </c>
      <c r="T467" t="str">
        <f t="shared" si="54"/>
        <v>Jun</v>
      </c>
      <c r="U467" t="str">
        <f t="shared" si="55"/>
        <v>2014</v>
      </c>
    </row>
    <row r="468" spans="1:21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9"/>
        <v>1</v>
      </c>
      <c r="P468">
        <f t="shared" si="50"/>
        <v>15</v>
      </c>
      <c r="Q468" t="str">
        <f t="shared" si="51"/>
        <v>film &amp; video</v>
      </c>
      <c r="R468" t="str">
        <f t="shared" si="52"/>
        <v>animation</v>
      </c>
      <c r="S468" t="str">
        <f t="shared" si="53"/>
        <v>Aug</v>
      </c>
      <c r="T468" t="str">
        <f t="shared" si="54"/>
        <v>Sep</v>
      </c>
      <c r="U468" t="str">
        <f t="shared" si="55"/>
        <v>2012</v>
      </c>
    </row>
    <row r="469" spans="1:21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9"/>
        <v>22</v>
      </c>
      <c r="P469">
        <f t="shared" si="50"/>
        <v>111</v>
      </c>
      <c r="Q469" t="str">
        <f t="shared" si="51"/>
        <v>film &amp; video</v>
      </c>
      <c r="R469" t="str">
        <f t="shared" si="52"/>
        <v>animation</v>
      </c>
      <c r="S469" t="str">
        <f t="shared" si="53"/>
        <v>Aug</v>
      </c>
      <c r="T469" t="str">
        <f t="shared" si="54"/>
        <v>Sep</v>
      </c>
      <c r="U469" t="str">
        <f t="shared" si="55"/>
        <v>2012</v>
      </c>
    </row>
    <row r="470" spans="1:21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9"/>
        <v>0</v>
      </c>
      <c r="P470" t="str">
        <f t="shared" si="50"/>
        <v/>
      </c>
      <c r="Q470" t="str">
        <f t="shared" si="51"/>
        <v>film &amp; video</v>
      </c>
      <c r="R470" t="str">
        <f t="shared" si="52"/>
        <v>animation</v>
      </c>
      <c r="S470" t="str">
        <f t="shared" si="53"/>
        <v>May</v>
      </c>
      <c r="T470" t="str">
        <f t="shared" si="54"/>
        <v>Jul</v>
      </c>
      <c r="U470" t="str">
        <f t="shared" si="55"/>
        <v>2012</v>
      </c>
    </row>
    <row r="471" spans="1:21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9"/>
        <v>0</v>
      </c>
      <c r="P471" t="str">
        <f t="shared" si="50"/>
        <v/>
      </c>
      <c r="Q471" t="str">
        <f t="shared" si="51"/>
        <v>film &amp; video</v>
      </c>
      <c r="R471" t="str">
        <f t="shared" si="52"/>
        <v>animation</v>
      </c>
      <c r="S471" t="str">
        <f t="shared" si="53"/>
        <v>Jul</v>
      </c>
      <c r="T471" t="str">
        <f t="shared" si="54"/>
        <v>Sep</v>
      </c>
      <c r="U471" t="str">
        <f t="shared" si="55"/>
        <v>2014</v>
      </c>
    </row>
    <row r="472" spans="1:21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9"/>
        <v>1</v>
      </c>
      <c r="P472">
        <f t="shared" si="50"/>
        <v>26</v>
      </c>
      <c r="Q472" t="str">
        <f t="shared" si="51"/>
        <v>film &amp; video</v>
      </c>
      <c r="R472" t="str">
        <f t="shared" si="52"/>
        <v>animation</v>
      </c>
      <c r="S472" t="str">
        <f t="shared" si="53"/>
        <v>Nov</v>
      </c>
      <c r="T472" t="str">
        <f t="shared" si="54"/>
        <v>Jan</v>
      </c>
      <c r="U472" t="str">
        <f t="shared" si="55"/>
        <v>2013</v>
      </c>
    </row>
    <row r="473" spans="1:21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9"/>
        <v>12</v>
      </c>
      <c r="P473">
        <f t="shared" si="50"/>
        <v>38</v>
      </c>
      <c r="Q473" t="str">
        <f t="shared" si="51"/>
        <v>film &amp; video</v>
      </c>
      <c r="R473" t="str">
        <f t="shared" si="52"/>
        <v>animation</v>
      </c>
      <c r="S473" t="str">
        <f t="shared" si="53"/>
        <v>Mar</v>
      </c>
      <c r="T473" t="str">
        <f t="shared" si="54"/>
        <v>Apr</v>
      </c>
      <c r="U473" t="str">
        <f t="shared" si="55"/>
        <v>2014</v>
      </c>
    </row>
    <row r="474" spans="1:21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9"/>
        <v>18</v>
      </c>
      <c r="P474">
        <f t="shared" si="50"/>
        <v>28</v>
      </c>
      <c r="Q474" t="str">
        <f t="shared" si="51"/>
        <v>film &amp; video</v>
      </c>
      <c r="R474" t="str">
        <f t="shared" si="52"/>
        <v>animation</v>
      </c>
      <c r="S474" t="str">
        <f t="shared" si="53"/>
        <v>Jul</v>
      </c>
      <c r="T474" t="str">
        <f t="shared" si="54"/>
        <v>Aug</v>
      </c>
      <c r="U474" t="str">
        <f t="shared" si="55"/>
        <v>2014</v>
      </c>
    </row>
    <row r="475" spans="1:21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9"/>
        <v>3</v>
      </c>
      <c r="P475">
        <f t="shared" si="50"/>
        <v>62</v>
      </c>
      <c r="Q475" t="str">
        <f t="shared" si="51"/>
        <v>film &amp; video</v>
      </c>
      <c r="R475" t="str">
        <f t="shared" si="52"/>
        <v>animation</v>
      </c>
      <c r="S475" t="str">
        <f t="shared" si="53"/>
        <v>Aug</v>
      </c>
      <c r="T475" t="str">
        <f t="shared" si="54"/>
        <v>Sep</v>
      </c>
      <c r="U475" t="str">
        <f t="shared" si="55"/>
        <v>2014</v>
      </c>
    </row>
    <row r="476" spans="1:21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9"/>
        <v>0</v>
      </c>
      <c r="P476">
        <f t="shared" si="50"/>
        <v>1</v>
      </c>
      <c r="Q476" t="str">
        <f t="shared" si="51"/>
        <v>film &amp; video</v>
      </c>
      <c r="R476" t="str">
        <f t="shared" si="52"/>
        <v>animation</v>
      </c>
      <c r="S476" t="str">
        <f t="shared" si="53"/>
        <v>Jan</v>
      </c>
      <c r="T476" t="str">
        <f t="shared" si="54"/>
        <v>Feb</v>
      </c>
      <c r="U476" t="str">
        <f t="shared" si="55"/>
        <v>2017</v>
      </c>
    </row>
    <row r="477" spans="1:21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9"/>
        <v>0</v>
      </c>
      <c r="P477" t="str">
        <f t="shared" si="50"/>
        <v/>
      </c>
      <c r="Q477" t="str">
        <f t="shared" si="51"/>
        <v>film &amp; video</v>
      </c>
      <c r="R477" t="str">
        <f t="shared" si="52"/>
        <v>animation</v>
      </c>
      <c r="S477" t="str">
        <f t="shared" si="53"/>
        <v>Apr</v>
      </c>
      <c r="T477" t="str">
        <f t="shared" si="54"/>
        <v>May</v>
      </c>
      <c r="U477" t="str">
        <f t="shared" si="55"/>
        <v>2015</v>
      </c>
    </row>
    <row r="478" spans="1:21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9"/>
        <v>2</v>
      </c>
      <c r="P478">
        <f t="shared" si="50"/>
        <v>40</v>
      </c>
      <c r="Q478" t="str">
        <f t="shared" si="51"/>
        <v>film &amp; video</v>
      </c>
      <c r="R478" t="str">
        <f t="shared" si="52"/>
        <v>animation</v>
      </c>
      <c r="S478" t="str">
        <f t="shared" si="53"/>
        <v>Apr</v>
      </c>
      <c r="T478" t="str">
        <f t="shared" si="54"/>
        <v>Jun</v>
      </c>
      <c r="U478" t="str">
        <f t="shared" si="55"/>
        <v>2014</v>
      </c>
    </row>
    <row r="479" spans="1:21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9"/>
        <v>0</v>
      </c>
      <c r="P479" t="str">
        <f t="shared" si="50"/>
        <v/>
      </c>
      <c r="Q479" t="str">
        <f t="shared" si="51"/>
        <v>film &amp; video</v>
      </c>
      <c r="R479" t="str">
        <f t="shared" si="52"/>
        <v>animation</v>
      </c>
      <c r="S479" t="str">
        <f t="shared" si="53"/>
        <v>Mar</v>
      </c>
      <c r="T479" t="str">
        <f t="shared" si="54"/>
        <v>May</v>
      </c>
      <c r="U479" t="str">
        <f t="shared" si="55"/>
        <v>2012</v>
      </c>
    </row>
    <row r="480" spans="1:21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9"/>
        <v>0</v>
      </c>
      <c r="P480" t="str">
        <f t="shared" si="50"/>
        <v/>
      </c>
      <c r="Q480" t="str">
        <f t="shared" si="51"/>
        <v>film &amp; video</v>
      </c>
      <c r="R480" t="str">
        <f t="shared" si="52"/>
        <v>animation</v>
      </c>
      <c r="S480" t="str">
        <f t="shared" si="53"/>
        <v>Mar</v>
      </c>
      <c r="T480" t="str">
        <f t="shared" si="54"/>
        <v>Apr</v>
      </c>
      <c r="U480" t="str">
        <f t="shared" si="55"/>
        <v>2015</v>
      </c>
    </row>
    <row r="481" spans="1:21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9"/>
        <v>33</v>
      </c>
      <c r="P481">
        <f t="shared" si="50"/>
        <v>89</v>
      </c>
      <c r="Q481" t="str">
        <f t="shared" si="51"/>
        <v>film &amp; video</v>
      </c>
      <c r="R481" t="str">
        <f t="shared" si="52"/>
        <v>animation</v>
      </c>
      <c r="S481" t="str">
        <f t="shared" si="53"/>
        <v>Sep</v>
      </c>
      <c r="T481" t="str">
        <f t="shared" si="54"/>
        <v>Nov</v>
      </c>
      <c r="U481" t="str">
        <f t="shared" si="55"/>
        <v>2014</v>
      </c>
    </row>
    <row r="482" spans="1:21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9"/>
        <v>19</v>
      </c>
      <c r="P482">
        <f t="shared" si="50"/>
        <v>55</v>
      </c>
      <c r="Q482" t="str">
        <f t="shared" si="51"/>
        <v>film &amp; video</v>
      </c>
      <c r="R482" t="str">
        <f t="shared" si="52"/>
        <v>animation</v>
      </c>
      <c r="S482" t="str">
        <f t="shared" si="53"/>
        <v>Jul</v>
      </c>
      <c r="T482" t="str">
        <f t="shared" si="54"/>
        <v>Aug</v>
      </c>
      <c r="U482" t="str">
        <f t="shared" si="55"/>
        <v>2013</v>
      </c>
    </row>
    <row r="483" spans="1:21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9"/>
        <v>6</v>
      </c>
      <c r="P483">
        <f t="shared" si="50"/>
        <v>87</v>
      </c>
      <c r="Q483" t="str">
        <f t="shared" si="51"/>
        <v>film &amp; video</v>
      </c>
      <c r="R483" t="str">
        <f t="shared" si="52"/>
        <v>animation</v>
      </c>
      <c r="S483" t="str">
        <f t="shared" si="53"/>
        <v>Sep</v>
      </c>
      <c r="T483" t="str">
        <f t="shared" si="54"/>
        <v>Oct</v>
      </c>
      <c r="U483" t="str">
        <f t="shared" si="55"/>
        <v>2012</v>
      </c>
    </row>
    <row r="484" spans="1:21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9"/>
        <v>0</v>
      </c>
      <c r="P484">
        <f t="shared" si="50"/>
        <v>10</v>
      </c>
      <c r="Q484" t="str">
        <f t="shared" si="51"/>
        <v>film &amp; video</v>
      </c>
      <c r="R484" t="str">
        <f t="shared" si="52"/>
        <v>animation</v>
      </c>
      <c r="S484" t="str">
        <f t="shared" si="53"/>
        <v>Mar</v>
      </c>
      <c r="T484" t="str">
        <f t="shared" si="54"/>
        <v>Apr</v>
      </c>
      <c r="U484" t="str">
        <f t="shared" si="55"/>
        <v>2016</v>
      </c>
    </row>
    <row r="485" spans="1:21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9"/>
        <v>50</v>
      </c>
      <c r="P485">
        <f t="shared" si="50"/>
        <v>51</v>
      </c>
      <c r="Q485" t="str">
        <f t="shared" si="51"/>
        <v>film &amp; video</v>
      </c>
      <c r="R485" t="str">
        <f t="shared" si="52"/>
        <v>animation</v>
      </c>
      <c r="S485" t="str">
        <f t="shared" si="53"/>
        <v>Nov</v>
      </c>
      <c r="T485" t="str">
        <f t="shared" si="54"/>
        <v>Jan</v>
      </c>
      <c r="U485" t="str">
        <f t="shared" si="55"/>
        <v>2012</v>
      </c>
    </row>
    <row r="486" spans="1:21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9"/>
        <v>0</v>
      </c>
      <c r="P486">
        <f t="shared" si="50"/>
        <v>14</v>
      </c>
      <c r="Q486" t="str">
        <f t="shared" si="51"/>
        <v>film &amp; video</v>
      </c>
      <c r="R486" t="str">
        <f t="shared" si="52"/>
        <v>animation</v>
      </c>
      <c r="S486" t="str">
        <f t="shared" si="53"/>
        <v>Sep</v>
      </c>
      <c r="T486" t="str">
        <f t="shared" si="54"/>
        <v>Nov</v>
      </c>
      <c r="U486" t="str">
        <f t="shared" si="55"/>
        <v>2015</v>
      </c>
    </row>
    <row r="487" spans="1:21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9"/>
        <v>22</v>
      </c>
      <c r="P487">
        <f t="shared" si="50"/>
        <v>67</v>
      </c>
      <c r="Q487" t="str">
        <f t="shared" si="51"/>
        <v>film &amp; video</v>
      </c>
      <c r="R487" t="str">
        <f t="shared" si="52"/>
        <v>animation</v>
      </c>
      <c r="S487" t="str">
        <f t="shared" si="53"/>
        <v>Apr</v>
      </c>
      <c r="T487" t="str">
        <f t="shared" si="54"/>
        <v>May</v>
      </c>
      <c r="U487" t="str">
        <f t="shared" si="55"/>
        <v>2013</v>
      </c>
    </row>
    <row r="488" spans="1:21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9"/>
        <v>0</v>
      </c>
      <c r="P48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t="str">
        <f t="shared" si="53"/>
        <v>May</v>
      </c>
      <c r="T488" t="str">
        <f t="shared" si="54"/>
        <v>Jun</v>
      </c>
      <c r="U488" t="str">
        <f t="shared" si="55"/>
        <v>2014</v>
      </c>
    </row>
    <row r="489" spans="1:21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9"/>
        <v>0</v>
      </c>
      <c r="P489" t="str">
        <f t="shared" si="50"/>
        <v/>
      </c>
      <c r="Q489" t="str">
        <f t="shared" si="51"/>
        <v>film &amp; video</v>
      </c>
      <c r="R489" t="str">
        <f t="shared" si="52"/>
        <v>animation</v>
      </c>
      <c r="S489" t="str">
        <f t="shared" si="53"/>
        <v>Oct</v>
      </c>
      <c r="T489" t="str">
        <f t="shared" si="54"/>
        <v>Dec</v>
      </c>
      <c r="U489" t="str">
        <f t="shared" si="55"/>
        <v>2016</v>
      </c>
    </row>
    <row r="490" spans="1:21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9"/>
        <v>0</v>
      </c>
      <c r="P490" t="str">
        <f t="shared" si="50"/>
        <v/>
      </c>
      <c r="Q490" t="str">
        <f t="shared" si="51"/>
        <v>film &amp; video</v>
      </c>
      <c r="R490" t="str">
        <f t="shared" si="52"/>
        <v>animation</v>
      </c>
      <c r="S490" t="str">
        <f t="shared" si="53"/>
        <v>Dec</v>
      </c>
      <c r="T490" t="str">
        <f t="shared" si="54"/>
        <v>Jan</v>
      </c>
      <c r="U490" t="str">
        <f t="shared" si="55"/>
        <v>2016</v>
      </c>
    </row>
    <row r="491" spans="1:21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9"/>
        <v>0</v>
      </c>
      <c r="P491">
        <f t="shared" si="50"/>
        <v>72</v>
      </c>
      <c r="Q491" t="str">
        <f t="shared" si="51"/>
        <v>film &amp; video</v>
      </c>
      <c r="R491" t="str">
        <f t="shared" si="52"/>
        <v>animation</v>
      </c>
      <c r="S491" t="str">
        <f t="shared" si="53"/>
        <v>Dec</v>
      </c>
      <c r="T491" t="str">
        <f t="shared" si="54"/>
        <v>Jan</v>
      </c>
      <c r="U491" t="str">
        <f t="shared" si="55"/>
        <v>2011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9"/>
        <v>0</v>
      </c>
      <c r="P492" t="str">
        <f t="shared" si="50"/>
        <v/>
      </c>
      <c r="Q492" t="str">
        <f t="shared" si="51"/>
        <v>film &amp; video</v>
      </c>
      <c r="R492" t="str">
        <f t="shared" si="52"/>
        <v>animation</v>
      </c>
      <c r="S492" t="str">
        <f t="shared" si="53"/>
        <v>Jul</v>
      </c>
      <c r="T492" t="str">
        <f t="shared" si="54"/>
        <v>Aug</v>
      </c>
      <c r="U492" t="str">
        <f t="shared" si="55"/>
        <v>2012</v>
      </c>
    </row>
    <row r="493" spans="1:21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9"/>
        <v>0</v>
      </c>
      <c r="P493" t="str">
        <f t="shared" si="50"/>
        <v/>
      </c>
      <c r="Q493" t="str">
        <f t="shared" si="51"/>
        <v>film &amp; video</v>
      </c>
      <c r="R493" t="str">
        <f t="shared" si="52"/>
        <v>animation</v>
      </c>
      <c r="S493" t="str">
        <f t="shared" si="53"/>
        <v>Dec</v>
      </c>
      <c r="T493" t="str">
        <f t="shared" si="54"/>
        <v>Jan</v>
      </c>
      <c r="U493" t="str">
        <f t="shared" si="55"/>
        <v>2015</v>
      </c>
    </row>
    <row r="494" spans="1:21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9"/>
        <v>0</v>
      </c>
      <c r="P494" t="str">
        <f t="shared" si="50"/>
        <v/>
      </c>
      <c r="Q494" t="str">
        <f t="shared" si="51"/>
        <v>film &amp; video</v>
      </c>
      <c r="R494" t="str">
        <f t="shared" si="52"/>
        <v>animation</v>
      </c>
      <c r="S494" t="str">
        <f t="shared" si="53"/>
        <v>Aug</v>
      </c>
      <c r="T494" t="str">
        <f t="shared" si="54"/>
        <v>Oct</v>
      </c>
      <c r="U494" t="str">
        <f t="shared" si="55"/>
        <v>2016</v>
      </c>
    </row>
    <row r="495" spans="1:21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9"/>
        <v>0</v>
      </c>
      <c r="P495" t="str">
        <f t="shared" si="50"/>
        <v/>
      </c>
      <c r="Q495" t="str">
        <f t="shared" si="51"/>
        <v>film &amp; video</v>
      </c>
      <c r="R495" t="str">
        <f t="shared" si="52"/>
        <v>animation</v>
      </c>
      <c r="S495" t="str">
        <f t="shared" si="53"/>
        <v>Apr</v>
      </c>
      <c r="T495" t="str">
        <f t="shared" si="54"/>
        <v>May</v>
      </c>
      <c r="U495" t="str">
        <f t="shared" si="55"/>
        <v>2015</v>
      </c>
    </row>
    <row r="496" spans="1:21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9"/>
        <v>0</v>
      </c>
      <c r="P496">
        <f t="shared" si="50"/>
        <v>10</v>
      </c>
      <c r="Q496" t="str">
        <f t="shared" si="51"/>
        <v>film &amp; video</v>
      </c>
      <c r="R496" t="str">
        <f t="shared" si="52"/>
        <v>animation</v>
      </c>
      <c r="S496" t="str">
        <f t="shared" si="53"/>
        <v>Jun</v>
      </c>
      <c r="T496" t="str">
        <f t="shared" si="54"/>
        <v>Jul</v>
      </c>
      <c r="U496" t="str">
        <f t="shared" si="55"/>
        <v>2014</v>
      </c>
    </row>
    <row r="497" spans="1:21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9"/>
        <v>0</v>
      </c>
      <c r="P497" t="str">
        <f t="shared" si="50"/>
        <v/>
      </c>
      <c r="Q497" t="str">
        <f t="shared" si="51"/>
        <v>film &amp; video</v>
      </c>
      <c r="R497" t="str">
        <f t="shared" si="52"/>
        <v>animation</v>
      </c>
      <c r="S497" t="str">
        <f t="shared" si="53"/>
        <v>Jun</v>
      </c>
      <c r="T497" t="str">
        <f t="shared" si="54"/>
        <v>Jul</v>
      </c>
      <c r="U497" t="str">
        <f t="shared" si="55"/>
        <v>2015</v>
      </c>
    </row>
    <row r="498" spans="1:21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9"/>
        <v>0</v>
      </c>
      <c r="P498">
        <f t="shared" si="50"/>
        <v>1</v>
      </c>
      <c r="Q498" t="str">
        <f t="shared" si="51"/>
        <v>film &amp; video</v>
      </c>
      <c r="R498" t="str">
        <f t="shared" si="52"/>
        <v>animation</v>
      </c>
      <c r="S498" t="str">
        <f t="shared" si="53"/>
        <v>Dec</v>
      </c>
      <c r="T498" t="str">
        <f t="shared" si="54"/>
        <v>Feb</v>
      </c>
      <c r="U498" t="str">
        <f t="shared" si="55"/>
        <v>2013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9"/>
        <v>1</v>
      </c>
      <c r="P499">
        <f t="shared" si="50"/>
        <v>10</v>
      </c>
      <c r="Q499" t="str">
        <f t="shared" si="51"/>
        <v>film &amp; video</v>
      </c>
      <c r="R499" t="str">
        <f t="shared" si="52"/>
        <v>animation</v>
      </c>
      <c r="S499" t="str">
        <f t="shared" si="53"/>
        <v>Nov</v>
      </c>
      <c r="T499" t="str">
        <f t="shared" si="54"/>
        <v>Dec</v>
      </c>
      <c r="U499" t="str">
        <f t="shared" si="55"/>
        <v>2014</v>
      </c>
    </row>
    <row r="500" spans="1:21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9"/>
        <v>5</v>
      </c>
      <c r="P500">
        <f t="shared" si="50"/>
        <v>136</v>
      </c>
      <c r="Q500" t="str">
        <f t="shared" si="51"/>
        <v>film &amp; video</v>
      </c>
      <c r="R500" t="str">
        <f t="shared" si="52"/>
        <v>animation</v>
      </c>
      <c r="S500" t="str">
        <f t="shared" si="53"/>
        <v>Nov</v>
      </c>
      <c r="T500" t="str">
        <f t="shared" si="54"/>
        <v>Dec</v>
      </c>
      <c r="U500" t="str">
        <f t="shared" si="55"/>
        <v>2011</v>
      </c>
    </row>
    <row r="501" spans="1:21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9"/>
        <v>10</v>
      </c>
      <c r="P501">
        <f t="shared" si="50"/>
        <v>73</v>
      </c>
      <c r="Q501" t="str">
        <f t="shared" si="51"/>
        <v>film &amp; video</v>
      </c>
      <c r="R501" t="str">
        <f t="shared" si="52"/>
        <v>animation</v>
      </c>
      <c r="S501" t="str">
        <f t="shared" si="53"/>
        <v>Aug</v>
      </c>
      <c r="T501" t="str">
        <f t="shared" si="54"/>
        <v>Oct</v>
      </c>
      <c r="U501" t="str">
        <f t="shared" si="55"/>
        <v>2009</v>
      </c>
    </row>
    <row r="502" spans="1:21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9"/>
        <v>3</v>
      </c>
      <c r="P502">
        <f t="shared" si="50"/>
        <v>54</v>
      </c>
      <c r="Q502" t="str">
        <f t="shared" si="51"/>
        <v>film &amp; video</v>
      </c>
      <c r="R502" t="str">
        <f t="shared" si="52"/>
        <v>animation</v>
      </c>
      <c r="S502" t="str">
        <f t="shared" si="53"/>
        <v>Mar</v>
      </c>
      <c r="T502" t="str">
        <f t="shared" si="54"/>
        <v>May</v>
      </c>
      <c r="U502" t="str">
        <f t="shared" si="55"/>
        <v>2010</v>
      </c>
    </row>
    <row r="503" spans="1:21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9"/>
        <v>0</v>
      </c>
      <c r="P503" t="str">
        <f t="shared" si="50"/>
        <v/>
      </c>
      <c r="Q503" t="str">
        <f t="shared" si="51"/>
        <v>film &amp; video</v>
      </c>
      <c r="R503" t="str">
        <f t="shared" si="52"/>
        <v>animation</v>
      </c>
      <c r="S503" t="str">
        <f t="shared" si="53"/>
        <v>Jun</v>
      </c>
      <c r="T503" t="str">
        <f t="shared" si="54"/>
        <v>Jul</v>
      </c>
      <c r="U503" t="str">
        <f t="shared" si="55"/>
        <v>2011</v>
      </c>
    </row>
    <row r="504" spans="1:21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9"/>
        <v>1</v>
      </c>
      <c r="P504">
        <f t="shared" si="50"/>
        <v>58</v>
      </c>
      <c r="Q504" t="str">
        <f t="shared" si="51"/>
        <v>film &amp; video</v>
      </c>
      <c r="R504" t="str">
        <f t="shared" si="52"/>
        <v>animation</v>
      </c>
      <c r="S504" t="str">
        <f t="shared" si="53"/>
        <v>Feb</v>
      </c>
      <c r="T504" t="str">
        <f t="shared" si="54"/>
        <v>Mar</v>
      </c>
      <c r="U504" t="str">
        <f t="shared" si="55"/>
        <v>2012</v>
      </c>
    </row>
    <row r="505" spans="1:21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9"/>
        <v>2</v>
      </c>
      <c r="P505">
        <f t="shared" si="50"/>
        <v>13</v>
      </c>
      <c r="Q505" t="str">
        <f t="shared" si="51"/>
        <v>film &amp; video</v>
      </c>
      <c r="R505" t="str">
        <f t="shared" si="52"/>
        <v>animation</v>
      </c>
      <c r="S505" t="str">
        <f t="shared" si="53"/>
        <v>Dec</v>
      </c>
      <c r="T505" t="str">
        <f t="shared" si="54"/>
        <v>Jan</v>
      </c>
      <c r="U505" t="str">
        <f t="shared" si="55"/>
        <v>2014</v>
      </c>
    </row>
    <row r="506" spans="1:21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9"/>
        <v>1</v>
      </c>
      <c r="P50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t="str">
        <f t="shared" si="53"/>
        <v>Feb</v>
      </c>
      <c r="T506" t="str">
        <f t="shared" si="54"/>
        <v>Apr</v>
      </c>
      <c r="U506" t="str">
        <f t="shared" si="55"/>
        <v>2012</v>
      </c>
    </row>
    <row r="507" spans="1:21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9"/>
        <v>0</v>
      </c>
      <c r="P507">
        <f t="shared" si="50"/>
        <v>4</v>
      </c>
      <c r="Q507" t="str">
        <f t="shared" si="51"/>
        <v>film &amp; video</v>
      </c>
      <c r="R507" t="str">
        <f t="shared" si="52"/>
        <v>animation</v>
      </c>
      <c r="S507" t="str">
        <f t="shared" si="53"/>
        <v>Nov</v>
      </c>
      <c r="T507" t="str">
        <f t="shared" si="54"/>
        <v>Dec</v>
      </c>
      <c r="U507" t="str">
        <f t="shared" si="55"/>
        <v>2015</v>
      </c>
    </row>
    <row r="508" spans="1:21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9"/>
        <v>0</v>
      </c>
      <c r="P50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t="str">
        <f t="shared" si="53"/>
        <v>Jul</v>
      </c>
      <c r="T508" t="str">
        <f t="shared" si="54"/>
        <v>Aug</v>
      </c>
      <c r="U508" t="str">
        <f t="shared" si="55"/>
        <v>2013</v>
      </c>
    </row>
    <row r="509" spans="1:21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9"/>
        <v>3</v>
      </c>
      <c r="P509">
        <f t="shared" si="50"/>
        <v>64</v>
      </c>
      <c r="Q509" t="str">
        <f t="shared" si="51"/>
        <v>film &amp; video</v>
      </c>
      <c r="R509" t="str">
        <f t="shared" si="52"/>
        <v>animation</v>
      </c>
      <c r="S509" t="str">
        <f t="shared" si="53"/>
        <v>Sep</v>
      </c>
      <c r="T509" t="str">
        <f t="shared" si="54"/>
        <v>Oct</v>
      </c>
      <c r="U509" t="str">
        <f t="shared" si="55"/>
        <v>2012</v>
      </c>
    </row>
    <row r="510" spans="1:21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9"/>
        <v>1</v>
      </c>
      <c r="P510">
        <f t="shared" si="50"/>
        <v>133</v>
      </c>
      <c r="Q510" t="str">
        <f t="shared" si="51"/>
        <v>film &amp; video</v>
      </c>
      <c r="R510" t="str">
        <f t="shared" si="52"/>
        <v>animation</v>
      </c>
      <c r="S510" t="str">
        <f t="shared" si="53"/>
        <v>Mar</v>
      </c>
      <c r="T510" t="str">
        <f t="shared" si="54"/>
        <v>May</v>
      </c>
      <c r="U510" t="str">
        <f t="shared" si="55"/>
        <v>2012</v>
      </c>
    </row>
    <row r="511" spans="1:21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9"/>
        <v>0</v>
      </c>
      <c r="P511">
        <f t="shared" si="50"/>
        <v>10</v>
      </c>
      <c r="Q511" t="str">
        <f t="shared" si="51"/>
        <v>film &amp; video</v>
      </c>
      <c r="R511" t="str">
        <f t="shared" si="52"/>
        <v>animation</v>
      </c>
      <c r="S511" t="str">
        <f t="shared" si="53"/>
        <v>May</v>
      </c>
      <c r="T511" t="str">
        <f t="shared" si="54"/>
        <v>Jun</v>
      </c>
      <c r="U511" t="str">
        <f t="shared" si="55"/>
        <v>2015</v>
      </c>
    </row>
    <row r="512" spans="1:21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9"/>
        <v>0</v>
      </c>
      <c r="P512" t="str">
        <f t="shared" si="50"/>
        <v/>
      </c>
      <c r="Q512" t="str">
        <f t="shared" si="51"/>
        <v>film &amp; video</v>
      </c>
      <c r="R512" t="str">
        <f t="shared" si="52"/>
        <v>animation</v>
      </c>
      <c r="S512" t="str">
        <f t="shared" si="53"/>
        <v>Jan</v>
      </c>
      <c r="T512" t="str">
        <f t="shared" si="54"/>
        <v>Mar</v>
      </c>
      <c r="U512" t="str">
        <f t="shared" si="55"/>
        <v>2016</v>
      </c>
    </row>
    <row r="513" spans="1:21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9"/>
        <v>3</v>
      </c>
      <c r="P513">
        <f t="shared" si="50"/>
        <v>30</v>
      </c>
      <c r="Q513" t="str">
        <f t="shared" si="51"/>
        <v>film &amp; video</v>
      </c>
      <c r="R513" t="str">
        <f t="shared" si="52"/>
        <v>animation</v>
      </c>
      <c r="S513" t="str">
        <f t="shared" si="53"/>
        <v>Mar</v>
      </c>
      <c r="T513" t="str">
        <f t="shared" si="54"/>
        <v>Apr</v>
      </c>
      <c r="U513" t="str">
        <f t="shared" si="55"/>
        <v>2013</v>
      </c>
    </row>
    <row r="514" spans="1:21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9"/>
        <v>0</v>
      </c>
      <c r="P514">
        <f t="shared" si="50"/>
        <v>6</v>
      </c>
      <c r="Q514" t="str">
        <f t="shared" si="51"/>
        <v>film &amp; video</v>
      </c>
      <c r="R514" t="str">
        <f t="shared" si="52"/>
        <v>animation</v>
      </c>
      <c r="S514" t="str">
        <f t="shared" si="53"/>
        <v>Oct</v>
      </c>
      <c r="T514" t="str">
        <f t="shared" si="54"/>
        <v>Nov</v>
      </c>
      <c r="U514" t="str">
        <f t="shared" si="55"/>
        <v>2016</v>
      </c>
    </row>
    <row r="515" spans="1:21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56">ROUND(E515/D515*100,0)</f>
        <v>14</v>
      </c>
      <c r="P515">
        <f t="shared" ref="P515:P578" si="57">IF(L515 &gt;0, ROUND(E515/L515,0), "")</f>
        <v>102</v>
      </c>
      <c r="Q515" t="str">
        <f t="shared" ref="Q515:Q578" si="58">LEFT(N515, FIND("/",N515)-1)</f>
        <v>film &amp; video</v>
      </c>
      <c r="R515" t="str">
        <f t="shared" ref="R515:R578" si="59">RIGHT(N515,LEN(N515)-FIND("/",N515))</f>
        <v>animation</v>
      </c>
      <c r="S515" t="str">
        <f t="shared" ref="S515:S578" si="60">TEXT((((J515/60)/60)/24)+DATE(1970,1,1), "mmm")</f>
        <v>Jul</v>
      </c>
      <c r="T515" t="str">
        <f t="shared" ref="T515:T578" si="61">TEXT((((I515/60)/60)/24)+DATE(1970,1,1), "mmm")</f>
        <v>Aug</v>
      </c>
      <c r="U515" t="str">
        <f t="shared" ref="U515:U578" si="62">TEXT((((J515/60)/60)/24)+DATE(1970,1,1), "yyy")</f>
        <v>2016</v>
      </c>
    </row>
    <row r="516" spans="1:21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56"/>
        <v>3</v>
      </c>
      <c r="P516">
        <f t="shared" si="57"/>
        <v>17</v>
      </c>
      <c r="Q516" t="str">
        <f t="shared" si="58"/>
        <v>film &amp; video</v>
      </c>
      <c r="R516" t="str">
        <f t="shared" si="59"/>
        <v>animation</v>
      </c>
      <c r="S516" t="str">
        <f t="shared" si="60"/>
        <v>Jul</v>
      </c>
      <c r="T516" t="str">
        <f t="shared" si="61"/>
        <v>Aug</v>
      </c>
      <c r="U516" t="str">
        <f t="shared" si="62"/>
        <v>2014</v>
      </c>
    </row>
    <row r="517" spans="1:21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56"/>
        <v>25</v>
      </c>
      <c r="P517">
        <f t="shared" si="57"/>
        <v>725</v>
      </c>
      <c r="Q517" t="str">
        <f t="shared" si="58"/>
        <v>film &amp; video</v>
      </c>
      <c r="R517" t="str">
        <f t="shared" si="59"/>
        <v>animation</v>
      </c>
      <c r="S517" t="str">
        <f t="shared" si="60"/>
        <v>Nov</v>
      </c>
      <c r="T517" t="str">
        <f t="shared" si="61"/>
        <v>Dec</v>
      </c>
      <c r="U517" t="str">
        <f t="shared" si="62"/>
        <v>2015</v>
      </c>
    </row>
    <row r="518" spans="1:21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6"/>
        <v>0</v>
      </c>
      <c r="P518" t="str">
        <f t="shared" si="57"/>
        <v/>
      </c>
      <c r="Q518" t="str">
        <f t="shared" si="58"/>
        <v>film &amp; video</v>
      </c>
      <c r="R518" t="str">
        <f t="shared" si="59"/>
        <v>animation</v>
      </c>
      <c r="S518" t="str">
        <f t="shared" si="60"/>
        <v>Mar</v>
      </c>
      <c r="T518" t="str">
        <f t="shared" si="61"/>
        <v>May</v>
      </c>
      <c r="U518" t="str">
        <f t="shared" si="62"/>
        <v>2015</v>
      </c>
    </row>
    <row r="519" spans="1:21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6"/>
        <v>1</v>
      </c>
      <c r="P519">
        <f t="shared" si="57"/>
        <v>68</v>
      </c>
      <c r="Q519" t="str">
        <f t="shared" si="58"/>
        <v>film &amp; video</v>
      </c>
      <c r="R519" t="str">
        <f t="shared" si="59"/>
        <v>animation</v>
      </c>
      <c r="S519" t="str">
        <f t="shared" si="60"/>
        <v>Jan</v>
      </c>
      <c r="T519" t="str">
        <f t="shared" si="61"/>
        <v>Feb</v>
      </c>
      <c r="U519" t="str">
        <f t="shared" si="62"/>
        <v>2017</v>
      </c>
    </row>
    <row r="520" spans="1:21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6"/>
        <v>0</v>
      </c>
      <c r="P520" t="str">
        <f t="shared" si="57"/>
        <v/>
      </c>
      <c r="Q520" t="str">
        <f t="shared" si="58"/>
        <v>film &amp; video</v>
      </c>
      <c r="R520" t="str">
        <f t="shared" si="59"/>
        <v>animation</v>
      </c>
      <c r="S520" t="str">
        <f t="shared" si="60"/>
        <v>Aug</v>
      </c>
      <c r="T520" t="str">
        <f t="shared" si="61"/>
        <v>Sep</v>
      </c>
      <c r="U520" t="str">
        <f t="shared" si="62"/>
        <v>2015</v>
      </c>
    </row>
    <row r="521" spans="1:21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6"/>
        <v>23</v>
      </c>
      <c r="P521">
        <f t="shared" si="57"/>
        <v>39</v>
      </c>
      <c r="Q521" t="str">
        <f t="shared" si="58"/>
        <v>film &amp; video</v>
      </c>
      <c r="R521" t="str">
        <f t="shared" si="59"/>
        <v>animation</v>
      </c>
      <c r="S521" t="str">
        <f t="shared" si="60"/>
        <v>Nov</v>
      </c>
      <c r="T521" t="str">
        <f t="shared" si="61"/>
        <v>Dec</v>
      </c>
      <c r="U521" t="str">
        <f t="shared" si="62"/>
        <v>2012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6"/>
        <v>102</v>
      </c>
      <c r="P522">
        <f t="shared" si="57"/>
        <v>150</v>
      </c>
      <c r="Q522" t="str">
        <f t="shared" si="58"/>
        <v>theater</v>
      </c>
      <c r="R522" t="str">
        <f t="shared" si="59"/>
        <v>plays</v>
      </c>
      <c r="S522" t="str">
        <f t="shared" si="60"/>
        <v>Nov</v>
      </c>
      <c r="T522" t="str">
        <f t="shared" si="61"/>
        <v>Dec</v>
      </c>
      <c r="U522" t="str">
        <f t="shared" si="62"/>
        <v>2015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6"/>
        <v>105</v>
      </c>
      <c r="P523">
        <f t="shared" si="57"/>
        <v>93</v>
      </c>
      <c r="Q523" t="str">
        <f t="shared" si="58"/>
        <v>theater</v>
      </c>
      <c r="R523" t="str">
        <f t="shared" si="59"/>
        <v>plays</v>
      </c>
      <c r="S523" t="str">
        <f t="shared" si="60"/>
        <v>Oct</v>
      </c>
      <c r="T523" t="str">
        <f t="shared" si="61"/>
        <v>Nov</v>
      </c>
      <c r="U523" t="str">
        <f t="shared" si="62"/>
        <v>2016</v>
      </c>
    </row>
    <row r="524" spans="1:21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6"/>
        <v>115</v>
      </c>
      <c r="P524">
        <f t="shared" si="57"/>
        <v>111</v>
      </c>
      <c r="Q524" t="str">
        <f t="shared" si="58"/>
        <v>theater</v>
      </c>
      <c r="R524" t="str">
        <f t="shared" si="59"/>
        <v>plays</v>
      </c>
      <c r="S524" t="str">
        <f t="shared" si="60"/>
        <v>Mar</v>
      </c>
      <c r="T524" t="str">
        <f t="shared" si="61"/>
        <v>Mar</v>
      </c>
      <c r="U524" t="str">
        <f t="shared" si="62"/>
        <v>2016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6"/>
        <v>121</v>
      </c>
      <c r="P525">
        <f t="shared" si="57"/>
        <v>72</v>
      </c>
      <c r="Q525" t="str">
        <f t="shared" si="58"/>
        <v>theater</v>
      </c>
      <c r="R525" t="str">
        <f t="shared" si="59"/>
        <v>plays</v>
      </c>
      <c r="S525" t="str">
        <f t="shared" si="60"/>
        <v>Aug</v>
      </c>
      <c r="T525" t="str">
        <f t="shared" si="61"/>
        <v>Sep</v>
      </c>
      <c r="U525" t="str">
        <f t="shared" si="62"/>
        <v>2015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6"/>
        <v>109</v>
      </c>
      <c r="P526">
        <f t="shared" si="57"/>
        <v>29</v>
      </c>
      <c r="Q526" t="str">
        <f t="shared" si="58"/>
        <v>theater</v>
      </c>
      <c r="R526" t="str">
        <f t="shared" si="59"/>
        <v>plays</v>
      </c>
      <c r="S526" t="str">
        <f t="shared" si="60"/>
        <v>May</v>
      </c>
      <c r="T526" t="str">
        <f t="shared" si="61"/>
        <v>Jun</v>
      </c>
      <c r="U526" t="str">
        <f t="shared" si="62"/>
        <v>2016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6"/>
        <v>100</v>
      </c>
      <c r="P527">
        <f t="shared" si="57"/>
        <v>1000</v>
      </c>
      <c r="Q527" t="str">
        <f t="shared" si="58"/>
        <v>theater</v>
      </c>
      <c r="R527" t="str">
        <f t="shared" si="59"/>
        <v>plays</v>
      </c>
      <c r="S527" t="str">
        <f t="shared" si="60"/>
        <v>Jul</v>
      </c>
      <c r="T527" t="str">
        <f t="shared" si="61"/>
        <v>Sep</v>
      </c>
      <c r="U527" t="str">
        <f t="shared" si="62"/>
        <v>2014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6"/>
        <v>114</v>
      </c>
      <c r="P528">
        <f t="shared" si="57"/>
        <v>74</v>
      </c>
      <c r="Q528" t="str">
        <f t="shared" si="58"/>
        <v>theater</v>
      </c>
      <c r="R528" t="str">
        <f t="shared" si="59"/>
        <v>plays</v>
      </c>
      <c r="S528" t="str">
        <f t="shared" si="60"/>
        <v>Jul</v>
      </c>
      <c r="T528" t="str">
        <f t="shared" si="61"/>
        <v>Aug</v>
      </c>
      <c r="U528" t="str">
        <f t="shared" si="62"/>
        <v>2015</v>
      </c>
    </row>
    <row r="529" spans="1:21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6"/>
        <v>101</v>
      </c>
      <c r="P529">
        <f t="shared" si="57"/>
        <v>64</v>
      </c>
      <c r="Q529" t="str">
        <f t="shared" si="58"/>
        <v>theater</v>
      </c>
      <c r="R529" t="str">
        <f t="shared" si="59"/>
        <v>plays</v>
      </c>
      <c r="S529" t="str">
        <f t="shared" si="60"/>
        <v>Jan</v>
      </c>
      <c r="T529" t="str">
        <f t="shared" si="61"/>
        <v>Feb</v>
      </c>
      <c r="U529" t="str">
        <f t="shared" si="62"/>
        <v>2017</v>
      </c>
    </row>
    <row r="530" spans="1:21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6"/>
        <v>116</v>
      </c>
      <c r="P530">
        <f t="shared" si="57"/>
        <v>44</v>
      </c>
      <c r="Q530" t="str">
        <f t="shared" si="58"/>
        <v>theater</v>
      </c>
      <c r="R530" t="str">
        <f t="shared" si="59"/>
        <v>plays</v>
      </c>
      <c r="S530" t="str">
        <f t="shared" si="60"/>
        <v>May</v>
      </c>
      <c r="T530" t="str">
        <f t="shared" si="61"/>
        <v>Jun</v>
      </c>
      <c r="U530" t="str">
        <f t="shared" si="62"/>
        <v>2015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6"/>
        <v>130</v>
      </c>
      <c r="P531">
        <f t="shared" si="57"/>
        <v>87</v>
      </c>
      <c r="Q531" t="str">
        <f t="shared" si="58"/>
        <v>theater</v>
      </c>
      <c r="R531" t="str">
        <f t="shared" si="59"/>
        <v>plays</v>
      </c>
      <c r="S531" t="str">
        <f t="shared" si="60"/>
        <v>Dec</v>
      </c>
      <c r="T531" t="str">
        <f t="shared" si="61"/>
        <v>Jan</v>
      </c>
      <c r="U531" t="str">
        <f t="shared" si="62"/>
        <v>2016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6"/>
        <v>108</v>
      </c>
      <c r="P532">
        <f t="shared" si="57"/>
        <v>127</v>
      </c>
      <c r="Q532" t="str">
        <f t="shared" si="58"/>
        <v>theater</v>
      </c>
      <c r="R532" t="str">
        <f t="shared" si="59"/>
        <v>plays</v>
      </c>
      <c r="S532" t="str">
        <f t="shared" si="60"/>
        <v>Jun</v>
      </c>
      <c r="T532" t="str">
        <f t="shared" si="61"/>
        <v>Jun</v>
      </c>
      <c r="U532" t="str">
        <f t="shared" si="62"/>
        <v>2015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6"/>
        <v>100</v>
      </c>
      <c r="P533">
        <f t="shared" si="57"/>
        <v>129</v>
      </c>
      <c r="Q533" t="str">
        <f t="shared" si="58"/>
        <v>theater</v>
      </c>
      <c r="R533" t="str">
        <f t="shared" si="59"/>
        <v>plays</v>
      </c>
      <c r="S533" t="str">
        <f t="shared" si="60"/>
        <v>Nov</v>
      </c>
      <c r="T533" t="str">
        <f t="shared" si="61"/>
        <v>Dec</v>
      </c>
      <c r="U533" t="str">
        <f t="shared" si="62"/>
        <v>2016</v>
      </c>
    </row>
    <row r="534" spans="1:21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6"/>
        <v>123</v>
      </c>
      <c r="P534">
        <f t="shared" si="57"/>
        <v>71</v>
      </c>
      <c r="Q534" t="str">
        <f t="shared" si="58"/>
        <v>theater</v>
      </c>
      <c r="R534" t="str">
        <f t="shared" si="59"/>
        <v>plays</v>
      </c>
      <c r="S534" t="str">
        <f t="shared" si="60"/>
        <v>Apr</v>
      </c>
      <c r="T534" t="str">
        <f t="shared" si="61"/>
        <v>May</v>
      </c>
      <c r="U534" t="str">
        <f t="shared" si="62"/>
        <v>2016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6"/>
        <v>100</v>
      </c>
      <c r="P535">
        <f t="shared" si="57"/>
        <v>118</v>
      </c>
      <c r="Q535" t="str">
        <f t="shared" si="58"/>
        <v>theater</v>
      </c>
      <c r="R535" t="str">
        <f t="shared" si="59"/>
        <v>plays</v>
      </c>
      <c r="S535" t="str">
        <f t="shared" si="60"/>
        <v>Apr</v>
      </c>
      <c r="T535" t="str">
        <f t="shared" si="61"/>
        <v>May</v>
      </c>
      <c r="U535" t="str">
        <f t="shared" si="62"/>
        <v>2016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6"/>
        <v>105</v>
      </c>
      <c r="P536">
        <f t="shared" si="57"/>
        <v>327</v>
      </c>
      <c r="Q536" t="str">
        <f t="shared" si="58"/>
        <v>theater</v>
      </c>
      <c r="R536" t="str">
        <f t="shared" si="59"/>
        <v>plays</v>
      </c>
      <c r="S536" t="str">
        <f t="shared" si="60"/>
        <v>Sep</v>
      </c>
      <c r="T536" t="str">
        <f t="shared" si="61"/>
        <v>Nov</v>
      </c>
      <c r="U536" t="str">
        <f t="shared" si="62"/>
        <v>2015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6"/>
        <v>103</v>
      </c>
      <c r="P537">
        <f t="shared" si="57"/>
        <v>35</v>
      </c>
      <c r="Q537" t="str">
        <f t="shared" si="58"/>
        <v>theater</v>
      </c>
      <c r="R537" t="str">
        <f t="shared" si="59"/>
        <v>plays</v>
      </c>
      <c r="S537" t="str">
        <f t="shared" si="60"/>
        <v>Dec</v>
      </c>
      <c r="T537" t="str">
        <f t="shared" si="61"/>
        <v>Jan</v>
      </c>
      <c r="U537" t="str">
        <f t="shared" si="62"/>
        <v>2016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6"/>
        <v>118</v>
      </c>
      <c r="P538">
        <f t="shared" si="57"/>
        <v>100</v>
      </c>
      <c r="Q538" t="str">
        <f t="shared" si="58"/>
        <v>theater</v>
      </c>
      <c r="R538" t="str">
        <f t="shared" si="59"/>
        <v>plays</v>
      </c>
      <c r="S538" t="str">
        <f t="shared" si="60"/>
        <v>Jun</v>
      </c>
      <c r="T538" t="str">
        <f t="shared" si="61"/>
        <v>Aug</v>
      </c>
      <c r="U538" t="str">
        <f t="shared" si="62"/>
        <v>2015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6"/>
        <v>121</v>
      </c>
      <c r="P539">
        <f t="shared" si="57"/>
        <v>41</v>
      </c>
      <c r="Q539" t="str">
        <f t="shared" si="58"/>
        <v>theater</v>
      </c>
      <c r="R539" t="str">
        <f t="shared" si="59"/>
        <v>plays</v>
      </c>
      <c r="S539" t="str">
        <f t="shared" si="60"/>
        <v>Oct</v>
      </c>
      <c r="T539" t="str">
        <f t="shared" si="61"/>
        <v>Nov</v>
      </c>
      <c r="U539" t="str">
        <f t="shared" si="62"/>
        <v>2015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6"/>
        <v>302</v>
      </c>
      <c r="P540">
        <f t="shared" si="57"/>
        <v>252</v>
      </c>
      <c r="Q540" t="str">
        <f t="shared" si="58"/>
        <v>theater</v>
      </c>
      <c r="R540" t="str">
        <f t="shared" si="59"/>
        <v>plays</v>
      </c>
      <c r="S540" t="str">
        <f t="shared" si="60"/>
        <v>Apr</v>
      </c>
      <c r="T540" t="str">
        <f t="shared" si="61"/>
        <v>May</v>
      </c>
      <c r="U540" t="str">
        <f t="shared" si="62"/>
        <v>2016</v>
      </c>
    </row>
    <row r="541" spans="1:21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6"/>
        <v>101</v>
      </c>
      <c r="P541">
        <f t="shared" si="57"/>
        <v>25</v>
      </c>
      <c r="Q541" t="str">
        <f t="shared" si="58"/>
        <v>theater</v>
      </c>
      <c r="R541" t="str">
        <f t="shared" si="59"/>
        <v>plays</v>
      </c>
      <c r="S541" t="str">
        <f t="shared" si="60"/>
        <v>Jun</v>
      </c>
      <c r="T541" t="str">
        <f t="shared" si="61"/>
        <v>Jul</v>
      </c>
      <c r="U541" t="str">
        <f t="shared" si="62"/>
        <v>2016</v>
      </c>
    </row>
    <row r="542" spans="1:21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6"/>
        <v>0</v>
      </c>
      <c r="P542">
        <f t="shared" si="57"/>
        <v>1</v>
      </c>
      <c r="Q542" t="str">
        <f t="shared" si="58"/>
        <v>technology</v>
      </c>
      <c r="R542" t="str">
        <f t="shared" si="59"/>
        <v>web</v>
      </c>
      <c r="S542" t="str">
        <f t="shared" si="60"/>
        <v>Jan</v>
      </c>
      <c r="T542" t="str">
        <f t="shared" si="61"/>
        <v>Feb</v>
      </c>
      <c r="U542" t="str">
        <f t="shared" si="62"/>
        <v>2015</v>
      </c>
    </row>
    <row r="543" spans="1:21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6"/>
        <v>1</v>
      </c>
      <c r="P543">
        <f t="shared" si="57"/>
        <v>25</v>
      </c>
      <c r="Q543" t="str">
        <f t="shared" si="58"/>
        <v>technology</v>
      </c>
      <c r="R543" t="str">
        <f t="shared" si="59"/>
        <v>web</v>
      </c>
      <c r="S543" t="str">
        <f t="shared" si="60"/>
        <v>Sep</v>
      </c>
      <c r="T543" t="str">
        <f t="shared" si="61"/>
        <v>Oct</v>
      </c>
      <c r="U543" t="str">
        <f t="shared" si="62"/>
        <v>2015</v>
      </c>
    </row>
    <row r="544" spans="1:21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6"/>
        <v>0</v>
      </c>
      <c r="P544">
        <f t="shared" si="57"/>
        <v>1</v>
      </c>
      <c r="Q544" t="str">
        <f t="shared" si="58"/>
        <v>technology</v>
      </c>
      <c r="R544" t="str">
        <f t="shared" si="59"/>
        <v>web</v>
      </c>
      <c r="S544" t="str">
        <f t="shared" si="60"/>
        <v>Mar</v>
      </c>
      <c r="T544" t="str">
        <f t="shared" si="61"/>
        <v>May</v>
      </c>
      <c r="U544" t="str">
        <f t="shared" si="62"/>
        <v>2016</v>
      </c>
    </row>
    <row r="545" spans="1:21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6"/>
        <v>0</v>
      </c>
      <c r="P545">
        <f t="shared" si="57"/>
        <v>35</v>
      </c>
      <c r="Q545" t="str">
        <f t="shared" si="58"/>
        <v>technology</v>
      </c>
      <c r="R545" t="str">
        <f t="shared" si="59"/>
        <v>web</v>
      </c>
      <c r="S545" t="str">
        <f t="shared" si="60"/>
        <v>Oct</v>
      </c>
      <c r="T545" t="str">
        <f t="shared" si="61"/>
        <v>Nov</v>
      </c>
      <c r="U545" t="str">
        <f t="shared" si="62"/>
        <v>2014</v>
      </c>
    </row>
    <row r="546" spans="1:21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6"/>
        <v>1</v>
      </c>
      <c r="P546">
        <f t="shared" si="57"/>
        <v>3</v>
      </c>
      <c r="Q546" t="str">
        <f t="shared" si="58"/>
        <v>technology</v>
      </c>
      <c r="R546" t="str">
        <f t="shared" si="59"/>
        <v>web</v>
      </c>
      <c r="S546" t="str">
        <f t="shared" si="60"/>
        <v>Jun</v>
      </c>
      <c r="T546" t="str">
        <f t="shared" si="61"/>
        <v>Jul</v>
      </c>
      <c r="U546" t="str">
        <f t="shared" si="62"/>
        <v>2016</v>
      </c>
    </row>
    <row r="547" spans="1:21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6"/>
        <v>27</v>
      </c>
      <c r="P547">
        <f t="shared" si="57"/>
        <v>403</v>
      </c>
      <c r="Q547" t="str">
        <f t="shared" si="58"/>
        <v>technology</v>
      </c>
      <c r="R547" t="str">
        <f t="shared" si="59"/>
        <v>web</v>
      </c>
      <c r="S547" t="str">
        <f t="shared" si="60"/>
        <v>Oct</v>
      </c>
      <c r="T547" t="str">
        <f t="shared" si="61"/>
        <v>Nov</v>
      </c>
      <c r="U547" t="str">
        <f t="shared" si="62"/>
        <v>2015</v>
      </c>
    </row>
    <row r="548" spans="1:21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6"/>
        <v>0</v>
      </c>
      <c r="P548">
        <f t="shared" si="57"/>
        <v>26</v>
      </c>
      <c r="Q548" t="str">
        <f t="shared" si="58"/>
        <v>technology</v>
      </c>
      <c r="R548" t="str">
        <f t="shared" si="59"/>
        <v>web</v>
      </c>
      <c r="S548" t="str">
        <f t="shared" si="60"/>
        <v>Sep</v>
      </c>
      <c r="T548" t="str">
        <f t="shared" si="61"/>
        <v>Oct</v>
      </c>
      <c r="U548" t="str">
        <f t="shared" si="62"/>
        <v>2015</v>
      </c>
    </row>
    <row r="549" spans="1:21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6"/>
        <v>0</v>
      </c>
      <c r="P549" t="str">
        <f t="shared" si="57"/>
        <v/>
      </c>
      <c r="Q549" t="str">
        <f t="shared" si="58"/>
        <v>technology</v>
      </c>
      <c r="R549" t="str">
        <f t="shared" si="59"/>
        <v>web</v>
      </c>
      <c r="S549" t="str">
        <f t="shared" si="60"/>
        <v>Jan</v>
      </c>
      <c r="T549" t="str">
        <f t="shared" si="61"/>
        <v>Feb</v>
      </c>
      <c r="U549" t="str">
        <f t="shared" si="62"/>
        <v>2016</v>
      </c>
    </row>
    <row r="550" spans="1:21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6"/>
        <v>0</v>
      </c>
      <c r="P550">
        <f t="shared" si="57"/>
        <v>9</v>
      </c>
      <c r="Q550" t="str">
        <f t="shared" si="58"/>
        <v>technology</v>
      </c>
      <c r="R550" t="str">
        <f t="shared" si="59"/>
        <v>web</v>
      </c>
      <c r="S550" t="str">
        <f t="shared" si="60"/>
        <v>Sep</v>
      </c>
      <c r="T550" t="str">
        <f t="shared" si="61"/>
        <v>Oct</v>
      </c>
      <c r="U550" t="str">
        <f t="shared" si="62"/>
        <v>2015</v>
      </c>
    </row>
    <row r="551" spans="1:21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6"/>
        <v>3</v>
      </c>
      <c r="P551">
        <f t="shared" si="57"/>
        <v>9</v>
      </c>
      <c r="Q551" t="str">
        <f t="shared" si="58"/>
        <v>technology</v>
      </c>
      <c r="R551" t="str">
        <f t="shared" si="59"/>
        <v>web</v>
      </c>
      <c r="S551" t="str">
        <f t="shared" si="60"/>
        <v>Jun</v>
      </c>
      <c r="T551" t="str">
        <f t="shared" si="61"/>
        <v>Jul</v>
      </c>
      <c r="U551" t="str">
        <f t="shared" si="62"/>
        <v>2015</v>
      </c>
    </row>
    <row r="552" spans="1:21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6"/>
        <v>1</v>
      </c>
      <c r="P552">
        <f t="shared" si="57"/>
        <v>9</v>
      </c>
      <c r="Q552" t="str">
        <f t="shared" si="58"/>
        <v>technology</v>
      </c>
      <c r="R552" t="str">
        <f t="shared" si="59"/>
        <v>web</v>
      </c>
      <c r="S552" t="str">
        <f t="shared" si="60"/>
        <v>Jan</v>
      </c>
      <c r="T552" t="str">
        <f t="shared" si="61"/>
        <v>Jan</v>
      </c>
      <c r="U552" t="str">
        <f t="shared" si="62"/>
        <v>2017</v>
      </c>
    </row>
    <row r="553" spans="1:21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6"/>
        <v>5</v>
      </c>
      <c r="P553">
        <f t="shared" si="57"/>
        <v>135</v>
      </c>
      <c r="Q553" t="str">
        <f t="shared" si="58"/>
        <v>technology</v>
      </c>
      <c r="R553" t="str">
        <f t="shared" si="59"/>
        <v>web</v>
      </c>
      <c r="S553" t="str">
        <f t="shared" si="60"/>
        <v>Jun</v>
      </c>
      <c r="T553" t="str">
        <f t="shared" si="61"/>
        <v>Aug</v>
      </c>
      <c r="U553" t="str">
        <f t="shared" si="62"/>
        <v>2015</v>
      </c>
    </row>
    <row r="554" spans="1:21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6"/>
        <v>0</v>
      </c>
      <c r="P554" t="str">
        <f t="shared" si="57"/>
        <v/>
      </c>
      <c r="Q554" t="str">
        <f t="shared" si="58"/>
        <v>technology</v>
      </c>
      <c r="R554" t="str">
        <f t="shared" si="59"/>
        <v>web</v>
      </c>
      <c r="S554" t="str">
        <f t="shared" si="60"/>
        <v>Nov</v>
      </c>
      <c r="T554" t="str">
        <f t="shared" si="61"/>
        <v>Jan</v>
      </c>
      <c r="U554" t="str">
        <f t="shared" si="62"/>
        <v>2015</v>
      </c>
    </row>
    <row r="555" spans="1:21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6"/>
        <v>0</v>
      </c>
      <c r="P555">
        <f t="shared" si="57"/>
        <v>21</v>
      </c>
      <c r="Q555" t="str">
        <f t="shared" si="58"/>
        <v>technology</v>
      </c>
      <c r="R555" t="str">
        <f t="shared" si="59"/>
        <v>web</v>
      </c>
      <c r="S555" t="str">
        <f t="shared" si="60"/>
        <v>Oct</v>
      </c>
      <c r="T555" t="str">
        <f t="shared" si="61"/>
        <v>Nov</v>
      </c>
      <c r="U555" t="str">
        <f t="shared" si="62"/>
        <v>2014</v>
      </c>
    </row>
    <row r="556" spans="1:21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6"/>
        <v>37</v>
      </c>
      <c r="P556">
        <f t="shared" si="57"/>
        <v>64</v>
      </c>
      <c r="Q556" t="str">
        <f t="shared" si="58"/>
        <v>technology</v>
      </c>
      <c r="R556" t="str">
        <f t="shared" si="59"/>
        <v>web</v>
      </c>
      <c r="S556" t="str">
        <f t="shared" si="60"/>
        <v>Sep</v>
      </c>
      <c r="T556" t="str">
        <f t="shared" si="61"/>
        <v>Oct</v>
      </c>
      <c r="U556" t="str">
        <f t="shared" si="62"/>
        <v>2014</v>
      </c>
    </row>
    <row r="557" spans="1:21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6"/>
        <v>0</v>
      </c>
      <c r="P557" t="str">
        <f t="shared" si="57"/>
        <v/>
      </c>
      <c r="Q557" t="str">
        <f t="shared" si="58"/>
        <v>technology</v>
      </c>
      <c r="R557" t="str">
        <f t="shared" si="59"/>
        <v>web</v>
      </c>
      <c r="S557" t="str">
        <f t="shared" si="60"/>
        <v>May</v>
      </c>
      <c r="T557" t="str">
        <f t="shared" si="61"/>
        <v>Jun</v>
      </c>
      <c r="U557" t="str">
        <f t="shared" si="62"/>
        <v>2016</v>
      </c>
    </row>
    <row r="558" spans="1:21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6"/>
        <v>3</v>
      </c>
      <c r="P558">
        <f t="shared" si="57"/>
        <v>200</v>
      </c>
      <c r="Q558" t="str">
        <f t="shared" si="58"/>
        <v>technology</v>
      </c>
      <c r="R558" t="str">
        <f t="shared" si="59"/>
        <v>web</v>
      </c>
      <c r="S558" t="str">
        <f t="shared" si="60"/>
        <v>Dec</v>
      </c>
      <c r="T558" t="str">
        <f t="shared" si="61"/>
        <v>Jan</v>
      </c>
      <c r="U558" t="str">
        <f t="shared" si="62"/>
        <v>2015</v>
      </c>
    </row>
    <row r="559" spans="1:21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6"/>
        <v>1</v>
      </c>
      <c r="P559">
        <f t="shared" si="57"/>
        <v>68</v>
      </c>
      <c r="Q559" t="str">
        <f t="shared" si="58"/>
        <v>technology</v>
      </c>
      <c r="R559" t="str">
        <f t="shared" si="59"/>
        <v>web</v>
      </c>
      <c r="S559" t="str">
        <f t="shared" si="60"/>
        <v>Nov</v>
      </c>
      <c r="T559" t="str">
        <f t="shared" si="61"/>
        <v>Dec</v>
      </c>
      <c r="U559" t="str">
        <f t="shared" si="62"/>
        <v>2016</v>
      </c>
    </row>
    <row r="560" spans="1:21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6"/>
        <v>0</v>
      </c>
      <c r="P560" t="str">
        <f t="shared" si="57"/>
        <v/>
      </c>
      <c r="Q560" t="str">
        <f t="shared" si="58"/>
        <v>technology</v>
      </c>
      <c r="R560" t="str">
        <f t="shared" si="59"/>
        <v>web</v>
      </c>
      <c r="S560" t="str">
        <f t="shared" si="60"/>
        <v>Feb</v>
      </c>
      <c r="T560" t="str">
        <f t="shared" si="61"/>
        <v>Mar</v>
      </c>
      <c r="U560" t="str">
        <f t="shared" si="62"/>
        <v>2015</v>
      </c>
    </row>
    <row r="561" spans="1:21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6"/>
        <v>0</v>
      </c>
      <c r="P561">
        <f t="shared" si="57"/>
        <v>50</v>
      </c>
      <c r="Q561" t="str">
        <f t="shared" si="58"/>
        <v>technology</v>
      </c>
      <c r="R561" t="str">
        <f t="shared" si="59"/>
        <v>web</v>
      </c>
      <c r="S561" t="str">
        <f t="shared" si="60"/>
        <v>Nov</v>
      </c>
      <c r="T561" t="str">
        <f t="shared" si="61"/>
        <v>Dec</v>
      </c>
      <c r="U561" t="str">
        <f t="shared" si="62"/>
        <v>2015</v>
      </c>
    </row>
    <row r="562" spans="1:21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6"/>
        <v>0</v>
      </c>
      <c r="P562">
        <f t="shared" si="57"/>
        <v>4</v>
      </c>
      <c r="Q562" t="str">
        <f t="shared" si="58"/>
        <v>technology</v>
      </c>
      <c r="R562" t="str">
        <f t="shared" si="59"/>
        <v>web</v>
      </c>
      <c r="S562" t="str">
        <f t="shared" si="60"/>
        <v>Nov</v>
      </c>
      <c r="T562" t="str">
        <f t="shared" si="61"/>
        <v>Dec</v>
      </c>
      <c r="U562" t="str">
        <f t="shared" si="62"/>
        <v>2014</v>
      </c>
    </row>
    <row r="563" spans="1:21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6"/>
        <v>0</v>
      </c>
      <c r="P563">
        <f t="shared" si="57"/>
        <v>28</v>
      </c>
      <c r="Q563" t="str">
        <f t="shared" si="58"/>
        <v>technology</v>
      </c>
      <c r="R563" t="str">
        <f t="shared" si="59"/>
        <v>web</v>
      </c>
      <c r="S563" t="str">
        <f t="shared" si="60"/>
        <v>Sep</v>
      </c>
      <c r="T563" t="str">
        <f t="shared" si="61"/>
        <v>Oct</v>
      </c>
      <c r="U563" t="str">
        <f t="shared" si="62"/>
        <v>2015</v>
      </c>
    </row>
    <row r="564" spans="1:21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6"/>
        <v>0</v>
      </c>
      <c r="P564" t="str">
        <f t="shared" si="57"/>
        <v/>
      </c>
      <c r="Q564" t="str">
        <f t="shared" si="58"/>
        <v>technology</v>
      </c>
      <c r="R564" t="str">
        <f t="shared" si="59"/>
        <v>web</v>
      </c>
      <c r="S564" t="str">
        <f t="shared" si="60"/>
        <v>Nov</v>
      </c>
      <c r="T564" t="str">
        <f t="shared" si="61"/>
        <v>Dec</v>
      </c>
      <c r="U564" t="str">
        <f t="shared" si="62"/>
        <v>2016</v>
      </c>
    </row>
    <row r="565" spans="1:21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6"/>
        <v>0</v>
      </c>
      <c r="P565">
        <f t="shared" si="57"/>
        <v>34</v>
      </c>
      <c r="Q565" t="str">
        <f t="shared" si="58"/>
        <v>technology</v>
      </c>
      <c r="R565" t="str">
        <f t="shared" si="59"/>
        <v>web</v>
      </c>
      <c r="S565" t="str">
        <f t="shared" si="60"/>
        <v>Jan</v>
      </c>
      <c r="T565" t="str">
        <f t="shared" si="61"/>
        <v>Feb</v>
      </c>
      <c r="U565" t="str">
        <f t="shared" si="62"/>
        <v>2015</v>
      </c>
    </row>
    <row r="566" spans="1:21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6"/>
        <v>0</v>
      </c>
      <c r="P566">
        <f t="shared" si="57"/>
        <v>1</v>
      </c>
      <c r="Q566" t="str">
        <f t="shared" si="58"/>
        <v>technology</v>
      </c>
      <c r="R566" t="str">
        <f t="shared" si="59"/>
        <v>web</v>
      </c>
      <c r="S566" t="str">
        <f t="shared" si="60"/>
        <v>Feb</v>
      </c>
      <c r="T566" t="str">
        <f t="shared" si="61"/>
        <v>Mar</v>
      </c>
      <c r="U566" t="str">
        <f t="shared" si="62"/>
        <v>2016</v>
      </c>
    </row>
    <row r="567" spans="1:21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6"/>
        <v>0</v>
      </c>
      <c r="P567" t="str">
        <f t="shared" si="57"/>
        <v/>
      </c>
      <c r="Q567" t="str">
        <f t="shared" si="58"/>
        <v>technology</v>
      </c>
      <c r="R567" t="str">
        <f t="shared" si="59"/>
        <v>web</v>
      </c>
      <c r="S567" t="str">
        <f t="shared" si="60"/>
        <v>Jun</v>
      </c>
      <c r="T567" t="str">
        <f t="shared" si="61"/>
        <v>Jul</v>
      </c>
      <c r="U567" t="str">
        <f t="shared" si="62"/>
        <v>2015</v>
      </c>
    </row>
    <row r="568" spans="1:21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6"/>
        <v>0</v>
      </c>
      <c r="P568">
        <f t="shared" si="57"/>
        <v>1</v>
      </c>
      <c r="Q568" t="str">
        <f t="shared" si="58"/>
        <v>technology</v>
      </c>
      <c r="R568" t="str">
        <f t="shared" si="59"/>
        <v>web</v>
      </c>
      <c r="S568" t="str">
        <f t="shared" si="60"/>
        <v>Jun</v>
      </c>
      <c r="T568" t="str">
        <f t="shared" si="61"/>
        <v>Jul</v>
      </c>
      <c r="U568" t="str">
        <f t="shared" si="62"/>
        <v>2016</v>
      </c>
    </row>
    <row r="569" spans="1:21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6"/>
        <v>0</v>
      </c>
      <c r="P569" t="str">
        <f t="shared" si="57"/>
        <v/>
      </c>
      <c r="Q569" t="str">
        <f t="shared" si="58"/>
        <v>technology</v>
      </c>
      <c r="R569" t="str">
        <f t="shared" si="59"/>
        <v>web</v>
      </c>
      <c r="S569" t="str">
        <f t="shared" si="60"/>
        <v>Dec</v>
      </c>
      <c r="T569" t="str">
        <f t="shared" si="61"/>
        <v>Jan</v>
      </c>
      <c r="U569" t="str">
        <f t="shared" si="62"/>
        <v>2014</v>
      </c>
    </row>
    <row r="570" spans="1:21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6"/>
        <v>1</v>
      </c>
      <c r="P570">
        <f t="shared" si="57"/>
        <v>49</v>
      </c>
      <c r="Q570" t="str">
        <f t="shared" si="58"/>
        <v>technology</v>
      </c>
      <c r="R570" t="str">
        <f t="shared" si="59"/>
        <v>web</v>
      </c>
      <c r="S570" t="str">
        <f t="shared" si="60"/>
        <v>Dec</v>
      </c>
      <c r="T570" t="str">
        <f t="shared" si="61"/>
        <v>Jan</v>
      </c>
      <c r="U570" t="str">
        <f t="shared" si="62"/>
        <v>2015</v>
      </c>
    </row>
    <row r="571" spans="1:21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6"/>
        <v>1</v>
      </c>
      <c r="P571">
        <f t="shared" si="57"/>
        <v>20</v>
      </c>
      <c r="Q571" t="str">
        <f t="shared" si="58"/>
        <v>technology</v>
      </c>
      <c r="R571" t="str">
        <f t="shared" si="59"/>
        <v>web</v>
      </c>
      <c r="S571" t="str">
        <f t="shared" si="60"/>
        <v>Dec</v>
      </c>
      <c r="T571" t="str">
        <f t="shared" si="61"/>
        <v>Jan</v>
      </c>
      <c r="U571" t="str">
        <f t="shared" si="62"/>
        <v>2015</v>
      </c>
    </row>
    <row r="572" spans="1:21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6"/>
        <v>0</v>
      </c>
      <c r="P572">
        <f t="shared" si="57"/>
        <v>142</v>
      </c>
      <c r="Q572" t="str">
        <f t="shared" si="58"/>
        <v>technology</v>
      </c>
      <c r="R572" t="str">
        <f t="shared" si="59"/>
        <v>web</v>
      </c>
      <c r="S572" t="str">
        <f t="shared" si="60"/>
        <v>Jan</v>
      </c>
      <c r="T572" t="str">
        <f t="shared" si="61"/>
        <v>Feb</v>
      </c>
      <c r="U572" t="str">
        <f t="shared" si="62"/>
        <v>2016</v>
      </c>
    </row>
    <row r="573" spans="1:21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6"/>
        <v>0</v>
      </c>
      <c r="P573">
        <f t="shared" si="57"/>
        <v>53</v>
      </c>
      <c r="Q573" t="str">
        <f t="shared" si="58"/>
        <v>technology</v>
      </c>
      <c r="R573" t="str">
        <f t="shared" si="59"/>
        <v>web</v>
      </c>
      <c r="S573" t="str">
        <f t="shared" si="60"/>
        <v>Jul</v>
      </c>
      <c r="T573" t="str">
        <f t="shared" si="61"/>
        <v>Jul</v>
      </c>
      <c r="U573" t="str">
        <f t="shared" si="62"/>
        <v>2015</v>
      </c>
    </row>
    <row r="574" spans="1:21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6"/>
        <v>0</v>
      </c>
      <c r="P574" t="str">
        <f t="shared" si="57"/>
        <v/>
      </c>
      <c r="Q574" t="str">
        <f t="shared" si="58"/>
        <v>technology</v>
      </c>
      <c r="R574" t="str">
        <f t="shared" si="59"/>
        <v>web</v>
      </c>
      <c r="S574" t="str">
        <f t="shared" si="60"/>
        <v>Oct</v>
      </c>
      <c r="T574" t="str">
        <f t="shared" si="61"/>
        <v>Nov</v>
      </c>
      <c r="U574" t="str">
        <f t="shared" si="62"/>
        <v>2015</v>
      </c>
    </row>
    <row r="575" spans="1:21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6"/>
        <v>0</v>
      </c>
      <c r="P575">
        <f t="shared" si="57"/>
        <v>38</v>
      </c>
      <c r="Q575" t="str">
        <f t="shared" si="58"/>
        <v>technology</v>
      </c>
      <c r="R575" t="str">
        <f t="shared" si="59"/>
        <v>web</v>
      </c>
      <c r="S575" t="str">
        <f t="shared" si="60"/>
        <v>Nov</v>
      </c>
      <c r="T575" t="str">
        <f t="shared" si="61"/>
        <v>Jan</v>
      </c>
      <c r="U575" t="str">
        <f t="shared" si="62"/>
        <v>2014</v>
      </c>
    </row>
    <row r="576" spans="1:21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6"/>
        <v>1</v>
      </c>
      <c r="P576">
        <f t="shared" si="57"/>
        <v>20</v>
      </c>
      <c r="Q576" t="str">
        <f t="shared" si="58"/>
        <v>technology</v>
      </c>
      <c r="R576" t="str">
        <f t="shared" si="59"/>
        <v>web</v>
      </c>
      <c r="S576" t="str">
        <f t="shared" si="60"/>
        <v>Sep</v>
      </c>
      <c r="T576" t="str">
        <f t="shared" si="61"/>
        <v>Oct</v>
      </c>
      <c r="U576" t="str">
        <f t="shared" si="62"/>
        <v>2016</v>
      </c>
    </row>
    <row r="577" spans="1:21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6"/>
        <v>0</v>
      </c>
      <c r="P577">
        <f t="shared" si="57"/>
        <v>65</v>
      </c>
      <c r="Q577" t="str">
        <f t="shared" si="58"/>
        <v>technology</v>
      </c>
      <c r="R577" t="str">
        <f t="shared" si="59"/>
        <v>web</v>
      </c>
      <c r="S577" t="str">
        <f t="shared" si="60"/>
        <v>May</v>
      </c>
      <c r="T577" t="str">
        <f t="shared" si="61"/>
        <v>Jun</v>
      </c>
      <c r="U577" t="str">
        <f t="shared" si="62"/>
        <v>2015</v>
      </c>
    </row>
    <row r="578" spans="1:21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56"/>
        <v>0</v>
      </c>
      <c r="P578">
        <f t="shared" si="57"/>
        <v>1</v>
      </c>
      <c r="Q578" t="str">
        <f t="shared" si="58"/>
        <v>technology</v>
      </c>
      <c r="R578" t="str">
        <f t="shared" si="59"/>
        <v>web</v>
      </c>
      <c r="S578" t="str">
        <f t="shared" si="60"/>
        <v>Jan</v>
      </c>
      <c r="T578" t="str">
        <f t="shared" si="61"/>
        <v>Mar</v>
      </c>
      <c r="U578" t="str">
        <f t="shared" si="62"/>
        <v>2015</v>
      </c>
    </row>
    <row r="579" spans="1:21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63">ROUND(E579/D579*100,0)</f>
        <v>0</v>
      </c>
      <c r="P579">
        <f t="shared" ref="P579:P642" si="64">IF(L579 &gt;0, ROUND(E579/L579,0), "")</f>
        <v>10</v>
      </c>
      <c r="Q579" t="str">
        <f t="shared" ref="Q579:Q642" si="65">LEFT(N579, FIND("/",N579)-1)</f>
        <v>technology</v>
      </c>
      <c r="R579" t="str">
        <f t="shared" ref="R579:R642" si="66">RIGHT(N579,LEN(N579)-FIND("/",N579))</f>
        <v>web</v>
      </c>
      <c r="S579" t="str">
        <f t="shared" ref="S579:S642" si="67">TEXT((((J579/60)/60)/24)+DATE(1970,1,1), "mmm")</f>
        <v>Mar</v>
      </c>
      <c r="T579" t="str">
        <f t="shared" ref="T579:T642" si="68">TEXT((((I579/60)/60)/24)+DATE(1970,1,1), "mmm")</f>
        <v>May</v>
      </c>
      <c r="U579" t="str">
        <f t="shared" ref="U579:U642" si="69">TEXT((((J579/60)/60)/24)+DATE(1970,1,1), "yyy")</f>
        <v>2016</v>
      </c>
    </row>
    <row r="580" spans="1:21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63"/>
        <v>0</v>
      </c>
      <c r="P580">
        <f t="shared" si="64"/>
        <v>2</v>
      </c>
      <c r="Q580" t="str">
        <f t="shared" si="65"/>
        <v>technology</v>
      </c>
      <c r="R580" t="str">
        <f t="shared" si="66"/>
        <v>web</v>
      </c>
      <c r="S580" t="str">
        <f t="shared" si="67"/>
        <v>Aug</v>
      </c>
      <c r="T580" t="str">
        <f t="shared" si="68"/>
        <v>Sep</v>
      </c>
      <c r="U580" t="str">
        <f t="shared" si="69"/>
        <v>2015</v>
      </c>
    </row>
    <row r="581" spans="1:21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63"/>
        <v>1</v>
      </c>
      <c r="P581">
        <f t="shared" si="64"/>
        <v>35</v>
      </c>
      <c r="Q581" t="str">
        <f t="shared" si="65"/>
        <v>technology</v>
      </c>
      <c r="R581" t="str">
        <f t="shared" si="66"/>
        <v>web</v>
      </c>
      <c r="S581" t="str">
        <f t="shared" si="67"/>
        <v>Nov</v>
      </c>
      <c r="T581" t="str">
        <f t="shared" si="68"/>
        <v>Dec</v>
      </c>
      <c r="U581" t="str">
        <f t="shared" si="69"/>
        <v>2014</v>
      </c>
    </row>
    <row r="582" spans="1:21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63"/>
        <v>0</v>
      </c>
      <c r="P582">
        <f t="shared" si="64"/>
        <v>1</v>
      </c>
      <c r="Q582" t="str">
        <f t="shared" si="65"/>
        <v>technology</v>
      </c>
      <c r="R582" t="str">
        <f t="shared" si="66"/>
        <v>web</v>
      </c>
      <c r="S582" t="str">
        <f t="shared" si="67"/>
        <v>Aug</v>
      </c>
      <c r="T582" t="str">
        <f t="shared" si="68"/>
        <v>Sep</v>
      </c>
      <c r="U582" t="str">
        <f t="shared" si="69"/>
        <v>2016</v>
      </c>
    </row>
    <row r="583" spans="1:21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63"/>
        <v>0</v>
      </c>
      <c r="P583" t="str">
        <f t="shared" si="64"/>
        <v/>
      </c>
      <c r="Q583" t="str">
        <f t="shared" si="65"/>
        <v>technology</v>
      </c>
      <c r="R583" t="str">
        <f t="shared" si="66"/>
        <v>web</v>
      </c>
      <c r="S583" t="str">
        <f t="shared" si="67"/>
        <v>Jul</v>
      </c>
      <c r="T583" t="str">
        <f t="shared" si="68"/>
        <v>Aug</v>
      </c>
      <c r="U583" t="str">
        <f t="shared" si="69"/>
        <v>2015</v>
      </c>
    </row>
    <row r="584" spans="1:21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63"/>
        <v>0</v>
      </c>
      <c r="P584" t="str">
        <f t="shared" si="64"/>
        <v/>
      </c>
      <c r="Q584" t="str">
        <f t="shared" si="65"/>
        <v>technology</v>
      </c>
      <c r="R584" t="str">
        <f t="shared" si="66"/>
        <v>web</v>
      </c>
      <c r="S584" t="str">
        <f t="shared" si="67"/>
        <v>Feb</v>
      </c>
      <c r="T584" t="str">
        <f t="shared" si="68"/>
        <v>Mar</v>
      </c>
      <c r="U584" t="str">
        <f t="shared" si="69"/>
        <v>2015</v>
      </c>
    </row>
    <row r="585" spans="1:21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63"/>
        <v>0</v>
      </c>
      <c r="P585">
        <f t="shared" si="64"/>
        <v>1</v>
      </c>
      <c r="Q585" t="str">
        <f t="shared" si="65"/>
        <v>technology</v>
      </c>
      <c r="R585" t="str">
        <f t="shared" si="66"/>
        <v>web</v>
      </c>
      <c r="S585" t="str">
        <f t="shared" si="67"/>
        <v>Feb</v>
      </c>
      <c r="T585" t="str">
        <f t="shared" si="68"/>
        <v>Mar</v>
      </c>
      <c r="U585" t="str">
        <f t="shared" si="69"/>
        <v>2015</v>
      </c>
    </row>
    <row r="586" spans="1:21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63"/>
        <v>1</v>
      </c>
      <c r="P586">
        <f t="shared" si="64"/>
        <v>5</v>
      </c>
      <c r="Q586" t="str">
        <f t="shared" si="65"/>
        <v>technology</v>
      </c>
      <c r="R586" t="str">
        <f t="shared" si="66"/>
        <v>web</v>
      </c>
      <c r="S586" t="str">
        <f t="shared" si="67"/>
        <v>Feb</v>
      </c>
      <c r="T586" t="str">
        <f t="shared" si="68"/>
        <v>Mar</v>
      </c>
      <c r="U586" t="str">
        <f t="shared" si="69"/>
        <v>2015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63"/>
        <v>0</v>
      </c>
      <c r="P587" t="str">
        <f t="shared" si="64"/>
        <v/>
      </c>
      <c r="Q587" t="str">
        <f t="shared" si="65"/>
        <v>technology</v>
      </c>
      <c r="R587" t="str">
        <f t="shared" si="66"/>
        <v>web</v>
      </c>
      <c r="S587" t="str">
        <f t="shared" si="67"/>
        <v>Oct</v>
      </c>
      <c r="T587" t="str">
        <f t="shared" si="68"/>
        <v>Dec</v>
      </c>
      <c r="U587" t="str">
        <f t="shared" si="69"/>
        <v>2015</v>
      </c>
    </row>
    <row r="588" spans="1:21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63"/>
        <v>1</v>
      </c>
      <c r="P588">
        <f t="shared" si="64"/>
        <v>14</v>
      </c>
      <c r="Q588" t="str">
        <f t="shared" si="65"/>
        <v>technology</v>
      </c>
      <c r="R588" t="str">
        <f t="shared" si="66"/>
        <v>web</v>
      </c>
      <c r="S588" t="str">
        <f t="shared" si="67"/>
        <v>Jan</v>
      </c>
      <c r="T588" t="str">
        <f t="shared" si="68"/>
        <v>Feb</v>
      </c>
      <c r="U588" t="str">
        <f t="shared" si="69"/>
        <v>2015</v>
      </c>
    </row>
    <row r="589" spans="1:21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63"/>
        <v>9</v>
      </c>
      <c r="P589">
        <f t="shared" si="64"/>
        <v>389</v>
      </c>
      <c r="Q589" t="str">
        <f t="shared" si="65"/>
        <v>technology</v>
      </c>
      <c r="R589" t="str">
        <f t="shared" si="66"/>
        <v>web</v>
      </c>
      <c r="S589" t="str">
        <f t="shared" si="67"/>
        <v>Mar</v>
      </c>
      <c r="T589" t="str">
        <f t="shared" si="68"/>
        <v>Apr</v>
      </c>
      <c r="U589" t="str">
        <f t="shared" si="69"/>
        <v>2015</v>
      </c>
    </row>
    <row r="590" spans="1:21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63"/>
        <v>3</v>
      </c>
      <c r="P590">
        <f t="shared" si="64"/>
        <v>151</v>
      </c>
      <c r="Q590" t="str">
        <f t="shared" si="65"/>
        <v>technology</v>
      </c>
      <c r="R590" t="str">
        <f t="shared" si="66"/>
        <v>web</v>
      </c>
      <c r="S590" t="str">
        <f t="shared" si="67"/>
        <v>Sep</v>
      </c>
      <c r="T590" t="str">
        <f t="shared" si="68"/>
        <v>Nov</v>
      </c>
      <c r="U590" t="str">
        <f t="shared" si="69"/>
        <v>2016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63"/>
        <v>0</v>
      </c>
      <c r="P591">
        <f t="shared" si="64"/>
        <v>1</v>
      </c>
      <c r="Q591" t="str">
        <f t="shared" si="65"/>
        <v>technology</v>
      </c>
      <c r="R591" t="str">
        <f t="shared" si="66"/>
        <v>web</v>
      </c>
      <c r="S591" t="str">
        <f t="shared" si="67"/>
        <v>Jun</v>
      </c>
      <c r="T591" t="str">
        <f t="shared" si="68"/>
        <v>Jul</v>
      </c>
      <c r="U591" t="str">
        <f t="shared" si="69"/>
        <v>2015</v>
      </c>
    </row>
    <row r="592" spans="1:21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63"/>
        <v>4</v>
      </c>
      <c r="P592">
        <f t="shared" si="64"/>
        <v>25</v>
      </c>
      <c r="Q592" t="str">
        <f t="shared" si="65"/>
        <v>technology</v>
      </c>
      <c r="R592" t="str">
        <f t="shared" si="66"/>
        <v>web</v>
      </c>
      <c r="S592" t="str">
        <f t="shared" si="67"/>
        <v>Jan</v>
      </c>
      <c r="T592" t="str">
        <f t="shared" si="68"/>
        <v>Feb</v>
      </c>
      <c r="U592" t="str">
        <f t="shared" si="69"/>
        <v>2016</v>
      </c>
    </row>
    <row r="593" spans="1:21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63"/>
        <v>0</v>
      </c>
      <c r="P593">
        <f t="shared" si="64"/>
        <v>31</v>
      </c>
      <c r="Q593" t="str">
        <f t="shared" si="65"/>
        <v>technology</v>
      </c>
      <c r="R593" t="str">
        <f t="shared" si="66"/>
        <v>web</v>
      </c>
      <c r="S593" t="str">
        <f t="shared" si="67"/>
        <v>Jun</v>
      </c>
      <c r="T593" t="str">
        <f t="shared" si="68"/>
        <v>Jul</v>
      </c>
      <c r="U593" t="str">
        <f t="shared" si="69"/>
        <v>2015</v>
      </c>
    </row>
    <row r="594" spans="1:21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63"/>
        <v>3</v>
      </c>
      <c r="P594">
        <f t="shared" si="64"/>
        <v>250</v>
      </c>
      <c r="Q594" t="str">
        <f t="shared" si="65"/>
        <v>technology</v>
      </c>
      <c r="R594" t="str">
        <f t="shared" si="66"/>
        <v>web</v>
      </c>
      <c r="S594" t="str">
        <f t="shared" si="67"/>
        <v>Nov</v>
      </c>
      <c r="T594" t="str">
        <f t="shared" si="68"/>
        <v>Dec</v>
      </c>
      <c r="U594" t="str">
        <f t="shared" si="69"/>
        <v>2014</v>
      </c>
    </row>
    <row r="595" spans="1:21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63"/>
        <v>23</v>
      </c>
      <c r="P595">
        <f t="shared" si="64"/>
        <v>16</v>
      </c>
      <c r="Q595" t="str">
        <f t="shared" si="65"/>
        <v>technology</v>
      </c>
      <c r="R595" t="str">
        <f t="shared" si="66"/>
        <v>web</v>
      </c>
      <c r="S595" t="str">
        <f t="shared" si="67"/>
        <v>Mar</v>
      </c>
      <c r="T595" t="str">
        <f t="shared" si="68"/>
        <v>Apr</v>
      </c>
      <c r="U595" t="str">
        <f t="shared" si="69"/>
        <v>2015</v>
      </c>
    </row>
    <row r="596" spans="1:21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63"/>
        <v>0</v>
      </c>
      <c r="P596">
        <f t="shared" si="64"/>
        <v>13</v>
      </c>
      <c r="Q596" t="str">
        <f t="shared" si="65"/>
        <v>technology</v>
      </c>
      <c r="R596" t="str">
        <f t="shared" si="66"/>
        <v>web</v>
      </c>
      <c r="S596" t="str">
        <f t="shared" si="67"/>
        <v>Mar</v>
      </c>
      <c r="T596" t="str">
        <f t="shared" si="68"/>
        <v>Apr</v>
      </c>
      <c r="U596" t="str">
        <f t="shared" si="69"/>
        <v>2016</v>
      </c>
    </row>
    <row r="597" spans="1:21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63"/>
        <v>0</v>
      </c>
      <c r="P597">
        <f t="shared" si="64"/>
        <v>53</v>
      </c>
      <c r="Q597" t="str">
        <f t="shared" si="65"/>
        <v>technology</v>
      </c>
      <c r="R597" t="str">
        <f t="shared" si="66"/>
        <v>web</v>
      </c>
      <c r="S597" t="str">
        <f t="shared" si="67"/>
        <v>Mar</v>
      </c>
      <c r="T597" t="str">
        <f t="shared" si="68"/>
        <v>May</v>
      </c>
      <c r="U597" t="str">
        <f t="shared" si="69"/>
        <v>2015</v>
      </c>
    </row>
    <row r="598" spans="1:21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63"/>
        <v>0</v>
      </c>
      <c r="P598">
        <f t="shared" si="64"/>
        <v>3</v>
      </c>
      <c r="Q598" t="str">
        <f t="shared" si="65"/>
        <v>technology</v>
      </c>
      <c r="R598" t="str">
        <f t="shared" si="66"/>
        <v>web</v>
      </c>
      <c r="S598" t="str">
        <f t="shared" si="67"/>
        <v>Oct</v>
      </c>
      <c r="T598" t="str">
        <f t="shared" si="68"/>
        <v>Nov</v>
      </c>
      <c r="U598" t="str">
        <f t="shared" si="69"/>
        <v>2016</v>
      </c>
    </row>
    <row r="599" spans="1:21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63"/>
        <v>0</v>
      </c>
      <c r="P599">
        <f t="shared" si="64"/>
        <v>10</v>
      </c>
      <c r="Q599" t="str">
        <f t="shared" si="65"/>
        <v>technology</v>
      </c>
      <c r="R599" t="str">
        <f t="shared" si="66"/>
        <v>web</v>
      </c>
      <c r="S599" t="str">
        <f t="shared" si="67"/>
        <v>Jun</v>
      </c>
      <c r="T599" t="str">
        <f t="shared" si="68"/>
        <v>Jul</v>
      </c>
      <c r="U599" t="str">
        <f t="shared" si="69"/>
        <v>2016</v>
      </c>
    </row>
    <row r="600" spans="1:21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63"/>
        <v>34</v>
      </c>
      <c r="P600">
        <f t="shared" si="64"/>
        <v>121</v>
      </c>
      <c r="Q600" t="str">
        <f t="shared" si="65"/>
        <v>technology</v>
      </c>
      <c r="R600" t="str">
        <f t="shared" si="66"/>
        <v>web</v>
      </c>
      <c r="S600" t="str">
        <f t="shared" si="67"/>
        <v>Nov</v>
      </c>
      <c r="T600" t="str">
        <f t="shared" si="68"/>
        <v>Dec</v>
      </c>
      <c r="U600" t="str">
        <f t="shared" si="69"/>
        <v>2014</v>
      </c>
    </row>
    <row r="601" spans="1:21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63"/>
        <v>0</v>
      </c>
      <c r="P601">
        <f t="shared" si="64"/>
        <v>16</v>
      </c>
      <c r="Q601" t="str">
        <f t="shared" si="65"/>
        <v>technology</v>
      </c>
      <c r="R601" t="str">
        <f t="shared" si="66"/>
        <v>web</v>
      </c>
      <c r="S601" t="str">
        <f t="shared" si="67"/>
        <v>Feb</v>
      </c>
      <c r="T601" t="str">
        <f t="shared" si="68"/>
        <v>Mar</v>
      </c>
      <c r="U601" t="str">
        <f t="shared" si="69"/>
        <v>2015</v>
      </c>
    </row>
    <row r="602" spans="1:21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63"/>
        <v>2</v>
      </c>
      <c r="P602">
        <f t="shared" si="64"/>
        <v>100</v>
      </c>
      <c r="Q602" t="str">
        <f t="shared" si="65"/>
        <v>technology</v>
      </c>
      <c r="R602" t="str">
        <f t="shared" si="66"/>
        <v>web</v>
      </c>
      <c r="S602" t="str">
        <f t="shared" si="67"/>
        <v>Mar</v>
      </c>
      <c r="T602" t="str">
        <f t="shared" si="68"/>
        <v>May</v>
      </c>
      <c r="U602" t="str">
        <f t="shared" si="69"/>
        <v>2015</v>
      </c>
    </row>
    <row r="603" spans="1:21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63"/>
        <v>1</v>
      </c>
      <c r="P603">
        <f t="shared" si="64"/>
        <v>23</v>
      </c>
      <c r="Q603" t="str">
        <f t="shared" si="65"/>
        <v>technology</v>
      </c>
      <c r="R603" t="str">
        <f t="shared" si="66"/>
        <v>web</v>
      </c>
      <c r="S603" t="str">
        <f t="shared" si="67"/>
        <v>Nov</v>
      </c>
      <c r="T603" t="str">
        <f t="shared" si="68"/>
        <v>Dec</v>
      </c>
      <c r="U603" t="str">
        <f t="shared" si="69"/>
        <v>2014</v>
      </c>
    </row>
    <row r="604" spans="1:21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63"/>
        <v>0</v>
      </c>
      <c r="P604" t="str">
        <f t="shared" si="64"/>
        <v/>
      </c>
      <c r="Q604" t="str">
        <f t="shared" si="65"/>
        <v>technology</v>
      </c>
      <c r="R604" t="str">
        <f t="shared" si="66"/>
        <v>web</v>
      </c>
      <c r="S604" t="str">
        <f t="shared" si="67"/>
        <v>May</v>
      </c>
      <c r="T604" t="str">
        <f t="shared" si="68"/>
        <v>Jun</v>
      </c>
      <c r="U604" t="str">
        <f t="shared" si="69"/>
        <v>2015</v>
      </c>
    </row>
    <row r="605" spans="1:21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63"/>
        <v>4</v>
      </c>
      <c r="P605">
        <f t="shared" si="64"/>
        <v>45</v>
      </c>
      <c r="Q605" t="str">
        <f t="shared" si="65"/>
        <v>technology</v>
      </c>
      <c r="R605" t="str">
        <f t="shared" si="66"/>
        <v>web</v>
      </c>
      <c r="S605" t="str">
        <f t="shared" si="67"/>
        <v>Jul</v>
      </c>
      <c r="T605" t="str">
        <f t="shared" si="68"/>
        <v>Aug</v>
      </c>
      <c r="U605" t="str">
        <f t="shared" si="69"/>
        <v>2014</v>
      </c>
    </row>
    <row r="606" spans="1:21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63"/>
        <v>0</v>
      </c>
      <c r="P606" t="str">
        <f t="shared" si="64"/>
        <v/>
      </c>
      <c r="Q606" t="str">
        <f t="shared" si="65"/>
        <v>technology</v>
      </c>
      <c r="R606" t="str">
        <f t="shared" si="66"/>
        <v>web</v>
      </c>
      <c r="S606" t="str">
        <f t="shared" si="67"/>
        <v>Jul</v>
      </c>
      <c r="T606" t="str">
        <f t="shared" si="68"/>
        <v>Aug</v>
      </c>
      <c r="U606" t="str">
        <f t="shared" si="69"/>
        <v>2014</v>
      </c>
    </row>
    <row r="607" spans="1:21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63"/>
        <v>3</v>
      </c>
      <c r="P607">
        <f t="shared" si="64"/>
        <v>16</v>
      </c>
      <c r="Q607" t="str">
        <f t="shared" si="65"/>
        <v>technology</v>
      </c>
      <c r="R607" t="str">
        <f t="shared" si="66"/>
        <v>web</v>
      </c>
      <c r="S607" t="str">
        <f t="shared" si="67"/>
        <v>Jul</v>
      </c>
      <c r="T607" t="str">
        <f t="shared" si="68"/>
        <v>Aug</v>
      </c>
      <c r="U607" t="str">
        <f t="shared" si="69"/>
        <v>2015</v>
      </c>
    </row>
    <row r="608" spans="1:21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63"/>
        <v>0</v>
      </c>
      <c r="P608">
        <f t="shared" si="64"/>
        <v>10</v>
      </c>
      <c r="Q608" t="str">
        <f t="shared" si="65"/>
        <v>technology</v>
      </c>
      <c r="R608" t="str">
        <f t="shared" si="66"/>
        <v>web</v>
      </c>
      <c r="S608" t="str">
        <f t="shared" si="67"/>
        <v>Apr</v>
      </c>
      <c r="T608" t="str">
        <f t="shared" si="68"/>
        <v>May</v>
      </c>
      <c r="U608" t="str">
        <f t="shared" si="69"/>
        <v>2015</v>
      </c>
    </row>
    <row r="609" spans="1:21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63"/>
        <v>0</v>
      </c>
      <c r="P609" t="str">
        <f t="shared" si="64"/>
        <v/>
      </c>
      <c r="Q609" t="str">
        <f t="shared" si="65"/>
        <v>technology</v>
      </c>
      <c r="R609" t="str">
        <f t="shared" si="66"/>
        <v>web</v>
      </c>
      <c r="S609" t="str">
        <f t="shared" si="67"/>
        <v>Oct</v>
      </c>
      <c r="T609" t="str">
        <f t="shared" si="68"/>
        <v>Nov</v>
      </c>
      <c r="U609" t="str">
        <f t="shared" si="69"/>
        <v>2015</v>
      </c>
    </row>
    <row r="610" spans="1:21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63"/>
        <v>1</v>
      </c>
      <c r="P610">
        <f t="shared" si="64"/>
        <v>292</v>
      </c>
      <c r="Q610" t="str">
        <f t="shared" si="65"/>
        <v>technology</v>
      </c>
      <c r="R610" t="str">
        <f t="shared" si="66"/>
        <v>web</v>
      </c>
      <c r="S610" t="str">
        <f t="shared" si="67"/>
        <v>May</v>
      </c>
      <c r="T610" t="str">
        <f t="shared" si="68"/>
        <v>Jun</v>
      </c>
      <c r="U610" t="str">
        <f t="shared" si="69"/>
        <v>2015</v>
      </c>
    </row>
    <row r="611" spans="1:21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63"/>
        <v>1</v>
      </c>
      <c r="P611">
        <f t="shared" si="64"/>
        <v>5</v>
      </c>
      <c r="Q611" t="str">
        <f t="shared" si="65"/>
        <v>technology</v>
      </c>
      <c r="R611" t="str">
        <f t="shared" si="66"/>
        <v>web</v>
      </c>
      <c r="S611" t="str">
        <f t="shared" si="67"/>
        <v>Oct</v>
      </c>
      <c r="T611" t="str">
        <f t="shared" si="68"/>
        <v>Nov</v>
      </c>
      <c r="U611" t="str">
        <f t="shared" si="69"/>
        <v>2015</v>
      </c>
    </row>
    <row r="612" spans="1:21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63"/>
        <v>0</v>
      </c>
      <c r="P612" t="str">
        <f t="shared" si="64"/>
        <v/>
      </c>
      <c r="Q612" t="str">
        <f t="shared" si="65"/>
        <v>technology</v>
      </c>
      <c r="R612" t="str">
        <f t="shared" si="66"/>
        <v>web</v>
      </c>
      <c r="S612" t="str">
        <f t="shared" si="67"/>
        <v>Mar</v>
      </c>
      <c r="T612" t="str">
        <f t="shared" si="68"/>
        <v>Apr</v>
      </c>
      <c r="U612" t="str">
        <f t="shared" si="69"/>
        <v>2015</v>
      </c>
    </row>
    <row r="613" spans="1:21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63"/>
        <v>0</v>
      </c>
      <c r="P613" t="str">
        <f t="shared" si="64"/>
        <v/>
      </c>
      <c r="Q613" t="str">
        <f t="shared" si="65"/>
        <v>technology</v>
      </c>
      <c r="R613" t="str">
        <f t="shared" si="66"/>
        <v>web</v>
      </c>
      <c r="S613" t="str">
        <f t="shared" si="67"/>
        <v>Nov</v>
      </c>
      <c r="T613" t="str">
        <f t="shared" si="68"/>
        <v>Jan</v>
      </c>
      <c r="U613" t="str">
        <f t="shared" si="69"/>
        <v>2015</v>
      </c>
    </row>
    <row r="614" spans="1:21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63"/>
        <v>0</v>
      </c>
      <c r="P614" t="str">
        <f t="shared" si="64"/>
        <v/>
      </c>
      <c r="Q614" t="str">
        <f t="shared" si="65"/>
        <v>technology</v>
      </c>
      <c r="R614" t="str">
        <f t="shared" si="66"/>
        <v>web</v>
      </c>
      <c r="S614" t="str">
        <f t="shared" si="67"/>
        <v>Aug</v>
      </c>
      <c r="T614" t="str">
        <f t="shared" si="68"/>
        <v>Sep</v>
      </c>
      <c r="U614" t="str">
        <f t="shared" si="69"/>
        <v>2016</v>
      </c>
    </row>
    <row r="615" spans="1:21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63"/>
        <v>21</v>
      </c>
      <c r="P615">
        <f t="shared" si="64"/>
        <v>106</v>
      </c>
      <c r="Q615" t="str">
        <f t="shared" si="65"/>
        <v>technology</v>
      </c>
      <c r="R615" t="str">
        <f t="shared" si="66"/>
        <v>web</v>
      </c>
      <c r="S615" t="str">
        <f t="shared" si="67"/>
        <v>Aug</v>
      </c>
      <c r="T615" t="str">
        <f t="shared" si="68"/>
        <v>Oct</v>
      </c>
      <c r="U615" t="str">
        <f t="shared" si="69"/>
        <v>2015</v>
      </c>
    </row>
    <row r="616" spans="1:21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63"/>
        <v>0</v>
      </c>
      <c r="P616" t="str">
        <f t="shared" si="64"/>
        <v/>
      </c>
      <c r="Q616" t="str">
        <f t="shared" si="65"/>
        <v>technology</v>
      </c>
      <c r="R616" t="str">
        <f t="shared" si="66"/>
        <v>web</v>
      </c>
      <c r="S616" t="str">
        <f t="shared" si="67"/>
        <v>May</v>
      </c>
      <c r="T616" t="str">
        <f t="shared" si="68"/>
        <v>Jun</v>
      </c>
      <c r="U616" t="str">
        <f t="shared" si="69"/>
        <v>2016</v>
      </c>
    </row>
    <row r="617" spans="1:21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63"/>
        <v>0</v>
      </c>
      <c r="P617" t="str">
        <f t="shared" si="64"/>
        <v/>
      </c>
      <c r="Q617" t="str">
        <f t="shared" si="65"/>
        <v>technology</v>
      </c>
      <c r="R617" t="str">
        <f t="shared" si="66"/>
        <v>web</v>
      </c>
      <c r="S617" t="str">
        <f t="shared" si="67"/>
        <v>Aug</v>
      </c>
      <c r="T617" t="str">
        <f t="shared" si="68"/>
        <v>Sep</v>
      </c>
      <c r="U617" t="str">
        <f t="shared" si="69"/>
        <v>2015</v>
      </c>
    </row>
    <row r="618" spans="1:21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63"/>
        <v>0</v>
      </c>
      <c r="P618" t="str">
        <f t="shared" si="64"/>
        <v/>
      </c>
      <c r="Q618" t="str">
        <f t="shared" si="65"/>
        <v>technology</v>
      </c>
      <c r="R618" t="str">
        <f t="shared" si="66"/>
        <v>web</v>
      </c>
      <c r="S618" t="str">
        <f t="shared" si="67"/>
        <v>Jan</v>
      </c>
      <c r="T618" t="str">
        <f t="shared" si="68"/>
        <v>Feb</v>
      </c>
      <c r="U618" t="str">
        <f t="shared" si="69"/>
        <v>2017</v>
      </c>
    </row>
    <row r="619" spans="1:21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63"/>
        <v>3</v>
      </c>
      <c r="P619">
        <f t="shared" si="64"/>
        <v>20</v>
      </c>
      <c r="Q619" t="str">
        <f t="shared" si="65"/>
        <v>technology</v>
      </c>
      <c r="R619" t="str">
        <f t="shared" si="66"/>
        <v>web</v>
      </c>
      <c r="S619" t="str">
        <f t="shared" si="67"/>
        <v>Mar</v>
      </c>
      <c r="T619" t="str">
        <f t="shared" si="68"/>
        <v>May</v>
      </c>
      <c r="U619" t="str">
        <f t="shared" si="69"/>
        <v>2015</v>
      </c>
    </row>
    <row r="620" spans="1:21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63"/>
        <v>0</v>
      </c>
      <c r="P620" t="str">
        <f t="shared" si="64"/>
        <v/>
      </c>
      <c r="Q620" t="str">
        <f t="shared" si="65"/>
        <v>technology</v>
      </c>
      <c r="R620" t="str">
        <f t="shared" si="66"/>
        <v>web</v>
      </c>
      <c r="S620" t="str">
        <f t="shared" si="67"/>
        <v>Nov</v>
      </c>
      <c r="T620" t="str">
        <f t="shared" si="68"/>
        <v>Dec</v>
      </c>
      <c r="U620" t="str">
        <f t="shared" si="69"/>
        <v>2015</v>
      </c>
    </row>
    <row r="621" spans="1:21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63"/>
        <v>0</v>
      </c>
      <c r="P621">
        <f t="shared" si="64"/>
        <v>1</v>
      </c>
      <c r="Q621" t="str">
        <f t="shared" si="65"/>
        <v>technology</v>
      </c>
      <c r="R621" t="str">
        <f t="shared" si="66"/>
        <v>web</v>
      </c>
      <c r="S621" t="str">
        <f t="shared" si="67"/>
        <v>Sep</v>
      </c>
      <c r="T621" t="str">
        <f t="shared" si="68"/>
        <v>Nov</v>
      </c>
      <c r="U621" t="str">
        <f t="shared" si="69"/>
        <v>2014</v>
      </c>
    </row>
    <row r="622" spans="1:21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63"/>
        <v>1</v>
      </c>
      <c r="P622">
        <f t="shared" si="64"/>
        <v>300</v>
      </c>
      <c r="Q622" t="str">
        <f t="shared" si="65"/>
        <v>technology</v>
      </c>
      <c r="R622" t="str">
        <f t="shared" si="66"/>
        <v>web</v>
      </c>
      <c r="S622" t="str">
        <f t="shared" si="67"/>
        <v>Jul</v>
      </c>
      <c r="T622" t="str">
        <f t="shared" si="68"/>
        <v>Aug</v>
      </c>
      <c r="U622" t="str">
        <f t="shared" si="69"/>
        <v>2014</v>
      </c>
    </row>
    <row r="623" spans="1:21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63"/>
        <v>1</v>
      </c>
      <c r="P623">
        <f t="shared" si="64"/>
        <v>87</v>
      </c>
      <c r="Q623" t="str">
        <f t="shared" si="65"/>
        <v>technology</v>
      </c>
      <c r="R623" t="str">
        <f t="shared" si="66"/>
        <v>web</v>
      </c>
      <c r="S623" t="str">
        <f t="shared" si="67"/>
        <v>Jun</v>
      </c>
      <c r="T623" t="str">
        <f t="shared" si="68"/>
        <v>Jul</v>
      </c>
      <c r="U623" t="str">
        <f t="shared" si="69"/>
        <v>2016</v>
      </c>
    </row>
    <row r="624" spans="1:21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63"/>
        <v>6</v>
      </c>
      <c r="P624">
        <f t="shared" si="64"/>
        <v>38</v>
      </c>
      <c r="Q624" t="str">
        <f t="shared" si="65"/>
        <v>technology</v>
      </c>
      <c r="R624" t="str">
        <f t="shared" si="66"/>
        <v>web</v>
      </c>
      <c r="S624" t="str">
        <f t="shared" si="67"/>
        <v>Jun</v>
      </c>
      <c r="T624" t="str">
        <f t="shared" si="68"/>
        <v>Jul</v>
      </c>
      <c r="U624" t="str">
        <f t="shared" si="69"/>
        <v>2016</v>
      </c>
    </row>
    <row r="625" spans="1:21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63"/>
        <v>0</v>
      </c>
      <c r="P625" t="str">
        <f t="shared" si="64"/>
        <v/>
      </c>
      <c r="Q625" t="str">
        <f t="shared" si="65"/>
        <v>technology</v>
      </c>
      <c r="R625" t="str">
        <f t="shared" si="66"/>
        <v>web</v>
      </c>
      <c r="S625" t="str">
        <f t="shared" si="67"/>
        <v>Apr</v>
      </c>
      <c r="T625" t="str">
        <f t="shared" si="68"/>
        <v>May</v>
      </c>
      <c r="U625" t="str">
        <f t="shared" si="69"/>
        <v>2015</v>
      </c>
    </row>
    <row r="626" spans="1:21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63"/>
        <v>0</v>
      </c>
      <c r="P626" t="str">
        <f t="shared" si="64"/>
        <v/>
      </c>
      <c r="Q626" t="str">
        <f t="shared" si="65"/>
        <v>technology</v>
      </c>
      <c r="R626" t="str">
        <f t="shared" si="66"/>
        <v>web</v>
      </c>
      <c r="S626" t="str">
        <f t="shared" si="67"/>
        <v>Apr</v>
      </c>
      <c r="T626" t="str">
        <f t="shared" si="68"/>
        <v>May</v>
      </c>
      <c r="U626" t="str">
        <f t="shared" si="69"/>
        <v>2015</v>
      </c>
    </row>
    <row r="627" spans="1:21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63"/>
        <v>0</v>
      </c>
      <c r="P627" t="str">
        <f t="shared" si="64"/>
        <v/>
      </c>
      <c r="Q627" t="str">
        <f t="shared" si="65"/>
        <v>technology</v>
      </c>
      <c r="R627" t="str">
        <f t="shared" si="66"/>
        <v>web</v>
      </c>
      <c r="S627" t="str">
        <f t="shared" si="67"/>
        <v>Feb</v>
      </c>
      <c r="T627" t="str">
        <f t="shared" si="68"/>
        <v>Mar</v>
      </c>
      <c r="U627" t="str">
        <f t="shared" si="69"/>
        <v>2017</v>
      </c>
    </row>
    <row r="628" spans="1:21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63"/>
        <v>17</v>
      </c>
      <c r="P628">
        <f t="shared" si="64"/>
        <v>111</v>
      </c>
      <c r="Q628" t="str">
        <f t="shared" si="65"/>
        <v>technology</v>
      </c>
      <c r="R628" t="str">
        <f t="shared" si="66"/>
        <v>web</v>
      </c>
      <c r="S628" t="str">
        <f t="shared" si="67"/>
        <v>Jul</v>
      </c>
      <c r="T628" t="str">
        <f t="shared" si="68"/>
        <v>Aug</v>
      </c>
      <c r="U628" t="str">
        <f t="shared" si="69"/>
        <v>2015</v>
      </c>
    </row>
    <row r="629" spans="1:21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63"/>
        <v>0</v>
      </c>
      <c r="P629">
        <f t="shared" si="64"/>
        <v>90</v>
      </c>
      <c r="Q629" t="str">
        <f t="shared" si="65"/>
        <v>technology</v>
      </c>
      <c r="R629" t="str">
        <f t="shared" si="66"/>
        <v>web</v>
      </c>
      <c r="S629" t="str">
        <f t="shared" si="67"/>
        <v>Jan</v>
      </c>
      <c r="T629" t="str">
        <f t="shared" si="68"/>
        <v>Mar</v>
      </c>
      <c r="U629" t="str">
        <f t="shared" si="69"/>
        <v>2016</v>
      </c>
    </row>
    <row r="630" spans="1:21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63"/>
        <v>0</v>
      </c>
      <c r="P630" t="str">
        <f t="shared" si="64"/>
        <v/>
      </c>
      <c r="Q630" t="str">
        <f t="shared" si="65"/>
        <v>technology</v>
      </c>
      <c r="R630" t="str">
        <f t="shared" si="66"/>
        <v>web</v>
      </c>
      <c r="S630" t="str">
        <f t="shared" si="67"/>
        <v>Jun</v>
      </c>
      <c r="T630" t="str">
        <f t="shared" si="68"/>
        <v>Jul</v>
      </c>
      <c r="U630" t="str">
        <f t="shared" si="69"/>
        <v>2014</v>
      </c>
    </row>
    <row r="631" spans="1:21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63"/>
        <v>0</v>
      </c>
      <c r="P631">
        <f t="shared" si="64"/>
        <v>117</v>
      </c>
      <c r="Q631" t="str">
        <f t="shared" si="65"/>
        <v>technology</v>
      </c>
      <c r="R631" t="str">
        <f t="shared" si="66"/>
        <v>web</v>
      </c>
      <c r="S631" t="str">
        <f t="shared" si="67"/>
        <v>Apr</v>
      </c>
      <c r="T631" t="str">
        <f t="shared" si="68"/>
        <v>May</v>
      </c>
      <c r="U631" t="str">
        <f t="shared" si="69"/>
        <v>2016</v>
      </c>
    </row>
    <row r="632" spans="1:21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63"/>
        <v>0</v>
      </c>
      <c r="P632">
        <f t="shared" si="64"/>
        <v>10</v>
      </c>
      <c r="Q632" t="str">
        <f t="shared" si="65"/>
        <v>technology</v>
      </c>
      <c r="R632" t="str">
        <f t="shared" si="66"/>
        <v>web</v>
      </c>
      <c r="S632" t="str">
        <f t="shared" si="67"/>
        <v>Aug</v>
      </c>
      <c r="T632" t="str">
        <f t="shared" si="68"/>
        <v>Sep</v>
      </c>
      <c r="U632" t="str">
        <f t="shared" si="69"/>
        <v>2015</v>
      </c>
    </row>
    <row r="633" spans="1:21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63"/>
        <v>1</v>
      </c>
      <c r="P633">
        <f t="shared" si="64"/>
        <v>77</v>
      </c>
      <c r="Q633" t="str">
        <f t="shared" si="65"/>
        <v>technology</v>
      </c>
      <c r="R633" t="str">
        <f t="shared" si="66"/>
        <v>web</v>
      </c>
      <c r="S633" t="str">
        <f t="shared" si="67"/>
        <v>Apr</v>
      </c>
      <c r="T633" t="str">
        <f t="shared" si="68"/>
        <v>May</v>
      </c>
      <c r="U633" t="str">
        <f t="shared" si="69"/>
        <v>2016</v>
      </c>
    </row>
    <row r="634" spans="1:21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63"/>
        <v>0</v>
      </c>
      <c r="P634" t="str">
        <f t="shared" si="64"/>
        <v/>
      </c>
      <c r="Q634" t="str">
        <f t="shared" si="65"/>
        <v>technology</v>
      </c>
      <c r="R634" t="str">
        <f t="shared" si="66"/>
        <v>web</v>
      </c>
      <c r="S634" t="str">
        <f t="shared" si="67"/>
        <v>Oct</v>
      </c>
      <c r="T634" t="str">
        <f t="shared" si="68"/>
        <v>Nov</v>
      </c>
      <c r="U634" t="str">
        <f t="shared" si="69"/>
        <v>2015</v>
      </c>
    </row>
    <row r="635" spans="1:21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63"/>
        <v>12</v>
      </c>
      <c r="P635">
        <f t="shared" si="64"/>
        <v>50</v>
      </c>
      <c r="Q635" t="str">
        <f t="shared" si="65"/>
        <v>technology</v>
      </c>
      <c r="R635" t="str">
        <f t="shared" si="66"/>
        <v>web</v>
      </c>
      <c r="S635" t="str">
        <f t="shared" si="67"/>
        <v>May</v>
      </c>
      <c r="T635" t="str">
        <f t="shared" si="68"/>
        <v>Jun</v>
      </c>
      <c r="U635" t="str">
        <f t="shared" si="69"/>
        <v>2016</v>
      </c>
    </row>
    <row r="636" spans="1:21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63"/>
        <v>0</v>
      </c>
      <c r="P636">
        <f t="shared" si="64"/>
        <v>1</v>
      </c>
      <c r="Q636" t="str">
        <f t="shared" si="65"/>
        <v>technology</v>
      </c>
      <c r="R636" t="str">
        <f t="shared" si="66"/>
        <v>web</v>
      </c>
      <c r="S636" t="str">
        <f t="shared" si="67"/>
        <v>Jan</v>
      </c>
      <c r="T636" t="str">
        <f t="shared" si="68"/>
        <v>Feb</v>
      </c>
      <c r="U636" t="str">
        <f t="shared" si="69"/>
        <v>2015</v>
      </c>
    </row>
    <row r="637" spans="1:21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63"/>
        <v>0</v>
      </c>
      <c r="P637">
        <f t="shared" si="64"/>
        <v>2</v>
      </c>
      <c r="Q637" t="str">
        <f t="shared" si="65"/>
        <v>technology</v>
      </c>
      <c r="R637" t="str">
        <f t="shared" si="66"/>
        <v>web</v>
      </c>
      <c r="S637" t="str">
        <f t="shared" si="67"/>
        <v>Mar</v>
      </c>
      <c r="T637" t="str">
        <f t="shared" si="68"/>
        <v>Apr</v>
      </c>
      <c r="U637" t="str">
        <f t="shared" si="69"/>
        <v>2015</v>
      </c>
    </row>
    <row r="638" spans="1:21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63"/>
        <v>0</v>
      </c>
      <c r="P638">
        <f t="shared" si="64"/>
        <v>4</v>
      </c>
      <c r="Q638" t="str">
        <f t="shared" si="65"/>
        <v>technology</v>
      </c>
      <c r="R638" t="str">
        <f t="shared" si="66"/>
        <v>web</v>
      </c>
      <c r="S638" t="str">
        <f t="shared" si="67"/>
        <v>May</v>
      </c>
      <c r="T638" t="str">
        <f t="shared" si="68"/>
        <v>Jun</v>
      </c>
      <c r="U638" t="str">
        <f t="shared" si="69"/>
        <v>2015</v>
      </c>
    </row>
    <row r="639" spans="1:21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63"/>
        <v>0</v>
      </c>
      <c r="P639" t="str">
        <f t="shared" si="64"/>
        <v/>
      </c>
      <c r="Q639" t="str">
        <f t="shared" si="65"/>
        <v>technology</v>
      </c>
      <c r="R639" t="str">
        <f t="shared" si="66"/>
        <v>web</v>
      </c>
      <c r="S639" t="str">
        <f t="shared" si="67"/>
        <v>Jan</v>
      </c>
      <c r="T639" t="str">
        <f t="shared" si="68"/>
        <v>Feb</v>
      </c>
      <c r="U639" t="str">
        <f t="shared" si="69"/>
        <v>2017</v>
      </c>
    </row>
    <row r="640" spans="1:21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63"/>
        <v>0</v>
      </c>
      <c r="P640">
        <f t="shared" si="64"/>
        <v>3</v>
      </c>
      <c r="Q640" t="str">
        <f t="shared" si="65"/>
        <v>technology</v>
      </c>
      <c r="R640" t="str">
        <f t="shared" si="66"/>
        <v>web</v>
      </c>
      <c r="S640" t="str">
        <f t="shared" si="67"/>
        <v>Jan</v>
      </c>
      <c r="T640" t="str">
        <f t="shared" si="68"/>
        <v>Mar</v>
      </c>
      <c r="U640" t="str">
        <f t="shared" si="69"/>
        <v>2017</v>
      </c>
    </row>
    <row r="641" spans="1:21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63"/>
        <v>0</v>
      </c>
      <c r="P641">
        <f t="shared" si="64"/>
        <v>1</v>
      </c>
      <c r="Q641" t="str">
        <f t="shared" si="65"/>
        <v>technology</v>
      </c>
      <c r="R641" t="str">
        <f t="shared" si="66"/>
        <v>web</v>
      </c>
      <c r="S641" t="str">
        <f t="shared" si="67"/>
        <v>Aug</v>
      </c>
      <c r="T641" t="str">
        <f t="shared" si="68"/>
        <v>Oct</v>
      </c>
      <c r="U641" t="str">
        <f t="shared" si="69"/>
        <v>2014</v>
      </c>
    </row>
    <row r="642" spans="1:21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63"/>
        <v>144</v>
      </c>
      <c r="P642">
        <f t="shared" si="64"/>
        <v>51</v>
      </c>
      <c r="Q642" t="str">
        <f t="shared" si="65"/>
        <v>technology</v>
      </c>
      <c r="R642" t="str">
        <f t="shared" si="66"/>
        <v>wearables</v>
      </c>
      <c r="S642" t="str">
        <f t="shared" si="67"/>
        <v>Nov</v>
      </c>
      <c r="T642" t="str">
        <f t="shared" si="68"/>
        <v>Nov</v>
      </c>
      <c r="U642" t="str">
        <f t="shared" si="69"/>
        <v>2016</v>
      </c>
    </row>
    <row r="643" spans="1:21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70">ROUND(E643/D643*100,0)</f>
        <v>119</v>
      </c>
      <c r="P643">
        <f t="shared" ref="P643:P706" si="71">IF(L643 &gt;0, ROUND(E643/L643,0), "")</f>
        <v>151</v>
      </c>
      <c r="Q643" t="str">
        <f t="shared" ref="Q643:Q706" si="72">LEFT(N643, FIND("/",N643)-1)</f>
        <v>technology</v>
      </c>
      <c r="R643" t="str">
        <f t="shared" ref="R643:R706" si="73">RIGHT(N643,LEN(N643)-FIND("/",N643))</f>
        <v>wearables</v>
      </c>
      <c r="S643" t="str">
        <f t="shared" ref="S643:S706" si="74">TEXT((((J643/60)/60)/24)+DATE(1970,1,1), "mmm")</f>
        <v>Jul</v>
      </c>
      <c r="T643" t="str">
        <f t="shared" ref="T643:T706" si="75">TEXT((((I643/60)/60)/24)+DATE(1970,1,1), "mmm")</f>
        <v>Aug</v>
      </c>
      <c r="U643" t="str">
        <f t="shared" ref="U643:U706" si="76">TEXT((((J643/60)/60)/24)+DATE(1970,1,1), "yyy")</f>
        <v>2015</v>
      </c>
    </row>
    <row r="644" spans="1:21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70"/>
        <v>1460</v>
      </c>
      <c r="P644">
        <f t="shared" si="71"/>
        <v>134</v>
      </c>
      <c r="Q644" t="str">
        <f t="shared" si="72"/>
        <v>technology</v>
      </c>
      <c r="R644" t="str">
        <f t="shared" si="73"/>
        <v>wearables</v>
      </c>
      <c r="S644" t="str">
        <f t="shared" si="74"/>
        <v>Jul</v>
      </c>
      <c r="T644" t="str">
        <f t="shared" si="75"/>
        <v>Aug</v>
      </c>
      <c r="U644" t="str">
        <f t="shared" si="76"/>
        <v>2015</v>
      </c>
    </row>
    <row r="645" spans="1:21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70"/>
        <v>106</v>
      </c>
      <c r="P645">
        <f t="shared" si="71"/>
        <v>174</v>
      </c>
      <c r="Q645" t="str">
        <f t="shared" si="72"/>
        <v>technology</v>
      </c>
      <c r="R645" t="str">
        <f t="shared" si="73"/>
        <v>wearables</v>
      </c>
      <c r="S645" t="str">
        <f t="shared" si="74"/>
        <v>Apr</v>
      </c>
      <c r="T645" t="str">
        <f t="shared" si="75"/>
        <v>May</v>
      </c>
      <c r="U645" t="str">
        <f t="shared" si="76"/>
        <v>2015</v>
      </c>
    </row>
    <row r="646" spans="1:21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70"/>
        <v>300</v>
      </c>
      <c r="P646">
        <f t="shared" si="71"/>
        <v>73</v>
      </c>
      <c r="Q646" t="str">
        <f t="shared" si="72"/>
        <v>technology</v>
      </c>
      <c r="R646" t="str">
        <f t="shared" si="73"/>
        <v>wearables</v>
      </c>
      <c r="S646" t="str">
        <f t="shared" si="74"/>
        <v>Sep</v>
      </c>
      <c r="T646" t="str">
        <f t="shared" si="75"/>
        <v>Oct</v>
      </c>
      <c r="U646" t="str">
        <f t="shared" si="76"/>
        <v>2014</v>
      </c>
    </row>
    <row r="647" spans="1:21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70"/>
        <v>279</v>
      </c>
      <c r="P647">
        <f t="shared" si="71"/>
        <v>24</v>
      </c>
      <c r="Q647" t="str">
        <f t="shared" si="72"/>
        <v>technology</v>
      </c>
      <c r="R647" t="str">
        <f t="shared" si="73"/>
        <v>wearables</v>
      </c>
      <c r="S647" t="str">
        <f t="shared" si="74"/>
        <v>Jul</v>
      </c>
      <c r="T647" t="str">
        <f t="shared" si="75"/>
        <v>Aug</v>
      </c>
      <c r="U647" t="str">
        <f t="shared" si="76"/>
        <v>2016</v>
      </c>
    </row>
    <row r="648" spans="1:21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70"/>
        <v>132</v>
      </c>
      <c r="P648">
        <f t="shared" si="71"/>
        <v>39</v>
      </c>
      <c r="Q648" t="str">
        <f t="shared" si="72"/>
        <v>technology</v>
      </c>
      <c r="R648" t="str">
        <f t="shared" si="73"/>
        <v>wearables</v>
      </c>
      <c r="S648" t="str">
        <f t="shared" si="74"/>
        <v>Jul</v>
      </c>
      <c r="T648" t="str">
        <f t="shared" si="75"/>
        <v>Aug</v>
      </c>
      <c r="U648" t="str">
        <f t="shared" si="76"/>
        <v>2014</v>
      </c>
    </row>
    <row r="649" spans="1:21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70"/>
        <v>107</v>
      </c>
      <c r="P649">
        <f t="shared" si="71"/>
        <v>126</v>
      </c>
      <c r="Q649" t="str">
        <f t="shared" si="72"/>
        <v>technology</v>
      </c>
      <c r="R649" t="str">
        <f t="shared" si="73"/>
        <v>wearables</v>
      </c>
      <c r="S649" t="str">
        <f t="shared" si="74"/>
        <v>Feb</v>
      </c>
      <c r="T649" t="str">
        <f t="shared" si="75"/>
        <v>Mar</v>
      </c>
      <c r="U649" t="str">
        <f t="shared" si="76"/>
        <v>2016</v>
      </c>
    </row>
    <row r="650" spans="1:21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70"/>
        <v>127</v>
      </c>
      <c r="P650">
        <f t="shared" si="71"/>
        <v>1644</v>
      </c>
      <c r="Q650" t="str">
        <f t="shared" si="72"/>
        <v>technology</v>
      </c>
      <c r="R650" t="str">
        <f t="shared" si="73"/>
        <v>wearables</v>
      </c>
      <c r="S650" t="str">
        <f t="shared" si="74"/>
        <v>Sep</v>
      </c>
      <c r="T650" t="str">
        <f t="shared" si="75"/>
        <v>Oct</v>
      </c>
      <c r="U650" t="str">
        <f t="shared" si="76"/>
        <v>2014</v>
      </c>
    </row>
    <row r="651" spans="1:21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70"/>
        <v>140</v>
      </c>
      <c r="P651">
        <f t="shared" si="71"/>
        <v>43</v>
      </c>
      <c r="Q651" t="str">
        <f t="shared" si="72"/>
        <v>technology</v>
      </c>
      <c r="R651" t="str">
        <f t="shared" si="73"/>
        <v>wearables</v>
      </c>
      <c r="S651" t="str">
        <f t="shared" si="74"/>
        <v>Aug</v>
      </c>
      <c r="T651" t="str">
        <f t="shared" si="75"/>
        <v>Sep</v>
      </c>
      <c r="U651" t="str">
        <f t="shared" si="76"/>
        <v>2014</v>
      </c>
    </row>
    <row r="652" spans="1:21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70"/>
        <v>112</v>
      </c>
      <c r="P652">
        <f t="shared" si="71"/>
        <v>35</v>
      </c>
      <c r="Q652" t="str">
        <f t="shared" si="72"/>
        <v>technology</v>
      </c>
      <c r="R652" t="str">
        <f t="shared" si="73"/>
        <v>wearables</v>
      </c>
      <c r="S652" t="str">
        <f t="shared" si="74"/>
        <v>Oct</v>
      </c>
      <c r="T652" t="str">
        <f t="shared" si="75"/>
        <v>Dec</v>
      </c>
      <c r="U652" t="str">
        <f t="shared" si="76"/>
        <v>2014</v>
      </c>
    </row>
    <row r="653" spans="1:21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70"/>
        <v>101</v>
      </c>
      <c r="P653">
        <f t="shared" si="71"/>
        <v>239</v>
      </c>
      <c r="Q653" t="str">
        <f t="shared" si="72"/>
        <v>technology</v>
      </c>
      <c r="R653" t="str">
        <f t="shared" si="73"/>
        <v>wearables</v>
      </c>
      <c r="S653" t="str">
        <f t="shared" si="74"/>
        <v>Nov</v>
      </c>
      <c r="T653" t="str">
        <f t="shared" si="75"/>
        <v>Dec</v>
      </c>
      <c r="U653" t="str">
        <f t="shared" si="76"/>
        <v>2014</v>
      </c>
    </row>
    <row r="654" spans="1:21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70"/>
        <v>100</v>
      </c>
      <c r="P654">
        <f t="shared" si="71"/>
        <v>108</v>
      </c>
      <c r="Q654" t="str">
        <f t="shared" si="72"/>
        <v>technology</v>
      </c>
      <c r="R654" t="str">
        <f t="shared" si="73"/>
        <v>wearables</v>
      </c>
      <c r="S654" t="str">
        <f t="shared" si="74"/>
        <v>Nov</v>
      </c>
      <c r="T654" t="str">
        <f t="shared" si="75"/>
        <v>Dec</v>
      </c>
      <c r="U654" t="str">
        <f t="shared" si="76"/>
        <v>2016</v>
      </c>
    </row>
    <row r="655" spans="1:21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70"/>
        <v>141</v>
      </c>
      <c r="P655">
        <f t="shared" si="71"/>
        <v>96</v>
      </c>
      <c r="Q655" t="str">
        <f t="shared" si="72"/>
        <v>technology</v>
      </c>
      <c r="R655" t="str">
        <f t="shared" si="73"/>
        <v>wearables</v>
      </c>
      <c r="S655" t="str">
        <f t="shared" si="74"/>
        <v>Jul</v>
      </c>
      <c r="T655" t="str">
        <f t="shared" si="75"/>
        <v>Aug</v>
      </c>
      <c r="U655" t="str">
        <f t="shared" si="76"/>
        <v>2015</v>
      </c>
    </row>
    <row r="656" spans="1:21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70"/>
        <v>267</v>
      </c>
      <c r="P656">
        <f t="shared" si="71"/>
        <v>32</v>
      </c>
      <c r="Q656" t="str">
        <f t="shared" si="72"/>
        <v>technology</v>
      </c>
      <c r="R656" t="str">
        <f t="shared" si="73"/>
        <v>wearables</v>
      </c>
      <c r="S656" t="str">
        <f t="shared" si="74"/>
        <v>Jun</v>
      </c>
      <c r="T656" t="str">
        <f t="shared" si="75"/>
        <v>Jul</v>
      </c>
      <c r="U656" t="str">
        <f t="shared" si="76"/>
        <v>2015</v>
      </c>
    </row>
    <row r="657" spans="1:21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70"/>
        <v>147</v>
      </c>
      <c r="P657">
        <f t="shared" si="71"/>
        <v>43</v>
      </c>
      <c r="Q657" t="str">
        <f t="shared" si="72"/>
        <v>technology</v>
      </c>
      <c r="R657" t="str">
        <f t="shared" si="73"/>
        <v>wearables</v>
      </c>
      <c r="S657" t="str">
        <f t="shared" si="74"/>
        <v>Feb</v>
      </c>
      <c r="T657" t="str">
        <f t="shared" si="75"/>
        <v>Mar</v>
      </c>
      <c r="U657" t="str">
        <f t="shared" si="76"/>
        <v>2015</v>
      </c>
    </row>
    <row r="658" spans="1:21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70"/>
        <v>214</v>
      </c>
      <c r="P658">
        <f t="shared" si="71"/>
        <v>123</v>
      </c>
      <c r="Q658" t="str">
        <f t="shared" si="72"/>
        <v>technology</v>
      </c>
      <c r="R658" t="str">
        <f t="shared" si="73"/>
        <v>wearables</v>
      </c>
      <c r="S658" t="str">
        <f t="shared" si="74"/>
        <v>Feb</v>
      </c>
      <c r="T658" t="str">
        <f t="shared" si="75"/>
        <v>Apr</v>
      </c>
      <c r="U658" t="str">
        <f t="shared" si="76"/>
        <v>2016</v>
      </c>
    </row>
    <row r="659" spans="1:21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70"/>
        <v>126</v>
      </c>
      <c r="P659">
        <f t="shared" si="71"/>
        <v>190</v>
      </c>
      <c r="Q659" t="str">
        <f t="shared" si="72"/>
        <v>technology</v>
      </c>
      <c r="R659" t="str">
        <f t="shared" si="73"/>
        <v>wearables</v>
      </c>
      <c r="S659" t="str">
        <f t="shared" si="74"/>
        <v>Nov</v>
      </c>
      <c r="T659" t="str">
        <f t="shared" si="75"/>
        <v>Dec</v>
      </c>
      <c r="U659" t="str">
        <f t="shared" si="76"/>
        <v>2015</v>
      </c>
    </row>
    <row r="660" spans="1:21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70"/>
        <v>104</v>
      </c>
      <c r="P660">
        <f t="shared" si="71"/>
        <v>109</v>
      </c>
      <c r="Q660" t="str">
        <f t="shared" si="72"/>
        <v>technology</v>
      </c>
      <c r="R660" t="str">
        <f t="shared" si="73"/>
        <v>wearables</v>
      </c>
      <c r="S660" t="str">
        <f t="shared" si="74"/>
        <v>Jun</v>
      </c>
      <c r="T660" t="str">
        <f t="shared" si="75"/>
        <v>Jul</v>
      </c>
      <c r="U660" t="str">
        <f t="shared" si="76"/>
        <v>2015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70"/>
        <v>101</v>
      </c>
      <c r="P661">
        <f t="shared" si="71"/>
        <v>144</v>
      </c>
      <c r="Q661" t="str">
        <f t="shared" si="72"/>
        <v>technology</v>
      </c>
      <c r="R661" t="str">
        <f t="shared" si="73"/>
        <v>wearables</v>
      </c>
      <c r="S661" t="str">
        <f t="shared" si="74"/>
        <v>Jul</v>
      </c>
      <c r="T661" t="str">
        <f t="shared" si="75"/>
        <v>Aug</v>
      </c>
      <c r="U661" t="str">
        <f t="shared" si="76"/>
        <v>2015</v>
      </c>
    </row>
    <row r="662" spans="1:21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70"/>
        <v>3</v>
      </c>
      <c r="P662">
        <f t="shared" si="71"/>
        <v>85</v>
      </c>
      <c r="Q662" t="str">
        <f t="shared" si="72"/>
        <v>technology</v>
      </c>
      <c r="R662" t="str">
        <f t="shared" si="73"/>
        <v>wearables</v>
      </c>
      <c r="S662" t="str">
        <f t="shared" si="74"/>
        <v>Oct</v>
      </c>
      <c r="T662" t="str">
        <f t="shared" si="75"/>
        <v>Nov</v>
      </c>
      <c r="U662" t="str">
        <f t="shared" si="76"/>
        <v>2014</v>
      </c>
    </row>
    <row r="663" spans="1:21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70"/>
        <v>1</v>
      </c>
      <c r="P663">
        <f t="shared" si="71"/>
        <v>11</v>
      </c>
      <c r="Q663" t="str">
        <f t="shared" si="72"/>
        <v>technology</v>
      </c>
      <c r="R663" t="str">
        <f t="shared" si="73"/>
        <v>wearables</v>
      </c>
      <c r="S663" t="str">
        <f t="shared" si="74"/>
        <v>Sep</v>
      </c>
      <c r="T663" t="str">
        <f t="shared" si="75"/>
        <v>Oct</v>
      </c>
      <c r="U663" t="str">
        <f t="shared" si="76"/>
        <v>2016</v>
      </c>
    </row>
    <row r="664" spans="1:21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70"/>
        <v>0</v>
      </c>
      <c r="P664">
        <f t="shared" si="71"/>
        <v>39</v>
      </c>
      <c r="Q664" t="str">
        <f t="shared" si="72"/>
        <v>technology</v>
      </c>
      <c r="R664" t="str">
        <f t="shared" si="73"/>
        <v>wearables</v>
      </c>
      <c r="S664" t="str">
        <f t="shared" si="74"/>
        <v>Dec</v>
      </c>
      <c r="T664" t="str">
        <f t="shared" si="75"/>
        <v>Jan</v>
      </c>
      <c r="U664" t="str">
        <f t="shared" si="76"/>
        <v>2014</v>
      </c>
    </row>
    <row r="665" spans="1:21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70"/>
        <v>0</v>
      </c>
      <c r="P665">
        <f t="shared" si="71"/>
        <v>100</v>
      </c>
      <c r="Q665" t="str">
        <f t="shared" si="72"/>
        <v>technology</v>
      </c>
      <c r="R665" t="str">
        <f t="shared" si="73"/>
        <v>wearables</v>
      </c>
      <c r="S665" t="str">
        <f t="shared" si="74"/>
        <v>Jun</v>
      </c>
      <c r="T665" t="str">
        <f t="shared" si="75"/>
        <v>Jul</v>
      </c>
      <c r="U665" t="str">
        <f t="shared" si="76"/>
        <v>2015</v>
      </c>
    </row>
    <row r="666" spans="1:21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70"/>
        <v>8</v>
      </c>
      <c r="P666">
        <f t="shared" si="71"/>
        <v>31</v>
      </c>
      <c r="Q666" t="str">
        <f t="shared" si="72"/>
        <v>technology</v>
      </c>
      <c r="R666" t="str">
        <f t="shared" si="73"/>
        <v>wearables</v>
      </c>
      <c r="S666" t="str">
        <f t="shared" si="74"/>
        <v>Mar</v>
      </c>
      <c r="T666" t="str">
        <f t="shared" si="75"/>
        <v>Apr</v>
      </c>
      <c r="U666" t="str">
        <f t="shared" si="76"/>
        <v>2015</v>
      </c>
    </row>
    <row r="667" spans="1:21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70"/>
        <v>19</v>
      </c>
      <c r="P667">
        <f t="shared" si="71"/>
        <v>155</v>
      </c>
      <c r="Q667" t="str">
        <f t="shared" si="72"/>
        <v>technology</v>
      </c>
      <c r="R667" t="str">
        <f t="shared" si="73"/>
        <v>wearables</v>
      </c>
      <c r="S667" t="str">
        <f t="shared" si="74"/>
        <v>Nov</v>
      </c>
      <c r="T667" t="str">
        <f t="shared" si="75"/>
        <v>Jan</v>
      </c>
      <c r="U667" t="str">
        <f t="shared" si="76"/>
        <v>2016</v>
      </c>
    </row>
    <row r="668" spans="1:21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70"/>
        <v>0</v>
      </c>
      <c r="P668">
        <f t="shared" si="71"/>
        <v>2</v>
      </c>
      <c r="Q668" t="str">
        <f t="shared" si="72"/>
        <v>technology</v>
      </c>
      <c r="R668" t="str">
        <f t="shared" si="73"/>
        <v>wearables</v>
      </c>
      <c r="S668" t="str">
        <f t="shared" si="74"/>
        <v>Jul</v>
      </c>
      <c r="T668" t="str">
        <f t="shared" si="75"/>
        <v>Aug</v>
      </c>
      <c r="U668" t="str">
        <f t="shared" si="76"/>
        <v>2014</v>
      </c>
    </row>
    <row r="669" spans="1:21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70"/>
        <v>10</v>
      </c>
      <c r="P669">
        <f t="shared" si="71"/>
        <v>179</v>
      </c>
      <c r="Q669" t="str">
        <f t="shared" si="72"/>
        <v>technology</v>
      </c>
      <c r="R669" t="str">
        <f t="shared" si="73"/>
        <v>wearables</v>
      </c>
      <c r="S669" t="str">
        <f t="shared" si="74"/>
        <v>Sep</v>
      </c>
      <c r="T669" t="str">
        <f t="shared" si="75"/>
        <v>Oct</v>
      </c>
      <c r="U669" t="str">
        <f t="shared" si="76"/>
        <v>2016</v>
      </c>
    </row>
    <row r="670" spans="1:21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70"/>
        <v>5</v>
      </c>
      <c r="P670">
        <f t="shared" si="71"/>
        <v>27</v>
      </c>
      <c r="Q670" t="str">
        <f t="shared" si="72"/>
        <v>technology</v>
      </c>
      <c r="R670" t="str">
        <f t="shared" si="73"/>
        <v>wearables</v>
      </c>
      <c r="S670" t="str">
        <f t="shared" si="74"/>
        <v>Mar</v>
      </c>
      <c r="T670" t="str">
        <f t="shared" si="75"/>
        <v>May</v>
      </c>
      <c r="U670" t="str">
        <f t="shared" si="76"/>
        <v>2015</v>
      </c>
    </row>
    <row r="671" spans="1:21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70"/>
        <v>22</v>
      </c>
      <c r="P671">
        <f t="shared" si="71"/>
        <v>1536</v>
      </c>
      <c r="Q671" t="str">
        <f t="shared" si="72"/>
        <v>technology</v>
      </c>
      <c r="R671" t="str">
        <f t="shared" si="73"/>
        <v>wearables</v>
      </c>
      <c r="S671" t="str">
        <f t="shared" si="74"/>
        <v>Jun</v>
      </c>
      <c r="T671" t="str">
        <f t="shared" si="75"/>
        <v>Jul</v>
      </c>
      <c r="U671" t="str">
        <f t="shared" si="76"/>
        <v>2016</v>
      </c>
    </row>
    <row r="672" spans="1:21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70"/>
        <v>29</v>
      </c>
      <c r="P672">
        <f t="shared" si="71"/>
        <v>85</v>
      </c>
      <c r="Q672" t="str">
        <f t="shared" si="72"/>
        <v>technology</v>
      </c>
      <c r="R672" t="str">
        <f t="shared" si="73"/>
        <v>wearables</v>
      </c>
      <c r="S672" t="str">
        <f t="shared" si="74"/>
        <v>May</v>
      </c>
      <c r="T672" t="str">
        <f t="shared" si="75"/>
        <v>Jun</v>
      </c>
      <c r="U672" t="str">
        <f t="shared" si="76"/>
        <v>2016</v>
      </c>
    </row>
    <row r="673" spans="1:21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70"/>
        <v>39</v>
      </c>
      <c r="P673">
        <f t="shared" si="71"/>
        <v>789</v>
      </c>
      <c r="Q673" t="str">
        <f t="shared" si="72"/>
        <v>technology</v>
      </c>
      <c r="R673" t="str">
        <f t="shared" si="73"/>
        <v>wearables</v>
      </c>
      <c r="S673" t="str">
        <f t="shared" si="74"/>
        <v>Dec</v>
      </c>
      <c r="T673" t="str">
        <f t="shared" si="75"/>
        <v>Jan</v>
      </c>
      <c r="U673" t="str">
        <f t="shared" si="76"/>
        <v>2014</v>
      </c>
    </row>
    <row r="674" spans="1:21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70"/>
        <v>22</v>
      </c>
      <c r="P674">
        <f t="shared" si="71"/>
        <v>50</v>
      </c>
      <c r="Q674" t="str">
        <f t="shared" si="72"/>
        <v>technology</v>
      </c>
      <c r="R674" t="str">
        <f t="shared" si="73"/>
        <v>wearables</v>
      </c>
      <c r="S674" t="str">
        <f t="shared" si="74"/>
        <v>Dec</v>
      </c>
      <c r="T674" t="str">
        <f t="shared" si="75"/>
        <v>Jan</v>
      </c>
      <c r="U674" t="str">
        <f t="shared" si="76"/>
        <v>2014</v>
      </c>
    </row>
    <row r="675" spans="1:21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70"/>
        <v>0</v>
      </c>
      <c r="P675">
        <f t="shared" si="71"/>
        <v>68</v>
      </c>
      <c r="Q675" t="str">
        <f t="shared" si="72"/>
        <v>technology</v>
      </c>
      <c r="R675" t="str">
        <f t="shared" si="73"/>
        <v>wearables</v>
      </c>
      <c r="S675" t="str">
        <f t="shared" si="74"/>
        <v>Jul</v>
      </c>
      <c r="T675" t="str">
        <f t="shared" si="75"/>
        <v>Sep</v>
      </c>
      <c r="U675" t="str">
        <f t="shared" si="76"/>
        <v>2014</v>
      </c>
    </row>
    <row r="676" spans="1:21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70"/>
        <v>0</v>
      </c>
      <c r="P676">
        <f t="shared" si="71"/>
        <v>8</v>
      </c>
      <c r="Q676" t="str">
        <f t="shared" si="72"/>
        <v>technology</v>
      </c>
      <c r="R676" t="str">
        <f t="shared" si="73"/>
        <v>wearables</v>
      </c>
      <c r="S676" t="str">
        <f t="shared" si="74"/>
        <v>Jun</v>
      </c>
      <c r="T676" t="str">
        <f t="shared" si="75"/>
        <v>Aug</v>
      </c>
      <c r="U676" t="str">
        <f t="shared" si="76"/>
        <v>2014</v>
      </c>
    </row>
    <row r="677" spans="1:21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70"/>
        <v>15</v>
      </c>
      <c r="P677">
        <f t="shared" si="71"/>
        <v>34</v>
      </c>
      <c r="Q677" t="str">
        <f t="shared" si="72"/>
        <v>technology</v>
      </c>
      <c r="R677" t="str">
        <f t="shared" si="73"/>
        <v>wearables</v>
      </c>
      <c r="S677" t="str">
        <f t="shared" si="74"/>
        <v>Dec</v>
      </c>
      <c r="T677" t="str">
        <f t="shared" si="75"/>
        <v>Jan</v>
      </c>
      <c r="U677" t="str">
        <f t="shared" si="76"/>
        <v>2014</v>
      </c>
    </row>
    <row r="678" spans="1:21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70"/>
        <v>1</v>
      </c>
      <c r="P678">
        <f t="shared" si="71"/>
        <v>61</v>
      </c>
      <c r="Q678" t="str">
        <f t="shared" si="72"/>
        <v>technology</v>
      </c>
      <c r="R678" t="str">
        <f t="shared" si="73"/>
        <v>wearables</v>
      </c>
      <c r="S678" t="str">
        <f t="shared" si="74"/>
        <v>Jan</v>
      </c>
      <c r="T678" t="str">
        <f t="shared" si="75"/>
        <v>Feb</v>
      </c>
      <c r="U678" t="str">
        <f t="shared" si="76"/>
        <v>2015</v>
      </c>
    </row>
    <row r="679" spans="1:21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70"/>
        <v>26</v>
      </c>
      <c r="P679">
        <f t="shared" si="71"/>
        <v>133</v>
      </c>
      <c r="Q679" t="str">
        <f t="shared" si="72"/>
        <v>technology</v>
      </c>
      <c r="R679" t="str">
        <f t="shared" si="73"/>
        <v>wearables</v>
      </c>
      <c r="S679" t="str">
        <f t="shared" si="74"/>
        <v>May</v>
      </c>
      <c r="T679" t="str">
        <f t="shared" si="75"/>
        <v>Jun</v>
      </c>
      <c r="U679" t="str">
        <f t="shared" si="76"/>
        <v>2016</v>
      </c>
    </row>
    <row r="680" spans="1:21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70"/>
        <v>4</v>
      </c>
      <c r="P680">
        <f t="shared" si="71"/>
        <v>65</v>
      </c>
      <c r="Q680" t="str">
        <f t="shared" si="72"/>
        <v>technology</v>
      </c>
      <c r="R680" t="str">
        <f t="shared" si="73"/>
        <v>wearables</v>
      </c>
      <c r="S680" t="str">
        <f t="shared" si="74"/>
        <v>Apr</v>
      </c>
      <c r="T680" t="str">
        <f t="shared" si="75"/>
        <v>May</v>
      </c>
      <c r="U680" t="str">
        <f t="shared" si="76"/>
        <v>2016</v>
      </c>
    </row>
    <row r="681" spans="1:21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70"/>
        <v>15</v>
      </c>
      <c r="P681">
        <f t="shared" si="71"/>
        <v>94</v>
      </c>
      <c r="Q681" t="str">
        <f t="shared" si="72"/>
        <v>technology</v>
      </c>
      <c r="R681" t="str">
        <f t="shared" si="73"/>
        <v>wearables</v>
      </c>
      <c r="S681" t="str">
        <f t="shared" si="74"/>
        <v>Jul</v>
      </c>
      <c r="T681" t="str">
        <f t="shared" si="75"/>
        <v>Sep</v>
      </c>
      <c r="U681" t="str">
        <f t="shared" si="76"/>
        <v>2016</v>
      </c>
    </row>
    <row r="682" spans="1:21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70"/>
        <v>26</v>
      </c>
      <c r="P682">
        <f t="shared" si="71"/>
        <v>151</v>
      </c>
      <c r="Q682" t="str">
        <f t="shared" si="72"/>
        <v>technology</v>
      </c>
      <c r="R682" t="str">
        <f t="shared" si="73"/>
        <v>wearables</v>
      </c>
      <c r="S682" t="str">
        <f t="shared" si="74"/>
        <v>Aug</v>
      </c>
      <c r="T682" t="str">
        <f t="shared" si="75"/>
        <v>Sep</v>
      </c>
      <c r="U682" t="str">
        <f t="shared" si="76"/>
        <v>2014</v>
      </c>
    </row>
    <row r="683" spans="1:21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70"/>
        <v>0</v>
      </c>
      <c r="P683">
        <f t="shared" si="71"/>
        <v>1</v>
      </c>
      <c r="Q683" t="str">
        <f t="shared" si="72"/>
        <v>technology</v>
      </c>
      <c r="R683" t="str">
        <f t="shared" si="73"/>
        <v>wearables</v>
      </c>
      <c r="S683" t="str">
        <f t="shared" si="74"/>
        <v>Sep</v>
      </c>
      <c r="T683" t="str">
        <f t="shared" si="75"/>
        <v>Oct</v>
      </c>
      <c r="U683" t="str">
        <f t="shared" si="76"/>
        <v>2016</v>
      </c>
    </row>
    <row r="684" spans="1:21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70"/>
        <v>0</v>
      </c>
      <c r="P684">
        <f t="shared" si="71"/>
        <v>13</v>
      </c>
      <c r="Q684" t="str">
        <f t="shared" si="72"/>
        <v>technology</v>
      </c>
      <c r="R684" t="str">
        <f t="shared" si="73"/>
        <v>wearables</v>
      </c>
      <c r="S684" t="str">
        <f t="shared" si="74"/>
        <v>Feb</v>
      </c>
      <c r="T684" t="str">
        <f t="shared" si="75"/>
        <v>Mar</v>
      </c>
      <c r="U684" t="str">
        <f t="shared" si="76"/>
        <v>2017</v>
      </c>
    </row>
    <row r="685" spans="1:21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70"/>
        <v>1</v>
      </c>
      <c r="P685">
        <f t="shared" si="71"/>
        <v>99</v>
      </c>
      <c r="Q685" t="str">
        <f t="shared" si="72"/>
        <v>technology</v>
      </c>
      <c r="R685" t="str">
        <f t="shared" si="73"/>
        <v>wearables</v>
      </c>
      <c r="S685" t="str">
        <f t="shared" si="74"/>
        <v>Sep</v>
      </c>
      <c r="T685" t="str">
        <f t="shared" si="75"/>
        <v>Oct</v>
      </c>
      <c r="U685" t="str">
        <f t="shared" si="76"/>
        <v>2016</v>
      </c>
    </row>
    <row r="686" spans="1:21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70"/>
        <v>7</v>
      </c>
      <c r="P686">
        <f t="shared" si="71"/>
        <v>177</v>
      </c>
      <c r="Q686" t="str">
        <f t="shared" si="72"/>
        <v>technology</v>
      </c>
      <c r="R686" t="str">
        <f t="shared" si="73"/>
        <v>wearables</v>
      </c>
      <c r="S686" t="str">
        <f t="shared" si="74"/>
        <v>Jun</v>
      </c>
      <c r="T686" t="str">
        <f t="shared" si="75"/>
        <v>Jul</v>
      </c>
      <c r="U686" t="str">
        <f t="shared" si="76"/>
        <v>2014</v>
      </c>
    </row>
    <row r="687" spans="1:21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70"/>
        <v>28</v>
      </c>
      <c r="P687">
        <f t="shared" si="71"/>
        <v>55</v>
      </c>
      <c r="Q687" t="str">
        <f t="shared" si="72"/>
        <v>technology</v>
      </c>
      <c r="R687" t="str">
        <f t="shared" si="73"/>
        <v>wearables</v>
      </c>
      <c r="S687" t="str">
        <f t="shared" si="74"/>
        <v>Nov</v>
      </c>
      <c r="T687" t="str">
        <f t="shared" si="75"/>
        <v>Jan</v>
      </c>
      <c r="U687" t="str">
        <f t="shared" si="76"/>
        <v>2014</v>
      </c>
    </row>
    <row r="688" spans="1:21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70"/>
        <v>0</v>
      </c>
      <c r="P688" t="str">
        <f t="shared" si="71"/>
        <v/>
      </c>
      <c r="Q688" t="str">
        <f t="shared" si="72"/>
        <v>technology</v>
      </c>
      <c r="R688" t="str">
        <f t="shared" si="73"/>
        <v>wearables</v>
      </c>
      <c r="S688" t="str">
        <f t="shared" si="74"/>
        <v>Jul</v>
      </c>
      <c r="T688" t="str">
        <f t="shared" si="75"/>
        <v>Aug</v>
      </c>
      <c r="U688" t="str">
        <f t="shared" si="76"/>
        <v>2015</v>
      </c>
    </row>
    <row r="689" spans="1:21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70"/>
        <v>4</v>
      </c>
      <c r="P689">
        <f t="shared" si="71"/>
        <v>592</v>
      </c>
      <c r="Q689" t="str">
        <f t="shared" si="72"/>
        <v>technology</v>
      </c>
      <c r="R689" t="str">
        <f t="shared" si="73"/>
        <v>wearables</v>
      </c>
      <c r="S689" t="str">
        <f t="shared" si="74"/>
        <v>Dec</v>
      </c>
      <c r="T689" t="str">
        <f t="shared" si="75"/>
        <v>Feb</v>
      </c>
      <c r="U689" t="str">
        <f t="shared" si="76"/>
        <v>2016</v>
      </c>
    </row>
    <row r="690" spans="1:21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70"/>
        <v>73</v>
      </c>
      <c r="P690">
        <f t="shared" si="71"/>
        <v>406</v>
      </c>
      <c r="Q690" t="str">
        <f t="shared" si="72"/>
        <v>technology</v>
      </c>
      <c r="R690" t="str">
        <f t="shared" si="73"/>
        <v>wearables</v>
      </c>
      <c r="S690" t="str">
        <f t="shared" si="74"/>
        <v>Sep</v>
      </c>
      <c r="T690" t="str">
        <f t="shared" si="75"/>
        <v>Oct</v>
      </c>
      <c r="U690" t="str">
        <f t="shared" si="76"/>
        <v>2015</v>
      </c>
    </row>
    <row r="691" spans="1:21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70"/>
        <v>58</v>
      </c>
      <c r="P691">
        <f t="shared" si="71"/>
        <v>343</v>
      </c>
      <c r="Q691" t="str">
        <f t="shared" si="72"/>
        <v>technology</v>
      </c>
      <c r="R691" t="str">
        <f t="shared" si="73"/>
        <v>wearables</v>
      </c>
      <c r="S691" t="str">
        <f t="shared" si="74"/>
        <v>Nov</v>
      </c>
      <c r="T691" t="str">
        <f t="shared" si="75"/>
        <v>Dec</v>
      </c>
      <c r="U691" t="str">
        <f t="shared" si="76"/>
        <v>2016</v>
      </c>
    </row>
    <row r="692" spans="1:21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70"/>
        <v>12</v>
      </c>
      <c r="P692">
        <f t="shared" si="71"/>
        <v>73</v>
      </c>
      <c r="Q692" t="str">
        <f t="shared" si="72"/>
        <v>technology</v>
      </c>
      <c r="R692" t="str">
        <f t="shared" si="73"/>
        <v>wearables</v>
      </c>
      <c r="S692" t="str">
        <f t="shared" si="74"/>
        <v>Jul</v>
      </c>
      <c r="T692" t="str">
        <f t="shared" si="75"/>
        <v>Sep</v>
      </c>
      <c r="U692" t="str">
        <f t="shared" si="76"/>
        <v>2016</v>
      </c>
    </row>
    <row r="693" spans="1:21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70"/>
        <v>1</v>
      </c>
      <c r="P693">
        <f t="shared" si="71"/>
        <v>26</v>
      </c>
      <c r="Q693" t="str">
        <f t="shared" si="72"/>
        <v>technology</v>
      </c>
      <c r="R693" t="str">
        <f t="shared" si="73"/>
        <v>wearables</v>
      </c>
      <c r="S693" t="str">
        <f t="shared" si="74"/>
        <v>Jun</v>
      </c>
      <c r="T693" t="str">
        <f t="shared" si="75"/>
        <v>Jul</v>
      </c>
      <c r="U693" t="str">
        <f t="shared" si="76"/>
        <v>2015</v>
      </c>
    </row>
    <row r="694" spans="1:21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70"/>
        <v>7</v>
      </c>
      <c r="P694">
        <f t="shared" si="71"/>
        <v>6</v>
      </c>
      <c r="Q694" t="str">
        <f t="shared" si="72"/>
        <v>technology</v>
      </c>
      <c r="R694" t="str">
        <f t="shared" si="73"/>
        <v>wearables</v>
      </c>
      <c r="S694" t="str">
        <f t="shared" si="74"/>
        <v>Nov</v>
      </c>
      <c r="T694" t="str">
        <f t="shared" si="75"/>
        <v>Dec</v>
      </c>
      <c r="U694" t="str">
        <f t="shared" si="76"/>
        <v>2016</v>
      </c>
    </row>
    <row r="695" spans="1:21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70"/>
        <v>35</v>
      </c>
      <c r="P695">
        <f t="shared" si="71"/>
        <v>119</v>
      </c>
      <c r="Q695" t="str">
        <f t="shared" si="72"/>
        <v>technology</v>
      </c>
      <c r="R695" t="str">
        <f t="shared" si="73"/>
        <v>wearables</v>
      </c>
      <c r="S695" t="str">
        <f t="shared" si="74"/>
        <v>Mar</v>
      </c>
      <c r="T695" t="str">
        <f t="shared" si="75"/>
        <v>Apr</v>
      </c>
      <c r="U695" t="str">
        <f t="shared" si="76"/>
        <v>2015</v>
      </c>
    </row>
    <row r="696" spans="1:21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70"/>
        <v>0</v>
      </c>
      <c r="P696">
        <f t="shared" si="71"/>
        <v>84</v>
      </c>
      <c r="Q696" t="str">
        <f t="shared" si="72"/>
        <v>technology</v>
      </c>
      <c r="R696" t="str">
        <f t="shared" si="73"/>
        <v>wearables</v>
      </c>
      <c r="S696" t="str">
        <f t="shared" si="74"/>
        <v>Jan</v>
      </c>
      <c r="T696" t="str">
        <f t="shared" si="75"/>
        <v>Feb</v>
      </c>
      <c r="U696" t="str">
        <f t="shared" si="76"/>
        <v>2017</v>
      </c>
    </row>
    <row r="697" spans="1:21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70"/>
        <v>1</v>
      </c>
      <c r="P697">
        <f t="shared" si="71"/>
        <v>91</v>
      </c>
      <c r="Q697" t="str">
        <f t="shared" si="72"/>
        <v>technology</v>
      </c>
      <c r="R697" t="str">
        <f t="shared" si="73"/>
        <v>wearables</v>
      </c>
      <c r="S697" t="str">
        <f t="shared" si="74"/>
        <v>Oct</v>
      </c>
      <c r="T697" t="str">
        <f t="shared" si="75"/>
        <v>Oct</v>
      </c>
      <c r="U697" t="str">
        <f t="shared" si="76"/>
        <v>2014</v>
      </c>
    </row>
    <row r="698" spans="1:21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70"/>
        <v>0</v>
      </c>
      <c r="P698">
        <f t="shared" si="71"/>
        <v>1</v>
      </c>
      <c r="Q698" t="str">
        <f t="shared" si="72"/>
        <v>technology</v>
      </c>
      <c r="R698" t="str">
        <f t="shared" si="73"/>
        <v>wearables</v>
      </c>
      <c r="S698" t="str">
        <f t="shared" si="74"/>
        <v>Jun</v>
      </c>
      <c r="T698" t="str">
        <f t="shared" si="75"/>
        <v>Jul</v>
      </c>
      <c r="U698" t="str">
        <f t="shared" si="76"/>
        <v>2014</v>
      </c>
    </row>
    <row r="699" spans="1:21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70"/>
        <v>46</v>
      </c>
      <c r="P699">
        <f t="shared" si="71"/>
        <v>20</v>
      </c>
      <c r="Q699" t="str">
        <f t="shared" si="72"/>
        <v>technology</v>
      </c>
      <c r="R699" t="str">
        <f t="shared" si="73"/>
        <v>wearables</v>
      </c>
      <c r="S699" t="str">
        <f t="shared" si="74"/>
        <v>Jan</v>
      </c>
      <c r="T699" t="str">
        <f t="shared" si="75"/>
        <v>Feb</v>
      </c>
      <c r="U699" t="str">
        <f t="shared" si="76"/>
        <v>2016</v>
      </c>
    </row>
    <row r="700" spans="1:21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70"/>
        <v>15</v>
      </c>
      <c r="P700">
        <f t="shared" si="71"/>
        <v>531</v>
      </c>
      <c r="Q700" t="str">
        <f t="shared" si="72"/>
        <v>technology</v>
      </c>
      <c r="R700" t="str">
        <f t="shared" si="73"/>
        <v>wearables</v>
      </c>
      <c r="S700" t="str">
        <f t="shared" si="74"/>
        <v>Aug</v>
      </c>
      <c r="T700" t="str">
        <f t="shared" si="75"/>
        <v>Sep</v>
      </c>
      <c r="U700" t="str">
        <f t="shared" si="76"/>
        <v>2014</v>
      </c>
    </row>
    <row r="701" spans="1:21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70"/>
        <v>82</v>
      </c>
      <c r="P701">
        <f t="shared" si="71"/>
        <v>120</v>
      </c>
      <c r="Q701" t="str">
        <f t="shared" si="72"/>
        <v>technology</v>
      </c>
      <c r="R701" t="str">
        <f t="shared" si="73"/>
        <v>wearables</v>
      </c>
      <c r="S701" t="str">
        <f t="shared" si="74"/>
        <v>Oct</v>
      </c>
      <c r="T701" t="str">
        <f t="shared" si="75"/>
        <v>Nov</v>
      </c>
      <c r="U701" t="str">
        <f t="shared" si="76"/>
        <v>2013</v>
      </c>
    </row>
    <row r="702" spans="1:21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70"/>
        <v>3</v>
      </c>
      <c r="P702">
        <f t="shared" si="71"/>
        <v>13</v>
      </c>
      <c r="Q702" t="str">
        <f t="shared" si="72"/>
        <v>technology</v>
      </c>
      <c r="R702" t="str">
        <f t="shared" si="73"/>
        <v>wearables</v>
      </c>
      <c r="S702" t="str">
        <f t="shared" si="74"/>
        <v>Dec</v>
      </c>
      <c r="T702" t="str">
        <f t="shared" si="75"/>
        <v>Jan</v>
      </c>
      <c r="U702" t="str">
        <f t="shared" si="76"/>
        <v>2016</v>
      </c>
    </row>
    <row r="703" spans="1:21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70"/>
        <v>27</v>
      </c>
      <c r="P703">
        <f t="shared" si="71"/>
        <v>291</v>
      </c>
      <c r="Q703" t="str">
        <f t="shared" si="72"/>
        <v>technology</v>
      </c>
      <c r="R703" t="str">
        <f t="shared" si="73"/>
        <v>wearables</v>
      </c>
      <c r="S703" t="str">
        <f t="shared" si="74"/>
        <v>Jun</v>
      </c>
      <c r="T703" t="str">
        <f t="shared" si="75"/>
        <v>Jul</v>
      </c>
      <c r="U703" t="str">
        <f t="shared" si="76"/>
        <v>2014</v>
      </c>
    </row>
    <row r="704" spans="1:21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70"/>
        <v>31</v>
      </c>
      <c r="P704">
        <f t="shared" si="71"/>
        <v>125</v>
      </c>
      <c r="Q704" t="str">
        <f t="shared" si="72"/>
        <v>technology</v>
      </c>
      <c r="R704" t="str">
        <f t="shared" si="73"/>
        <v>wearables</v>
      </c>
      <c r="S704" t="str">
        <f t="shared" si="74"/>
        <v>Oct</v>
      </c>
      <c r="T704" t="str">
        <f t="shared" si="75"/>
        <v>Nov</v>
      </c>
      <c r="U704" t="str">
        <f t="shared" si="76"/>
        <v>2016</v>
      </c>
    </row>
    <row r="705" spans="1:21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70"/>
        <v>6</v>
      </c>
      <c r="P705">
        <f t="shared" si="71"/>
        <v>120</v>
      </c>
      <c r="Q705" t="str">
        <f t="shared" si="72"/>
        <v>technology</v>
      </c>
      <c r="R705" t="str">
        <f t="shared" si="73"/>
        <v>wearables</v>
      </c>
      <c r="S705" t="str">
        <f t="shared" si="74"/>
        <v>Dec</v>
      </c>
      <c r="T705" t="str">
        <f t="shared" si="75"/>
        <v>Jan</v>
      </c>
      <c r="U705" t="str">
        <f t="shared" si="76"/>
        <v>2016</v>
      </c>
    </row>
    <row r="706" spans="1:21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70"/>
        <v>1</v>
      </c>
      <c r="P706">
        <f t="shared" si="71"/>
        <v>120</v>
      </c>
      <c r="Q706" t="str">
        <f t="shared" si="72"/>
        <v>technology</v>
      </c>
      <c r="R706" t="str">
        <f t="shared" si="73"/>
        <v>wearables</v>
      </c>
      <c r="S706" t="str">
        <f t="shared" si="74"/>
        <v>Dec</v>
      </c>
      <c r="T706" t="str">
        <f t="shared" si="75"/>
        <v>Feb</v>
      </c>
      <c r="U706" t="str">
        <f t="shared" si="76"/>
        <v>2016</v>
      </c>
    </row>
    <row r="707" spans="1:21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77">ROUND(E707/D707*100,0)</f>
        <v>1</v>
      </c>
      <c r="P707">
        <f t="shared" ref="P707:P770" si="78">IF(L707 &gt;0, ROUND(E707/L707,0), "")</f>
        <v>195</v>
      </c>
      <c r="Q707" t="str">
        <f t="shared" ref="Q707:Q770" si="79">LEFT(N707, FIND("/",N707)-1)</f>
        <v>technology</v>
      </c>
      <c r="R707" t="str">
        <f t="shared" ref="R707:R770" si="80">RIGHT(N707,LEN(N707)-FIND("/",N707))</f>
        <v>wearables</v>
      </c>
      <c r="S707" t="str">
        <f t="shared" ref="S707:S770" si="81">TEXT((((J707/60)/60)/24)+DATE(1970,1,1), "mmm")</f>
        <v>Dec</v>
      </c>
      <c r="T707" t="str">
        <f t="shared" ref="T707:T770" si="82">TEXT((((I707/60)/60)/24)+DATE(1970,1,1), "mmm")</f>
        <v>Jan</v>
      </c>
      <c r="U707" t="str">
        <f t="shared" ref="U707:U770" si="83">TEXT((((J707/60)/60)/24)+DATE(1970,1,1), "yyy")</f>
        <v>2016</v>
      </c>
    </row>
    <row r="708" spans="1:21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77"/>
        <v>0</v>
      </c>
      <c r="P708" t="str">
        <f t="shared" si="78"/>
        <v/>
      </c>
      <c r="Q708" t="str">
        <f t="shared" si="79"/>
        <v>technology</v>
      </c>
      <c r="R708" t="str">
        <f t="shared" si="80"/>
        <v>wearables</v>
      </c>
      <c r="S708" t="str">
        <f t="shared" si="81"/>
        <v>Nov</v>
      </c>
      <c r="T708" t="str">
        <f t="shared" si="82"/>
        <v>Dec</v>
      </c>
      <c r="U708" t="str">
        <f t="shared" si="83"/>
        <v>2016</v>
      </c>
    </row>
    <row r="709" spans="1:21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77"/>
        <v>79</v>
      </c>
      <c r="P709">
        <f t="shared" si="78"/>
        <v>118</v>
      </c>
      <c r="Q709" t="str">
        <f t="shared" si="79"/>
        <v>technology</v>
      </c>
      <c r="R709" t="str">
        <f t="shared" si="80"/>
        <v>wearables</v>
      </c>
      <c r="S709" t="str">
        <f t="shared" si="81"/>
        <v>Nov</v>
      </c>
      <c r="T709" t="str">
        <f t="shared" si="82"/>
        <v>Jan</v>
      </c>
      <c r="U709" t="str">
        <f t="shared" si="83"/>
        <v>2016</v>
      </c>
    </row>
    <row r="710" spans="1:21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77"/>
        <v>22</v>
      </c>
      <c r="P710">
        <f t="shared" si="78"/>
        <v>24</v>
      </c>
      <c r="Q710" t="str">
        <f t="shared" si="79"/>
        <v>technology</v>
      </c>
      <c r="R710" t="str">
        <f t="shared" si="80"/>
        <v>wearables</v>
      </c>
      <c r="S710" t="str">
        <f t="shared" si="81"/>
        <v>Jul</v>
      </c>
      <c r="T710" t="str">
        <f t="shared" si="82"/>
        <v>Sep</v>
      </c>
      <c r="U710" t="str">
        <f t="shared" si="83"/>
        <v>2014</v>
      </c>
    </row>
    <row r="711" spans="1:21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77"/>
        <v>0</v>
      </c>
      <c r="P711">
        <f t="shared" si="78"/>
        <v>31</v>
      </c>
      <c r="Q711" t="str">
        <f t="shared" si="79"/>
        <v>technology</v>
      </c>
      <c r="R711" t="str">
        <f t="shared" si="80"/>
        <v>wearables</v>
      </c>
      <c r="S711" t="str">
        <f t="shared" si="81"/>
        <v>Nov</v>
      </c>
      <c r="T711" t="str">
        <f t="shared" si="82"/>
        <v>Dec</v>
      </c>
      <c r="U711" t="str">
        <f t="shared" si="83"/>
        <v>2014</v>
      </c>
    </row>
    <row r="712" spans="1:21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77"/>
        <v>0</v>
      </c>
      <c r="P712" t="str">
        <f t="shared" si="78"/>
        <v/>
      </c>
      <c r="Q712" t="str">
        <f t="shared" si="79"/>
        <v>technology</v>
      </c>
      <c r="R712" t="str">
        <f t="shared" si="80"/>
        <v>wearables</v>
      </c>
      <c r="S712" t="str">
        <f t="shared" si="81"/>
        <v>Jul</v>
      </c>
      <c r="T712" t="str">
        <f t="shared" si="82"/>
        <v>Aug</v>
      </c>
      <c r="U712" t="str">
        <f t="shared" si="83"/>
        <v>2014</v>
      </c>
    </row>
    <row r="713" spans="1:21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77"/>
        <v>34</v>
      </c>
      <c r="P713">
        <f t="shared" si="78"/>
        <v>100</v>
      </c>
      <c r="Q713" t="str">
        <f t="shared" si="79"/>
        <v>technology</v>
      </c>
      <c r="R713" t="str">
        <f t="shared" si="80"/>
        <v>wearables</v>
      </c>
      <c r="S713" t="str">
        <f t="shared" si="81"/>
        <v>Nov</v>
      </c>
      <c r="T713" t="str">
        <f t="shared" si="82"/>
        <v>Dec</v>
      </c>
      <c r="U713" t="str">
        <f t="shared" si="83"/>
        <v>2016</v>
      </c>
    </row>
    <row r="714" spans="1:21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77"/>
        <v>0</v>
      </c>
      <c r="P714">
        <f t="shared" si="78"/>
        <v>26</v>
      </c>
      <c r="Q714" t="str">
        <f t="shared" si="79"/>
        <v>technology</v>
      </c>
      <c r="R714" t="str">
        <f t="shared" si="80"/>
        <v>wearables</v>
      </c>
      <c r="S714" t="str">
        <f t="shared" si="81"/>
        <v>Jan</v>
      </c>
      <c r="T714" t="str">
        <f t="shared" si="82"/>
        <v>Feb</v>
      </c>
      <c r="U714" t="str">
        <f t="shared" si="83"/>
        <v>2016</v>
      </c>
    </row>
    <row r="715" spans="1:21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77"/>
        <v>1</v>
      </c>
      <c r="P715">
        <f t="shared" si="78"/>
        <v>199</v>
      </c>
      <c r="Q715" t="str">
        <f t="shared" si="79"/>
        <v>technology</v>
      </c>
      <c r="R715" t="str">
        <f t="shared" si="80"/>
        <v>wearables</v>
      </c>
      <c r="S715" t="str">
        <f t="shared" si="81"/>
        <v>May</v>
      </c>
      <c r="T715" t="str">
        <f t="shared" si="82"/>
        <v>Jun</v>
      </c>
      <c r="U715" t="str">
        <f t="shared" si="83"/>
        <v>2016</v>
      </c>
    </row>
    <row r="716" spans="1:21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77"/>
        <v>15</v>
      </c>
      <c r="P716">
        <f t="shared" si="78"/>
        <v>80</v>
      </c>
      <c r="Q716" t="str">
        <f t="shared" si="79"/>
        <v>technology</v>
      </c>
      <c r="R716" t="str">
        <f t="shared" si="80"/>
        <v>wearables</v>
      </c>
      <c r="S716" t="str">
        <f t="shared" si="81"/>
        <v>Dec</v>
      </c>
      <c r="T716" t="str">
        <f t="shared" si="82"/>
        <v>Feb</v>
      </c>
      <c r="U716" t="str">
        <f t="shared" si="83"/>
        <v>2016</v>
      </c>
    </row>
    <row r="717" spans="1:21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77"/>
        <v>5</v>
      </c>
      <c r="P717">
        <f t="shared" si="78"/>
        <v>116</v>
      </c>
      <c r="Q717" t="str">
        <f t="shared" si="79"/>
        <v>technology</v>
      </c>
      <c r="R717" t="str">
        <f t="shared" si="80"/>
        <v>wearables</v>
      </c>
      <c r="S717" t="str">
        <f t="shared" si="81"/>
        <v>Sep</v>
      </c>
      <c r="T717" t="str">
        <f t="shared" si="82"/>
        <v>Nov</v>
      </c>
      <c r="U717" t="str">
        <f t="shared" si="83"/>
        <v>2015</v>
      </c>
    </row>
    <row r="718" spans="1:21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77"/>
        <v>10</v>
      </c>
      <c r="P718">
        <f t="shared" si="78"/>
        <v>45</v>
      </c>
      <c r="Q718" t="str">
        <f t="shared" si="79"/>
        <v>technology</v>
      </c>
      <c r="R718" t="str">
        <f t="shared" si="80"/>
        <v>wearables</v>
      </c>
      <c r="S718" t="str">
        <f t="shared" si="81"/>
        <v>Oct</v>
      </c>
      <c r="T718" t="str">
        <f t="shared" si="82"/>
        <v>Dec</v>
      </c>
      <c r="U718" t="str">
        <f t="shared" si="83"/>
        <v>2014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77"/>
        <v>0</v>
      </c>
      <c r="P719">
        <f t="shared" si="78"/>
        <v>76</v>
      </c>
      <c r="Q719" t="str">
        <f t="shared" si="79"/>
        <v>technology</v>
      </c>
      <c r="R719" t="str">
        <f t="shared" si="80"/>
        <v>wearables</v>
      </c>
      <c r="S719" t="str">
        <f t="shared" si="81"/>
        <v>Aug</v>
      </c>
      <c r="T719" t="str">
        <f t="shared" si="82"/>
        <v>Sep</v>
      </c>
      <c r="U719" t="str">
        <f t="shared" si="83"/>
        <v>2014</v>
      </c>
    </row>
    <row r="720" spans="1:21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77"/>
        <v>1</v>
      </c>
      <c r="P720">
        <f t="shared" si="78"/>
        <v>23</v>
      </c>
      <c r="Q720" t="str">
        <f t="shared" si="79"/>
        <v>technology</v>
      </c>
      <c r="R720" t="str">
        <f t="shared" si="80"/>
        <v>wearables</v>
      </c>
      <c r="S720" t="str">
        <f t="shared" si="81"/>
        <v>Jan</v>
      </c>
      <c r="T720" t="str">
        <f t="shared" si="82"/>
        <v>Feb</v>
      </c>
      <c r="U720" t="str">
        <f t="shared" si="83"/>
        <v>2017</v>
      </c>
    </row>
    <row r="721" spans="1:21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77"/>
        <v>1</v>
      </c>
      <c r="P721">
        <f t="shared" si="78"/>
        <v>19</v>
      </c>
      <c r="Q721" t="str">
        <f t="shared" si="79"/>
        <v>technology</v>
      </c>
      <c r="R721" t="str">
        <f t="shared" si="80"/>
        <v>wearables</v>
      </c>
      <c r="S721" t="str">
        <f t="shared" si="81"/>
        <v>Feb</v>
      </c>
      <c r="T721" t="str">
        <f t="shared" si="82"/>
        <v>Feb</v>
      </c>
      <c r="U721" t="str">
        <f t="shared" si="83"/>
        <v>2016</v>
      </c>
    </row>
    <row r="722" spans="1:21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77"/>
        <v>144</v>
      </c>
      <c r="P722">
        <f t="shared" si="78"/>
        <v>67</v>
      </c>
      <c r="Q722" t="str">
        <f t="shared" si="79"/>
        <v>publishing</v>
      </c>
      <c r="R722" t="str">
        <f t="shared" si="80"/>
        <v>nonfiction</v>
      </c>
      <c r="S722" t="str">
        <f t="shared" si="81"/>
        <v>Jan</v>
      </c>
      <c r="T722" t="str">
        <f t="shared" si="82"/>
        <v>Jan</v>
      </c>
      <c r="U722" t="str">
        <f t="shared" si="83"/>
        <v>2012</v>
      </c>
    </row>
    <row r="723" spans="1:21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77"/>
        <v>122</v>
      </c>
      <c r="P723">
        <f t="shared" si="78"/>
        <v>84</v>
      </c>
      <c r="Q723" t="str">
        <f t="shared" si="79"/>
        <v>publishing</v>
      </c>
      <c r="R723" t="str">
        <f t="shared" si="80"/>
        <v>nonfiction</v>
      </c>
      <c r="S723" t="str">
        <f t="shared" si="81"/>
        <v>Jun</v>
      </c>
      <c r="T723" t="str">
        <f t="shared" si="82"/>
        <v>Aug</v>
      </c>
      <c r="U723" t="str">
        <f t="shared" si="83"/>
        <v>2014</v>
      </c>
    </row>
    <row r="724" spans="1:21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77"/>
        <v>132</v>
      </c>
      <c r="P724">
        <f t="shared" si="78"/>
        <v>216</v>
      </c>
      <c r="Q724" t="str">
        <f t="shared" si="79"/>
        <v>publishing</v>
      </c>
      <c r="R724" t="str">
        <f t="shared" si="80"/>
        <v>nonfiction</v>
      </c>
      <c r="S724" t="str">
        <f t="shared" si="81"/>
        <v>Mar</v>
      </c>
      <c r="T724" t="str">
        <f t="shared" si="82"/>
        <v>Apr</v>
      </c>
      <c r="U724" t="str">
        <f t="shared" si="83"/>
        <v>2012</v>
      </c>
    </row>
    <row r="725" spans="1:21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77"/>
        <v>109</v>
      </c>
      <c r="P725">
        <f t="shared" si="78"/>
        <v>55</v>
      </c>
      <c r="Q725" t="str">
        <f t="shared" si="79"/>
        <v>publishing</v>
      </c>
      <c r="R725" t="str">
        <f t="shared" si="80"/>
        <v>nonfiction</v>
      </c>
      <c r="S725" t="str">
        <f t="shared" si="81"/>
        <v>Jun</v>
      </c>
      <c r="T725" t="str">
        <f t="shared" si="82"/>
        <v>Jul</v>
      </c>
      <c r="U725" t="str">
        <f t="shared" si="83"/>
        <v>2015</v>
      </c>
    </row>
    <row r="726" spans="1:21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77"/>
        <v>105</v>
      </c>
      <c r="P726">
        <f t="shared" si="78"/>
        <v>52</v>
      </c>
      <c r="Q726" t="str">
        <f t="shared" si="79"/>
        <v>publishing</v>
      </c>
      <c r="R726" t="str">
        <f t="shared" si="80"/>
        <v>nonfiction</v>
      </c>
      <c r="S726" t="str">
        <f t="shared" si="81"/>
        <v>May</v>
      </c>
      <c r="T726" t="str">
        <f t="shared" si="82"/>
        <v>Jun</v>
      </c>
      <c r="U726" t="str">
        <f t="shared" si="83"/>
        <v>2011</v>
      </c>
    </row>
    <row r="727" spans="1:21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77"/>
        <v>100</v>
      </c>
      <c r="P727">
        <f t="shared" si="78"/>
        <v>143</v>
      </c>
      <c r="Q727" t="str">
        <f t="shared" si="79"/>
        <v>publishing</v>
      </c>
      <c r="R727" t="str">
        <f t="shared" si="80"/>
        <v>nonfiction</v>
      </c>
      <c r="S727" t="str">
        <f t="shared" si="81"/>
        <v>Nov</v>
      </c>
      <c r="T727" t="str">
        <f t="shared" si="82"/>
        <v>Dec</v>
      </c>
      <c r="U727" t="str">
        <f t="shared" si="83"/>
        <v>2015</v>
      </c>
    </row>
    <row r="728" spans="1:21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77"/>
        <v>101</v>
      </c>
      <c r="P728">
        <f t="shared" si="78"/>
        <v>72</v>
      </c>
      <c r="Q728" t="str">
        <f t="shared" si="79"/>
        <v>publishing</v>
      </c>
      <c r="R728" t="str">
        <f t="shared" si="80"/>
        <v>nonfiction</v>
      </c>
      <c r="S728" t="str">
        <f t="shared" si="81"/>
        <v>Mar</v>
      </c>
      <c r="T728" t="str">
        <f t="shared" si="82"/>
        <v>Apr</v>
      </c>
      <c r="U728" t="str">
        <f t="shared" si="83"/>
        <v>2013</v>
      </c>
    </row>
    <row r="729" spans="1:21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77"/>
        <v>156</v>
      </c>
      <c r="P729">
        <f t="shared" si="78"/>
        <v>37</v>
      </c>
      <c r="Q729" t="str">
        <f t="shared" si="79"/>
        <v>publishing</v>
      </c>
      <c r="R729" t="str">
        <f t="shared" si="80"/>
        <v>nonfiction</v>
      </c>
      <c r="S729" t="str">
        <f t="shared" si="81"/>
        <v>Dec</v>
      </c>
      <c r="T729" t="str">
        <f t="shared" si="82"/>
        <v>Jan</v>
      </c>
      <c r="U729" t="str">
        <f t="shared" si="83"/>
        <v>2012</v>
      </c>
    </row>
    <row r="730" spans="1:21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77"/>
        <v>106</v>
      </c>
      <c r="P730">
        <f t="shared" si="78"/>
        <v>61</v>
      </c>
      <c r="Q730" t="str">
        <f t="shared" si="79"/>
        <v>publishing</v>
      </c>
      <c r="R730" t="str">
        <f t="shared" si="80"/>
        <v>nonfiction</v>
      </c>
      <c r="S730" t="str">
        <f t="shared" si="81"/>
        <v>Jul</v>
      </c>
      <c r="T730" t="str">
        <f t="shared" si="82"/>
        <v>Aug</v>
      </c>
      <c r="U730" t="str">
        <f t="shared" si="83"/>
        <v>2011</v>
      </c>
    </row>
    <row r="731" spans="1:21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77"/>
        <v>131</v>
      </c>
      <c r="P731">
        <f t="shared" si="78"/>
        <v>44</v>
      </c>
      <c r="Q731" t="str">
        <f t="shared" si="79"/>
        <v>publishing</v>
      </c>
      <c r="R731" t="str">
        <f t="shared" si="80"/>
        <v>nonfiction</v>
      </c>
      <c r="S731" t="str">
        <f t="shared" si="81"/>
        <v>Jul</v>
      </c>
      <c r="T731" t="str">
        <f t="shared" si="82"/>
        <v>Sep</v>
      </c>
      <c r="U731" t="str">
        <f t="shared" si="83"/>
        <v>2012</v>
      </c>
    </row>
    <row r="732" spans="1:21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77"/>
        <v>132</v>
      </c>
      <c r="P732">
        <f t="shared" si="78"/>
        <v>100</v>
      </c>
      <c r="Q732" t="str">
        <f t="shared" si="79"/>
        <v>publishing</v>
      </c>
      <c r="R732" t="str">
        <f t="shared" si="80"/>
        <v>nonfiction</v>
      </c>
      <c r="S732" t="str">
        <f t="shared" si="81"/>
        <v>Nov</v>
      </c>
      <c r="T732" t="str">
        <f t="shared" si="82"/>
        <v>Dec</v>
      </c>
      <c r="U732" t="str">
        <f t="shared" si="83"/>
        <v>2011</v>
      </c>
    </row>
    <row r="733" spans="1:21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77"/>
        <v>126</v>
      </c>
      <c r="P733">
        <f t="shared" si="78"/>
        <v>89</v>
      </c>
      <c r="Q733" t="str">
        <f t="shared" si="79"/>
        <v>publishing</v>
      </c>
      <c r="R733" t="str">
        <f t="shared" si="80"/>
        <v>nonfiction</v>
      </c>
      <c r="S733" t="str">
        <f t="shared" si="81"/>
        <v>Dec</v>
      </c>
      <c r="T733" t="str">
        <f t="shared" si="82"/>
        <v>Jan</v>
      </c>
      <c r="U733" t="str">
        <f t="shared" si="83"/>
        <v>2011</v>
      </c>
    </row>
    <row r="734" spans="1:21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77"/>
        <v>160</v>
      </c>
      <c r="P734">
        <f t="shared" si="78"/>
        <v>5</v>
      </c>
      <c r="Q734" t="str">
        <f t="shared" si="79"/>
        <v>publishing</v>
      </c>
      <c r="R734" t="str">
        <f t="shared" si="80"/>
        <v>nonfiction</v>
      </c>
      <c r="S734" t="str">
        <f t="shared" si="81"/>
        <v>Jul</v>
      </c>
      <c r="T734" t="str">
        <f t="shared" si="82"/>
        <v>Sep</v>
      </c>
      <c r="U734" t="str">
        <f t="shared" si="83"/>
        <v>2013</v>
      </c>
    </row>
    <row r="735" spans="1:21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77"/>
        <v>120</v>
      </c>
      <c r="P735">
        <f t="shared" si="78"/>
        <v>18</v>
      </c>
      <c r="Q735" t="str">
        <f t="shared" si="79"/>
        <v>publishing</v>
      </c>
      <c r="R735" t="str">
        <f t="shared" si="80"/>
        <v>nonfiction</v>
      </c>
      <c r="S735" t="str">
        <f t="shared" si="81"/>
        <v>Nov</v>
      </c>
      <c r="T735" t="str">
        <f t="shared" si="82"/>
        <v>Dec</v>
      </c>
      <c r="U735" t="str">
        <f t="shared" si="83"/>
        <v>2013</v>
      </c>
    </row>
    <row r="736" spans="1:21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77"/>
        <v>126</v>
      </c>
      <c r="P736">
        <f t="shared" si="78"/>
        <v>187</v>
      </c>
      <c r="Q736" t="str">
        <f t="shared" si="79"/>
        <v>publishing</v>
      </c>
      <c r="R736" t="str">
        <f t="shared" si="80"/>
        <v>nonfiction</v>
      </c>
      <c r="S736" t="str">
        <f t="shared" si="81"/>
        <v>Apr</v>
      </c>
      <c r="T736" t="str">
        <f t="shared" si="82"/>
        <v>May</v>
      </c>
      <c r="U736" t="str">
        <f t="shared" si="83"/>
        <v>2015</v>
      </c>
    </row>
    <row r="737" spans="1:21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77"/>
        <v>114</v>
      </c>
      <c r="P737">
        <f t="shared" si="78"/>
        <v>235</v>
      </c>
      <c r="Q737" t="str">
        <f t="shared" si="79"/>
        <v>publishing</v>
      </c>
      <c r="R737" t="str">
        <f t="shared" si="80"/>
        <v>nonfiction</v>
      </c>
      <c r="S737" t="str">
        <f t="shared" si="81"/>
        <v>Nov</v>
      </c>
      <c r="T737" t="str">
        <f t="shared" si="82"/>
        <v>Dec</v>
      </c>
      <c r="U737" t="str">
        <f t="shared" si="83"/>
        <v>2014</v>
      </c>
    </row>
    <row r="738" spans="1:21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77"/>
        <v>315</v>
      </c>
      <c r="P738">
        <f t="shared" si="78"/>
        <v>105</v>
      </c>
      <c r="Q738" t="str">
        <f t="shared" si="79"/>
        <v>publishing</v>
      </c>
      <c r="R738" t="str">
        <f t="shared" si="80"/>
        <v>nonfiction</v>
      </c>
      <c r="S738" t="str">
        <f t="shared" si="81"/>
        <v>Nov</v>
      </c>
      <c r="T738" t="str">
        <f t="shared" si="82"/>
        <v>Nov</v>
      </c>
      <c r="U738" t="str">
        <f t="shared" si="83"/>
        <v>2013</v>
      </c>
    </row>
    <row r="739" spans="1:21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7"/>
        <v>122</v>
      </c>
      <c r="P739">
        <f t="shared" si="78"/>
        <v>57</v>
      </c>
      <c r="Q739" t="str">
        <f t="shared" si="79"/>
        <v>publishing</v>
      </c>
      <c r="R739" t="str">
        <f t="shared" si="80"/>
        <v>nonfiction</v>
      </c>
      <c r="S739" t="str">
        <f t="shared" si="81"/>
        <v>Jan</v>
      </c>
      <c r="T739" t="str">
        <f t="shared" si="82"/>
        <v>Feb</v>
      </c>
      <c r="U739" t="str">
        <f t="shared" si="83"/>
        <v>2014</v>
      </c>
    </row>
    <row r="740" spans="1:21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7"/>
        <v>107</v>
      </c>
      <c r="P740">
        <f t="shared" si="78"/>
        <v>39</v>
      </c>
      <c r="Q740" t="str">
        <f t="shared" si="79"/>
        <v>publishing</v>
      </c>
      <c r="R740" t="str">
        <f t="shared" si="80"/>
        <v>nonfiction</v>
      </c>
      <c r="S740" t="str">
        <f t="shared" si="81"/>
        <v>Oct</v>
      </c>
      <c r="T740" t="str">
        <f t="shared" si="82"/>
        <v>Dec</v>
      </c>
      <c r="U740" t="str">
        <f t="shared" si="83"/>
        <v>2014</v>
      </c>
    </row>
    <row r="741" spans="1:21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7"/>
        <v>158</v>
      </c>
      <c r="P741">
        <f t="shared" si="78"/>
        <v>68</v>
      </c>
      <c r="Q741" t="str">
        <f t="shared" si="79"/>
        <v>publishing</v>
      </c>
      <c r="R741" t="str">
        <f t="shared" si="80"/>
        <v>nonfiction</v>
      </c>
      <c r="S741" t="str">
        <f t="shared" si="81"/>
        <v>Jul</v>
      </c>
      <c r="T741" t="str">
        <f t="shared" si="82"/>
        <v>Aug</v>
      </c>
      <c r="U741" t="str">
        <f t="shared" si="83"/>
        <v>2014</v>
      </c>
    </row>
    <row r="742" spans="1:21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7"/>
        <v>107</v>
      </c>
      <c r="P742">
        <f t="shared" si="78"/>
        <v>170</v>
      </c>
      <c r="Q742" t="str">
        <f t="shared" si="79"/>
        <v>publishing</v>
      </c>
      <c r="R742" t="str">
        <f t="shared" si="80"/>
        <v>nonfiction</v>
      </c>
      <c r="S742" t="str">
        <f t="shared" si="81"/>
        <v>Jun</v>
      </c>
      <c r="T742" t="str">
        <f t="shared" si="82"/>
        <v>Jun</v>
      </c>
      <c r="U742" t="str">
        <f t="shared" si="83"/>
        <v>2015</v>
      </c>
    </row>
    <row r="743" spans="1:21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7"/>
        <v>102</v>
      </c>
      <c r="P743">
        <f t="shared" si="78"/>
        <v>141</v>
      </c>
      <c r="Q743" t="str">
        <f t="shared" si="79"/>
        <v>publishing</v>
      </c>
      <c r="R743" t="str">
        <f t="shared" si="80"/>
        <v>nonfiction</v>
      </c>
      <c r="S743" t="str">
        <f t="shared" si="81"/>
        <v>May</v>
      </c>
      <c r="T743" t="str">
        <f t="shared" si="82"/>
        <v>Jun</v>
      </c>
      <c r="U743" t="str">
        <f t="shared" si="83"/>
        <v>2013</v>
      </c>
    </row>
    <row r="744" spans="1:21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7"/>
        <v>111</v>
      </c>
      <c r="P744">
        <f t="shared" si="78"/>
        <v>67</v>
      </c>
      <c r="Q744" t="str">
        <f t="shared" si="79"/>
        <v>publishing</v>
      </c>
      <c r="R744" t="str">
        <f t="shared" si="80"/>
        <v>nonfiction</v>
      </c>
      <c r="S744" t="str">
        <f t="shared" si="81"/>
        <v>Feb</v>
      </c>
      <c r="T744" t="str">
        <f t="shared" si="82"/>
        <v>Mar</v>
      </c>
      <c r="U744" t="str">
        <f t="shared" si="83"/>
        <v>2014</v>
      </c>
    </row>
    <row r="745" spans="1:21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7"/>
        <v>148</v>
      </c>
      <c r="P745">
        <f t="shared" si="78"/>
        <v>54</v>
      </c>
      <c r="Q745" t="str">
        <f t="shared" si="79"/>
        <v>publishing</v>
      </c>
      <c r="R745" t="str">
        <f t="shared" si="80"/>
        <v>nonfiction</v>
      </c>
      <c r="S745" t="str">
        <f t="shared" si="81"/>
        <v>Mar</v>
      </c>
      <c r="T745" t="str">
        <f t="shared" si="82"/>
        <v>Apr</v>
      </c>
      <c r="U745" t="str">
        <f t="shared" si="83"/>
        <v>2012</v>
      </c>
    </row>
    <row r="746" spans="1:21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7"/>
        <v>102</v>
      </c>
      <c r="P746">
        <f t="shared" si="78"/>
        <v>83</v>
      </c>
      <c r="Q746" t="str">
        <f t="shared" si="79"/>
        <v>publishing</v>
      </c>
      <c r="R746" t="str">
        <f t="shared" si="80"/>
        <v>nonfiction</v>
      </c>
      <c r="S746" t="str">
        <f t="shared" si="81"/>
        <v>Nov</v>
      </c>
      <c r="T746" t="str">
        <f t="shared" si="82"/>
        <v>Dec</v>
      </c>
      <c r="U746" t="str">
        <f t="shared" si="83"/>
        <v>2012</v>
      </c>
    </row>
    <row r="747" spans="1:21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7"/>
        <v>179</v>
      </c>
      <c r="P747">
        <f t="shared" si="78"/>
        <v>54</v>
      </c>
      <c r="Q747" t="str">
        <f t="shared" si="79"/>
        <v>publishing</v>
      </c>
      <c r="R747" t="str">
        <f t="shared" si="80"/>
        <v>nonfiction</v>
      </c>
      <c r="S747" t="str">
        <f t="shared" si="81"/>
        <v>Apr</v>
      </c>
      <c r="T747" t="str">
        <f t="shared" si="82"/>
        <v>May</v>
      </c>
      <c r="U747" t="str">
        <f t="shared" si="83"/>
        <v>2013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7"/>
        <v>111</v>
      </c>
      <c r="P748">
        <f t="shared" si="78"/>
        <v>34</v>
      </c>
      <c r="Q748" t="str">
        <f t="shared" si="79"/>
        <v>publishing</v>
      </c>
      <c r="R748" t="str">
        <f t="shared" si="80"/>
        <v>nonfiction</v>
      </c>
      <c r="S748" t="str">
        <f t="shared" si="81"/>
        <v>Sep</v>
      </c>
      <c r="T748" t="str">
        <f t="shared" si="82"/>
        <v>Sep</v>
      </c>
      <c r="U748" t="str">
        <f t="shared" si="83"/>
        <v>2012</v>
      </c>
    </row>
    <row r="749" spans="1:21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7"/>
        <v>100</v>
      </c>
      <c r="P749">
        <f t="shared" si="78"/>
        <v>127</v>
      </c>
      <c r="Q749" t="str">
        <f t="shared" si="79"/>
        <v>publishing</v>
      </c>
      <c r="R749" t="str">
        <f t="shared" si="80"/>
        <v>nonfiction</v>
      </c>
      <c r="S749" t="str">
        <f t="shared" si="81"/>
        <v>Dec</v>
      </c>
      <c r="T749" t="str">
        <f t="shared" si="82"/>
        <v>Jan</v>
      </c>
      <c r="U749" t="str">
        <f t="shared" si="83"/>
        <v>2014</v>
      </c>
    </row>
    <row r="750" spans="1:21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7"/>
        <v>100</v>
      </c>
      <c r="P750">
        <f t="shared" si="78"/>
        <v>46</v>
      </c>
      <c r="Q750" t="str">
        <f t="shared" si="79"/>
        <v>publishing</v>
      </c>
      <c r="R750" t="str">
        <f t="shared" si="80"/>
        <v>nonfiction</v>
      </c>
      <c r="S750" t="str">
        <f t="shared" si="81"/>
        <v>Jul</v>
      </c>
      <c r="T750" t="str">
        <f t="shared" si="82"/>
        <v>Aug</v>
      </c>
      <c r="U750" t="str">
        <f t="shared" si="83"/>
        <v>2014</v>
      </c>
    </row>
    <row r="751" spans="1:21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7"/>
        <v>106</v>
      </c>
      <c r="P751">
        <f t="shared" si="78"/>
        <v>96</v>
      </c>
      <c r="Q751" t="str">
        <f t="shared" si="79"/>
        <v>publishing</v>
      </c>
      <c r="R751" t="str">
        <f t="shared" si="80"/>
        <v>nonfiction</v>
      </c>
      <c r="S751" t="str">
        <f t="shared" si="81"/>
        <v>Dec</v>
      </c>
      <c r="T751" t="str">
        <f t="shared" si="82"/>
        <v>Jan</v>
      </c>
      <c r="U751" t="str">
        <f t="shared" si="83"/>
        <v>2016</v>
      </c>
    </row>
    <row r="752" spans="1:21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7"/>
        <v>103</v>
      </c>
      <c r="P752">
        <f t="shared" si="78"/>
        <v>77</v>
      </c>
      <c r="Q752" t="str">
        <f t="shared" si="79"/>
        <v>publishing</v>
      </c>
      <c r="R752" t="str">
        <f t="shared" si="80"/>
        <v>nonfiction</v>
      </c>
      <c r="S752" t="str">
        <f t="shared" si="81"/>
        <v>Jan</v>
      </c>
      <c r="T752" t="str">
        <f t="shared" si="82"/>
        <v>Feb</v>
      </c>
      <c r="U752" t="str">
        <f t="shared" si="83"/>
        <v>2013</v>
      </c>
    </row>
    <row r="753" spans="1:21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7"/>
        <v>119</v>
      </c>
      <c r="P753">
        <f t="shared" si="78"/>
        <v>57</v>
      </c>
      <c r="Q753" t="str">
        <f t="shared" si="79"/>
        <v>publishing</v>
      </c>
      <c r="R753" t="str">
        <f t="shared" si="80"/>
        <v>nonfiction</v>
      </c>
      <c r="S753" t="str">
        <f t="shared" si="81"/>
        <v>Jun</v>
      </c>
      <c r="T753" t="str">
        <f t="shared" si="82"/>
        <v>Aug</v>
      </c>
      <c r="U753" t="str">
        <f t="shared" si="83"/>
        <v>2011</v>
      </c>
    </row>
    <row r="754" spans="1:21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7"/>
        <v>112</v>
      </c>
      <c r="P754">
        <f t="shared" si="78"/>
        <v>53</v>
      </c>
      <c r="Q754" t="str">
        <f t="shared" si="79"/>
        <v>publishing</v>
      </c>
      <c r="R754" t="str">
        <f t="shared" si="80"/>
        <v>nonfiction</v>
      </c>
      <c r="S754" t="str">
        <f t="shared" si="81"/>
        <v>Sep</v>
      </c>
      <c r="T754" t="str">
        <f t="shared" si="82"/>
        <v>Oct</v>
      </c>
      <c r="U754" t="str">
        <f t="shared" si="83"/>
        <v>2016</v>
      </c>
    </row>
    <row r="755" spans="1:21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7"/>
        <v>128</v>
      </c>
      <c r="P755">
        <f t="shared" si="78"/>
        <v>492</v>
      </c>
      <c r="Q755" t="str">
        <f t="shared" si="79"/>
        <v>publishing</v>
      </c>
      <c r="R755" t="str">
        <f t="shared" si="80"/>
        <v>nonfiction</v>
      </c>
      <c r="S755" t="str">
        <f t="shared" si="81"/>
        <v>Jan</v>
      </c>
      <c r="T755" t="str">
        <f t="shared" si="82"/>
        <v>Feb</v>
      </c>
      <c r="U755" t="str">
        <f t="shared" si="83"/>
        <v>2015</v>
      </c>
    </row>
    <row r="756" spans="1:21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7"/>
        <v>104</v>
      </c>
      <c r="P756">
        <f t="shared" si="78"/>
        <v>42</v>
      </c>
      <c r="Q756" t="str">
        <f t="shared" si="79"/>
        <v>publishing</v>
      </c>
      <c r="R756" t="str">
        <f t="shared" si="80"/>
        <v>nonfiction</v>
      </c>
      <c r="S756" t="str">
        <f t="shared" si="81"/>
        <v>Dec</v>
      </c>
      <c r="T756" t="str">
        <f t="shared" si="82"/>
        <v>Jan</v>
      </c>
      <c r="U756" t="str">
        <f t="shared" si="83"/>
        <v>2012</v>
      </c>
    </row>
    <row r="757" spans="1:21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7"/>
        <v>102</v>
      </c>
      <c r="P757">
        <f t="shared" si="78"/>
        <v>37</v>
      </c>
      <c r="Q757" t="str">
        <f t="shared" si="79"/>
        <v>publishing</v>
      </c>
      <c r="R757" t="str">
        <f t="shared" si="80"/>
        <v>nonfiction</v>
      </c>
      <c r="S757" t="str">
        <f t="shared" si="81"/>
        <v>Apr</v>
      </c>
      <c r="T757" t="str">
        <f t="shared" si="82"/>
        <v>May</v>
      </c>
      <c r="U757" t="str">
        <f t="shared" si="83"/>
        <v>2013</v>
      </c>
    </row>
    <row r="758" spans="1:21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7"/>
        <v>118</v>
      </c>
      <c r="P758">
        <f t="shared" si="78"/>
        <v>37</v>
      </c>
      <c r="Q758" t="str">
        <f t="shared" si="79"/>
        <v>publishing</v>
      </c>
      <c r="R758" t="str">
        <f t="shared" si="80"/>
        <v>nonfiction</v>
      </c>
      <c r="S758" t="str">
        <f t="shared" si="81"/>
        <v>Feb</v>
      </c>
      <c r="T758" t="str">
        <f t="shared" si="82"/>
        <v>Apr</v>
      </c>
      <c r="U758" t="str">
        <f t="shared" si="83"/>
        <v>2011</v>
      </c>
    </row>
    <row r="759" spans="1:21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7"/>
        <v>238</v>
      </c>
      <c r="P759">
        <f t="shared" si="78"/>
        <v>33</v>
      </c>
      <c r="Q759" t="str">
        <f t="shared" si="79"/>
        <v>publishing</v>
      </c>
      <c r="R759" t="str">
        <f t="shared" si="80"/>
        <v>nonfiction</v>
      </c>
      <c r="S759" t="str">
        <f t="shared" si="81"/>
        <v>Nov</v>
      </c>
      <c r="T759" t="str">
        <f t="shared" si="82"/>
        <v>Dec</v>
      </c>
      <c r="U759" t="str">
        <f t="shared" si="83"/>
        <v>2012</v>
      </c>
    </row>
    <row r="760" spans="1:21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7"/>
        <v>102</v>
      </c>
      <c r="P760">
        <f t="shared" si="78"/>
        <v>134</v>
      </c>
      <c r="Q760" t="str">
        <f t="shared" si="79"/>
        <v>publishing</v>
      </c>
      <c r="R760" t="str">
        <f t="shared" si="80"/>
        <v>nonfiction</v>
      </c>
      <c r="S760" t="str">
        <f t="shared" si="81"/>
        <v>Sep</v>
      </c>
      <c r="T760" t="str">
        <f t="shared" si="82"/>
        <v>Oct</v>
      </c>
      <c r="U760" t="str">
        <f t="shared" si="83"/>
        <v>2010</v>
      </c>
    </row>
    <row r="761" spans="1:21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7"/>
        <v>102</v>
      </c>
      <c r="P761">
        <f t="shared" si="78"/>
        <v>51</v>
      </c>
      <c r="Q761" t="str">
        <f t="shared" si="79"/>
        <v>publishing</v>
      </c>
      <c r="R761" t="str">
        <f t="shared" si="80"/>
        <v>nonfiction</v>
      </c>
      <c r="S761" t="str">
        <f t="shared" si="81"/>
        <v>May</v>
      </c>
      <c r="T761" t="str">
        <f t="shared" si="82"/>
        <v>Jul</v>
      </c>
      <c r="U761" t="str">
        <f t="shared" si="83"/>
        <v>2014</v>
      </c>
    </row>
    <row r="762" spans="1:21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7"/>
        <v>0</v>
      </c>
      <c r="P762" t="str">
        <f t="shared" si="78"/>
        <v/>
      </c>
      <c r="Q762" t="str">
        <f t="shared" si="79"/>
        <v>publishing</v>
      </c>
      <c r="R762" t="str">
        <f t="shared" si="80"/>
        <v>fiction</v>
      </c>
      <c r="S762" t="str">
        <f t="shared" si="81"/>
        <v>Oct</v>
      </c>
      <c r="T762" t="str">
        <f t="shared" si="82"/>
        <v>Nov</v>
      </c>
      <c r="U762" t="str">
        <f t="shared" si="83"/>
        <v>2016</v>
      </c>
    </row>
    <row r="763" spans="1:21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7"/>
        <v>5</v>
      </c>
      <c r="P763">
        <f t="shared" si="78"/>
        <v>39</v>
      </c>
      <c r="Q763" t="str">
        <f t="shared" si="79"/>
        <v>publishing</v>
      </c>
      <c r="R763" t="str">
        <f t="shared" si="80"/>
        <v>fiction</v>
      </c>
      <c r="S763" t="str">
        <f t="shared" si="81"/>
        <v>Jan</v>
      </c>
      <c r="T763" t="str">
        <f t="shared" si="82"/>
        <v>Feb</v>
      </c>
      <c r="U763" t="str">
        <f t="shared" si="83"/>
        <v>2014</v>
      </c>
    </row>
    <row r="764" spans="1:21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7"/>
        <v>0</v>
      </c>
      <c r="P764" t="str">
        <f t="shared" si="78"/>
        <v/>
      </c>
      <c r="Q764" t="str">
        <f t="shared" si="79"/>
        <v>publishing</v>
      </c>
      <c r="R764" t="str">
        <f t="shared" si="80"/>
        <v>fiction</v>
      </c>
      <c r="S764" t="str">
        <f t="shared" si="81"/>
        <v>Nov</v>
      </c>
      <c r="T764" t="str">
        <f t="shared" si="82"/>
        <v>Dec</v>
      </c>
      <c r="U764" t="str">
        <f t="shared" si="83"/>
        <v>2016</v>
      </c>
    </row>
    <row r="765" spans="1:21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7"/>
        <v>0</v>
      </c>
      <c r="P765">
        <f t="shared" si="78"/>
        <v>5</v>
      </c>
      <c r="Q765" t="str">
        <f t="shared" si="79"/>
        <v>publishing</v>
      </c>
      <c r="R765" t="str">
        <f t="shared" si="80"/>
        <v>fiction</v>
      </c>
      <c r="S765" t="str">
        <f t="shared" si="81"/>
        <v>Jul</v>
      </c>
      <c r="T765" t="str">
        <f t="shared" si="82"/>
        <v>Aug</v>
      </c>
      <c r="U765" t="str">
        <f t="shared" si="83"/>
        <v>2013</v>
      </c>
    </row>
    <row r="766" spans="1:21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7"/>
        <v>0</v>
      </c>
      <c r="P766" t="str">
        <f t="shared" si="78"/>
        <v/>
      </c>
      <c r="Q766" t="str">
        <f t="shared" si="79"/>
        <v>publishing</v>
      </c>
      <c r="R766" t="str">
        <f t="shared" si="80"/>
        <v>fiction</v>
      </c>
      <c r="S766" t="str">
        <f t="shared" si="81"/>
        <v>Aug</v>
      </c>
      <c r="T766" t="str">
        <f t="shared" si="82"/>
        <v>Sep</v>
      </c>
      <c r="U766" t="str">
        <f t="shared" si="83"/>
        <v>2015</v>
      </c>
    </row>
    <row r="767" spans="1:21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7"/>
        <v>36</v>
      </c>
      <c r="P767">
        <f t="shared" si="78"/>
        <v>57</v>
      </c>
      <c r="Q767" t="str">
        <f t="shared" si="79"/>
        <v>publishing</v>
      </c>
      <c r="R767" t="str">
        <f t="shared" si="80"/>
        <v>fiction</v>
      </c>
      <c r="S767" t="str">
        <f t="shared" si="81"/>
        <v>Sep</v>
      </c>
      <c r="T767" t="str">
        <f t="shared" si="82"/>
        <v>Oct</v>
      </c>
      <c r="U767" t="str">
        <f t="shared" si="83"/>
        <v>2014</v>
      </c>
    </row>
    <row r="768" spans="1:21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7"/>
        <v>0</v>
      </c>
      <c r="P768" t="str">
        <f t="shared" si="78"/>
        <v/>
      </c>
      <c r="Q768" t="str">
        <f t="shared" si="79"/>
        <v>publishing</v>
      </c>
      <c r="R768" t="str">
        <f t="shared" si="80"/>
        <v>fiction</v>
      </c>
      <c r="S768" t="str">
        <f t="shared" si="81"/>
        <v>Jan</v>
      </c>
      <c r="T768" t="str">
        <f t="shared" si="82"/>
        <v>Feb</v>
      </c>
      <c r="U768" t="str">
        <f t="shared" si="83"/>
        <v>2015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7"/>
        <v>4</v>
      </c>
      <c r="P769">
        <f t="shared" si="78"/>
        <v>59</v>
      </c>
      <c r="Q769" t="str">
        <f t="shared" si="79"/>
        <v>publishing</v>
      </c>
      <c r="R769" t="str">
        <f t="shared" si="80"/>
        <v>fiction</v>
      </c>
      <c r="S769" t="str">
        <f t="shared" si="81"/>
        <v>Apr</v>
      </c>
      <c r="T769" t="str">
        <f t="shared" si="82"/>
        <v>May</v>
      </c>
      <c r="U769" t="str">
        <f t="shared" si="83"/>
        <v>2015</v>
      </c>
    </row>
    <row r="770" spans="1:21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77"/>
        <v>0</v>
      </c>
      <c r="P770" t="str">
        <f t="shared" si="78"/>
        <v/>
      </c>
      <c r="Q770" t="str">
        <f t="shared" si="79"/>
        <v>publishing</v>
      </c>
      <c r="R770" t="str">
        <f t="shared" si="80"/>
        <v>fiction</v>
      </c>
      <c r="S770" t="str">
        <f t="shared" si="81"/>
        <v>Nov</v>
      </c>
      <c r="T770" t="str">
        <f t="shared" si="82"/>
        <v>Dec</v>
      </c>
      <c r="U770" t="str">
        <f t="shared" si="83"/>
        <v>2013</v>
      </c>
    </row>
    <row r="771" spans="1:21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84">ROUND(E771/D771*100,0)</f>
        <v>41</v>
      </c>
      <c r="P771">
        <f t="shared" ref="P771:P834" si="85">IF(L771 &gt;0, ROUND(E771/L771,0), "")</f>
        <v>32</v>
      </c>
      <c r="Q771" t="str">
        <f t="shared" ref="Q771:Q834" si="86">LEFT(N771, FIND("/",N771)-1)</f>
        <v>publishing</v>
      </c>
      <c r="R771" t="str">
        <f t="shared" ref="R771:R834" si="87">RIGHT(N771,LEN(N771)-FIND("/",N771))</f>
        <v>fiction</v>
      </c>
      <c r="S771" t="str">
        <f t="shared" ref="S771:S834" si="88">TEXT((((J771/60)/60)/24)+DATE(1970,1,1), "mmm")</f>
        <v>Nov</v>
      </c>
      <c r="T771" t="str">
        <f t="shared" ref="T771:T834" si="89">TEXT((((I771/60)/60)/24)+DATE(1970,1,1), "mmm")</f>
        <v>Dec</v>
      </c>
      <c r="U771" t="str">
        <f t="shared" ref="U771:U834" si="90">TEXT((((J771/60)/60)/24)+DATE(1970,1,1), "yyy")</f>
        <v>2013</v>
      </c>
    </row>
    <row r="772" spans="1:21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84"/>
        <v>0</v>
      </c>
      <c r="P772" t="str">
        <f t="shared" si="85"/>
        <v/>
      </c>
      <c r="Q772" t="str">
        <f t="shared" si="86"/>
        <v>publishing</v>
      </c>
      <c r="R772" t="str">
        <f t="shared" si="87"/>
        <v>fiction</v>
      </c>
      <c r="S772" t="str">
        <f t="shared" si="88"/>
        <v>Jan</v>
      </c>
      <c r="T772" t="str">
        <f t="shared" si="89"/>
        <v>Feb</v>
      </c>
      <c r="U772" t="str">
        <f t="shared" si="90"/>
        <v>2013</v>
      </c>
    </row>
    <row r="773" spans="1:21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84"/>
        <v>0</v>
      </c>
      <c r="P773">
        <f t="shared" si="85"/>
        <v>10</v>
      </c>
      <c r="Q773" t="str">
        <f t="shared" si="86"/>
        <v>publishing</v>
      </c>
      <c r="R773" t="str">
        <f t="shared" si="87"/>
        <v>fiction</v>
      </c>
      <c r="S773" t="str">
        <f t="shared" si="88"/>
        <v>Dec</v>
      </c>
      <c r="T773" t="str">
        <f t="shared" si="89"/>
        <v>Jan</v>
      </c>
      <c r="U773" t="str">
        <f t="shared" si="90"/>
        <v>2015</v>
      </c>
    </row>
    <row r="774" spans="1:21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84"/>
        <v>3</v>
      </c>
      <c r="P774">
        <f t="shared" si="85"/>
        <v>50</v>
      </c>
      <c r="Q774" t="str">
        <f t="shared" si="86"/>
        <v>publishing</v>
      </c>
      <c r="R774" t="str">
        <f t="shared" si="87"/>
        <v>fiction</v>
      </c>
      <c r="S774" t="str">
        <f t="shared" si="88"/>
        <v>Sep</v>
      </c>
      <c r="T774" t="str">
        <f t="shared" si="89"/>
        <v>Nov</v>
      </c>
      <c r="U774" t="str">
        <f t="shared" si="90"/>
        <v>2009</v>
      </c>
    </row>
    <row r="775" spans="1:21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84"/>
        <v>1</v>
      </c>
      <c r="P775">
        <f t="shared" si="85"/>
        <v>16</v>
      </c>
      <c r="Q775" t="str">
        <f t="shared" si="86"/>
        <v>publishing</v>
      </c>
      <c r="R775" t="str">
        <f t="shared" si="87"/>
        <v>fiction</v>
      </c>
      <c r="S775" t="str">
        <f t="shared" si="88"/>
        <v>Apr</v>
      </c>
      <c r="T775" t="str">
        <f t="shared" si="89"/>
        <v>May</v>
      </c>
      <c r="U775" t="str">
        <f t="shared" si="90"/>
        <v>2015</v>
      </c>
    </row>
    <row r="776" spans="1:21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84"/>
        <v>70</v>
      </c>
      <c r="P776">
        <f t="shared" si="85"/>
        <v>39</v>
      </c>
      <c r="Q776" t="str">
        <f t="shared" si="86"/>
        <v>publishing</v>
      </c>
      <c r="R776" t="str">
        <f t="shared" si="87"/>
        <v>fiction</v>
      </c>
      <c r="S776" t="str">
        <f t="shared" si="88"/>
        <v>Jan</v>
      </c>
      <c r="T776" t="str">
        <f t="shared" si="89"/>
        <v>Feb</v>
      </c>
      <c r="U776" t="str">
        <f t="shared" si="90"/>
        <v>2014</v>
      </c>
    </row>
    <row r="777" spans="1:21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84"/>
        <v>2</v>
      </c>
      <c r="P777">
        <f t="shared" si="85"/>
        <v>34</v>
      </c>
      <c r="Q777" t="str">
        <f t="shared" si="86"/>
        <v>publishing</v>
      </c>
      <c r="R777" t="str">
        <f t="shared" si="87"/>
        <v>fiction</v>
      </c>
      <c r="S777" t="str">
        <f t="shared" si="88"/>
        <v>Nov</v>
      </c>
      <c r="T777" t="str">
        <f t="shared" si="89"/>
        <v>Dec</v>
      </c>
      <c r="U777" t="str">
        <f t="shared" si="90"/>
        <v>2011</v>
      </c>
    </row>
    <row r="778" spans="1:21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84"/>
        <v>51</v>
      </c>
      <c r="P778">
        <f t="shared" si="85"/>
        <v>63</v>
      </c>
      <c r="Q778" t="str">
        <f t="shared" si="86"/>
        <v>publishing</v>
      </c>
      <c r="R778" t="str">
        <f t="shared" si="87"/>
        <v>fiction</v>
      </c>
      <c r="S778" t="str">
        <f t="shared" si="88"/>
        <v>Sep</v>
      </c>
      <c r="T778" t="str">
        <f t="shared" si="89"/>
        <v>Oct</v>
      </c>
      <c r="U778" t="str">
        <f t="shared" si="90"/>
        <v>2015</v>
      </c>
    </row>
    <row r="779" spans="1:21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84"/>
        <v>1</v>
      </c>
      <c r="P779">
        <f t="shared" si="85"/>
        <v>7</v>
      </c>
      <c r="Q779" t="str">
        <f t="shared" si="86"/>
        <v>publishing</v>
      </c>
      <c r="R779" t="str">
        <f t="shared" si="87"/>
        <v>fiction</v>
      </c>
      <c r="S779" t="str">
        <f t="shared" si="88"/>
        <v>Jul</v>
      </c>
      <c r="T779" t="str">
        <f t="shared" si="89"/>
        <v>Jul</v>
      </c>
      <c r="U779" t="str">
        <f t="shared" si="90"/>
        <v>2013</v>
      </c>
    </row>
    <row r="780" spans="1:21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84"/>
        <v>0</v>
      </c>
      <c r="P780">
        <f t="shared" si="85"/>
        <v>2</v>
      </c>
      <c r="Q780" t="str">
        <f t="shared" si="86"/>
        <v>publishing</v>
      </c>
      <c r="R780" t="str">
        <f t="shared" si="87"/>
        <v>fiction</v>
      </c>
      <c r="S780" t="str">
        <f t="shared" si="88"/>
        <v>Mar</v>
      </c>
      <c r="T780" t="str">
        <f t="shared" si="89"/>
        <v>Apr</v>
      </c>
      <c r="U780" t="str">
        <f t="shared" si="90"/>
        <v>2014</v>
      </c>
    </row>
    <row r="781" spans="1:21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84"/>
        <v>3</v>
      </c>
      <c r="P781">
        <f t="shared" si="85"/>
        <v>67</v>
      </c>
      <c r="Q781" t="str">
        <f t="shared" si="86"/>
        <v>publishing</v>
      </c>
      <c r="R781" t="str">
        <f t="shared" si="87"/>
        <v>fiction</v>
      </c>
      <c r="S781" t="str">
        <f t="shared" si="88"/>
        <v>Sep</v>
      </c>
      <c r="T781" t="str">
        <f t="shared" si="89"/>
        <v>Oct</v>
      </c>
      <c r="U781" t="str">
        <f t="shared" si="90"/>
        <v>2010</v>
      </c>
    </row>
    <row r="782" spans="1:21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84"/>
        <v>104</v>
      </c>
      <c r="P782">
        <f t="shared" si="85"/>
        <v>39</v>
      </c>
      <c r="Q782" t="str">
        <f t="shared" si="86"/>
        <v>music</v>
      </c>
      <c r="R782" t="str">
        <f t="shared" si="87"/>
        <v>rock</v>
      </c>
      <c r="S782" t="str">
        <f t="shared" si="88"/>
        <v>Apr</v>
      </c>
      <c r="T782" t="str">
        <f t="shared" si="89"/>
        <v>May</v>
      </c>
      <c r="U782" t="str">
        <f t="shared" si="90"/>
        <v>2011</v>
      </c>
    </row>
    <row r="783" spans="1:21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84"/>
        <v>133</v>
      </c>
      <c r="P783">
        <f t="shared" si="85"/>
        <v>43</v>
      </c>
      <c r="Q783" t="str">
        <f t="shared" si="86"/>
        <v>music</v>
      </c>
      <c r="R783" t="str">
        <f t="shared" si="87"/>
        <v>rock</v>
      </c>
      <c r="S783" t="str">
        <f t="shared" si="88"/>
        <v>May</v>
      </c>
      <c r="T783" t="str">
        <f t="shared" si="89"/>
        <v>Jun</v>
      </c>
      <c r="U783" t="str">
        <f t="shared" si="90"/>
        <v>2013</v>
      </c>
    </row>
    <row r="784" spans="1:21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84"/>
        <v>100</v>
      </c>
      <c r="P784">
        <f t="shared" si="85"/>
        <v>50</v>
      </c>
      <c r="Q784" t="str">
        <f t="shared" si="86"/>
        <v>music</v>
      </c>
      <c r="R784" t="str">
        <f t="shared" si="87"/>
        <v>rock</v>
      </c>
      <c r="S784" t="str">
        <f t="shared" si="88"/>
        <v>Jul</v>
      </c>
      <c r="T784" t="str">
        <f t="shared" si="89"/>
        <v>Aug</v>
      </c>
      <c r="U784" t="str">
        <f t="shared" si="90"/>
        <v>2012</v>
      </c>
    </row>
    <row r="785" spans="1:21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84"/>
        <v>148</v>
      </c>
      <c r="P785">
        <f t="shared" si="85"/>
        <v>63</v>
      </c>
      <c r="Q785" t="str">
        <f t="shared" si="86"/>
        <v>music</v>
      </c>
      <c r="R785" t="str">
        <f t="shared" si="87"/>
        <v>rock</v>
      </c>
      <c r="S785" t="str">
        <f t="shared" si="88"/>
        <v>Mar</v>
      </c>
      <c r="T785" t="str">
        <f t="shared" si="89"/>
        <v>Apr</v>
      </c>
      <c r="U785" t="str">
        <f t="shared" si="90"/>
        <v>2012</v>
      </c>
    </row>
    <row r="786" spans="1:21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84"/>
        <v>103</v>
      </c>
      <c r="P786">
        <f t="shared" si="85"/>
        <v>103</v>
      </c>
      <c r="Q786" t="str">
        <f t="shared" si="86"/>
        <v>music</v>
      </c>
      <c r="R786" t="str">
        <f t="shared" si="87"/>
        <v>rock</v>
      </c>
      <c r="S786" t="str">
        <f t="shared" si="88"/>
        <v>Feb</v>
      </c>
      <c r="T786" t="str">
        <f t="shared" si="89"/>
        <v>Mar</v>
      </c>
      <c r="U786" t="str">
        <f t="shared" si="90"/>
        <v>2014</v>
      </c>
    </row>
    <row r="787" spans="1:21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84"/>
        <v>181</v>
      </c>
      <c r="P787">
        <f t="shared" si="85"/>
        <v>31</v>
      </c>
      <c r="Q787" t="str">
        <f t="shared" si="86"/>
        <v>music</v>
      </c>
      <c r="R787" t="str">
        <f t="shared" si="87"/>
        <v>rock</v>
      </c>
      <c r="S787" t="str">
        <f t="shared" si="88"/>
        <v>Jan</v>
      </c>
      <c r="T787" t="str">
        <f t="shared" si="89"/>
        <v>Feb</v>
      </c>
      <c r="U787" t="str">
        <f t="shared" si="90"/>
        <v>2013</v>
      </c>
    </row>
    <row r="788" spans="1:21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84"/>
        <v>143</v>
      </c>
      <c r="P788">
        <f t="shared" si="85"/>
        <v>162</v>
      </c>
      <c r="Q788" t="str">
        <f t="shared" si="86"/>
        <v>music</v>
      </c>
      <c r="R788" t="str">
        <f t="shared" si="87"/>
        <v>rock</v>
      </c>
      <c r="S788" t="str">
        <f t="shared" si="88"/>
        <v>Mar</v>
      </c>
      <c r="T788" t="str">
        <f t="shared" si="89"/>
        <v>May</v>
      </c>
      <c r="U788" t="str">
        <f t="shared" si="90"/>
        <v>2012</v>
      </c>
    </row>
    <row r="789" spans="1:21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84"/>
        <v>114</v>
      </c>
      <c r="P789">
        <f t="shared" si="85"/>
        <v>81</v>
      </c>
      <c r="Q789" t="str">
        <f t="shared" si="86"/>
        <v>music</v>
      </c>
      <c r="R789" t="str">
        <f t="shared" si="87"/>
        <v>rock</v>
      </c>
      <c r="S789" t="str">
        <f t="shared" si="88"/>
        <v>Oct</v>
      </c>
      <c r="T789" t="str">
        <f t="shared" si="89"/>
        <v>Nov</v>
      </c>
      <c r="U789" t="str">
        <f t="shared" si="90"/>
        <v>2013</v>
      </c>
    </row>
    <row r="790" spans="1:21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84"/>
        <v>204</v>
      </c>
      <c r="P790">
        <f t="shared" si="85"/>
        <v>60</v>
      </c>
      <c r="Q790" t="str">
        <f t="shared" si="86"/>
        <v>music</v>
      </c>
      <c r="R790" t="str">
        <f t="shared" si="87"/>
        <v>rock</v>
      </c>
      <c r="S790" t="str">
        <f t="shared" si="88"/>
        <v>May</v>
      </c>
      <c r="T790" t="str">
        <f t="shared" si="89"/>
        <v>Jul</v>
      </c>
      <c r="U790" t="str">
        <f t="shared" si="90"/>
        <v>2012</v>
      </c>
    </row>
    <row r="791" spans="1:21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84"/>
        <v>109</v>
      </c>
      <c r="P791">
        <f t="shared" si="85"/>
        <v>133</v>
      </c>
      <c r="Q791" t="str">
        <f t="shared" si="86"/>
        <v>music</v>
      </c>
      <c r="R791" t="str">
        <f t="shared" si="87"/>
        <v>rock</v>
      </c>
      <c r="S791" t="str">
        <f t="shared" si="88"/>
        <v>Jan</v>
      </c>
      <c r="T791" t="str">
        <f t="shared" si="89"/>
        <v>Jan</v>
      </c>
      <c r="U791" t="str">
        <f t="shared" si="90"/>
        <v>2013</v>
      </c>
    </row>
    <row r="792" spans="1:21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84"/>
        <v>144</v>
      </c>
      <c r="P792">
        <f t="shared" si="85"/>
        <v>93</v>
      </c>
      <c r="Q792" t="str">
        <f t="shared" si="86"/>
        <v>music</v>
      </c>
      <c r="R792" t="str">
        <f t="shared" si="87"/>
        <v>rock</v>
      </c>
      <c r="S792" t="str">
        <f t="shared" si="88"/>
        <v>Jan</v>
      </c>
      <c r="T792" t="str">
        <f t="shared" si="89"/>
        <v>Feb</v>
      </c>
      <c r="U792" t="str">
        <f t="shared" si="90"/>
        <v>2013</v>
      </c>
    </row>
    <row r="793" spans="1:21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84"/>
        <v>104</v>
      </c>
      <c r="P793">
        <f t="shared" si="85"/>
        <v>61</v>
      </c>
      <c r="Q793" t="str">
        <f t="shared" si="86"/>
        <v>music</v>
      </c>
      <c r="R793" t="str">
        <f t="shared" si="87"/>
        <v>rock</v>
      </c>
      <c r="S793" t="str">
        <f t="shared" si="88"/>
        <v>Oct</v>
      </c>
      <c r="T793" t="str">
        <f t="shared" si="89"/>
        <v>Nov</v>
      </c>
      <c r="U793" t="str">
        <f t="shared" si="90"/>
        <v>2013</v>
      </c>
    </row>
    <row r="794" spans="1:21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84"/>
        <v>100</v>
      </c>
      <c r="P794">
        <f t="shared" si="85"/>
        <v>42</v>
      </c>
      <c r="Q794" t="str">
        <f t="shared" si="86"/>
        <v>music</v>
      </c>
      <c r="R794" t="str">
        <f t="shared" si="87"/>
        <v>rock</v>
      </c>
      <c r="S794" t="str">
        <f t="shared" si="88"/>
        <v>Oct</v>
      </c>
      <c r="T794" t="str">
        <f t="shared" si="89"/>
        <v>Nov</v>
      </c>
      <c r="U794" t="str">
        <f t="shared" si="90"/>
        <v>2013</v>
      </c>
    </row>
    <row r="795" spans="1:21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84"/>
        <v>103</v>
      </c>
      <c r="P795">
        <f t="shared" si="85"/>
        <v>88</v>
      </c>
      <c r="Q795" t="str">
        <f t="shared" si="86"/>
        <v>music</v>
      </c>
      <c r="R795" t="str">
        <f t="shared" si="87"/>
        <v>rock</v>
      </c>
      <c r="S795" t="str">
        <f t="shared" si="88"/>
        <v>Jun</v>
      </c>
      <c r="T795" t="str">
        <f t="shared" si="89"/>
        <v>Jul</v>
      </c>
      <c r="U795" t="str">
        <f t="shared" si="90"/>
        <v>2013</v>
      </c>
    </row>
    <row r="796" spans="1:21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84"/>
        <v>105</v>
      </c>
      <c r="P796">
        <f t="shared" si="85"/>
        <v>159</v>
      </c>
      <c r="Q796" t="str">
        <f t="shared" si="86"/>
        <v>music</v>
      </c>
      <c r="R796" t="str">
        <f t="shared" si="87"/>
        <v>rock</v>
      </c>
      <c r="S796" t="str">
        <f t="shared" si="88"/>
        <v>Jul</v>
      </c>
      <c r="T796" t="str">
        <f t="shared" si="89"/>
        <v>Sep</v>
      </c>
      <c r="U796" t="str">
        <f t="shared" si="90"/>
        <v>2011</v>
      </c>
    </row>
    <row r="797" spans="1:21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84"/>
        <v>112</v>
      </c>
      <c r="P797">
        <f t="shared" si="85"/>
        <v>85</v>
      </c>
      <c r="Q797" t="str">
        <f t="shared" si="86"/>
        <v>music</v>
      </c>
      <c r="R797" t="str">
        <f t="shared" si="87"/>
        <v>rock</v>
      </c>
      <c r="S797" t="str">
        <f t="shared" si="88"/>
        <v>Feb</v>
      </c>
      <c r="T797" t="str">
        <f t="shared" si="89"/>
        <v>Apr</v>
      </c>
      <c r="U797" t="str">
        <f t="shared" si="90"/>
        <v>2012</v>
      </c>
    </row>
    <row r="798" spans="1:21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84"/>
        <v>101</v>
      </c>
      <c r="P798">
        <f t="shared" si="85"/>
        <v>113</v>
      </c>
      <c r="Q798" t="str">
        <f t="shared" si="86"/>
        <v>music</v>
      </c>
      <c r="R798" t="str">
        <f t="shared" si="87"/>
        <v>rock</v>
      </c>
      <c r="S798" t="str">
        <f t="shared" si="88"/>
        <v>Aug</v>
      </c>
      <c r="T798" t="str">
        <f t="shared" si="89"/>
        <v>Sep</v>
      </c>
      <c r="U798" t="str">
        <f t="shared" si="90"/>
        <v>2013</v>
      </c>
    </row>
    <row r="799" spans="1:21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84"/>
        <v>108</v>
      </c>
      <c r="P799">
        <f t="shared" si="85"/>
        <v>45</v>
      </c>
      <c r="Q799" t="str">
        <f t="shared" si="86"/>
        <v>music</v>
      </c>
      <c r="R799" t="str">
        <f t="shared" si="87"/>
        <v>rock</v>
      </c>
      <c r="S799" t="str">
        <f t="shared" si="88"/>
        <v>Mar</v>
      </c>
      <c r="T799" t="str">
        <f t="shared" si="89"/>
        <v>Apr</v>
      </c>
      <c r="U799" t="str">
        <f t="shared" si="90"/>
        <v>2012</v>
      </c>
    </row>
    <row r="800" spans="1:21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84"/>
        <v>115</v>
      </c>
      <c r="P800">
        <f t="shared" si="85"/>
        <v>46</v>
      </c>
      <c r="Q800" t="str">
        <f t="shared" si="86"/>
        <v>music</v>
      </c>
      <c r="R800" t="str">
        <f t="shared" si="87"/>
        <v>rock</v>
      </c>
      <c r="S800" t="str">
        <f t="shared" si="88"/>
        <v>Aug</v>
      </c>
      <c r="T800" t="str">
        <f t="shared" si="89"/>
        <v>Sep</v>
      </c>
      <c r="U800" t="str">
        <f t="shared" si="90"/>
        <v>2014</v>
      </c>
    </row>
    <row r="801" spans="1:21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84"/>
        <v>100</v>
      </c>
      <c r="P801">
        <f t="shared" si="85"/>
        <v>179</v>
      </c>
      <c r="Q801" t="str">
        <f t="shared" si="86"/>
        <v>music</v>
      </c>
      <c r="R801" t="str">
        <f t="shared" si="87"/>
        <v>rock</v>
      </c>
      <c r="S801" t="str">
        <f t="shared" si="88"/>
        <v>Mar</v>
      </c>
      <c r="T801" t="str">
        <f t="shared" si="89"/>
        <v>Apr</v>
      </c>
      <c r="U801" t="str">
        <f t="shared" si="90"/>
        <v>2012</v>
      </c>
    </row>
    <row r="802" spans="1:21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84"/>
        <v>152</v>
      </c>
      <c r="P802">
        <f t="shared" si="85"/>
        <v>41</v>
      </c>
      <c r="Q802" t="str">
        <f t="shared" si="86"/>
        <v>music</v>
      </c>
      <c r="R802" t="str">
        <f t="shared" si="87"/>
        <v>rock</v>
      </c>
      <c r="S802" t="str">
        <f t="shared" si="88"/>
        <v>Aug</v>
      </c>
      <c r="T802" t="str">
        <f t="shared" si="89"/>
        <v>Sep</v>
      </c>
      <c r="U802" t="str">
        <f t="shared" si="90"/>
        <v>2014</v>
      </c>
    </row>
    <row r="803" spans="1:21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84"/>
        <v>112</v>
      </c>
      <c r="P803">
        <f t="shared" si="85"/>
        <v>44</v>
      </c>
      <c r="Q803" t="str">
        <f t="shared" si="86"/>
        <v>music</v>
      </c>
      <c r="R803" t="str">
        <f t="shared" si="87"/>
        <v>rock</v>
      </c>
      <c r="S803" t="str">
        <f t="shared" si="88"/>
        <v>Jun</v>
      </c>
      <c r="T803" t="str">
        <f t="shared" si="89"/>
        <v>Jul</v>
      </c>
      <c r="U803" t="str">
        <f t="shared" si="90"/>
        <v>2011</v>
      </c>
    </row>
    <row r="804" spans="1:21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84"/>
        <v>101</v>
      </c>
      <c r="P804">
        <f t="shared" si="85"/>
        <v>81</v>
      </c>
      <c r="Q804" t="str">
        <f t="shared" si="86"/>
        <v>music</v>
      </c>
      <c r="R804" t="str">
        <f t="shared" si="87"/>
        <v>rock</v>
      </c>
      <c r="S804" t="str">
        <f t="shared" si="88"/>
        <v>Aug</v>
      </c>
      <c r="T804" t="str">
        <f t="shared" si="89"/>
        <v>Sep</v>
      </c>
      <c r="U804" t="str">
        <f t="shared" si="90"/>
        <v>2012</v>
      </c>
    </row>
    <row r="805" spans="1:21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84"/>
        <v>123</v>
      </c>
      <c r="P805">
        <f t="shared" si="85"/>
        <v>75</v>
      </c>
      <c r="Q805" t="str">
        <f t="shared" si="86"/>
        <v>music</v>
      </c>
      <c r="R805" t="str">
        <f t="shared" si="87"/>
        <v>rock</v>
      </c>
      <c r="S805" t="str">
        <f t="shared" si="88"/>
        <v>May</v>
      </c>
      <c r="T805" t="str">
        <f t="shared" si="89"/>
        <v>May</v>
      </c>
      <c r="U805" t="str">
        <f t="shared" si="90"/>
        <v>2011</v>
      </c>
    </row>
    <row r="806" spans="1:21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84"/>
        <v>100</v>
      </c>
      <c r="P806">
        <f t="shared" si="85"/>
        <v>306</v>
      </c>
      <c r="Q806" t="str">
        <f t="shared" si="86"/>
        <v>music</v>
      </c>
      <c r="R806" t="str">
        <f t="shared" si="87"/>
        <v>rock</v>
      </c>
      <c r="S806" t="str">
        <f t="shared" si="88"/>
        <v>Jul</v>
      </c>
      <c r="T806" t="str">
        <f t="shared" si="89"/>
        <v>Jul</v>
      </c>
      <c r="U806" t="str">
        <f t="shared" si="90"/>
        <v>2011</v>
      </c>
    </row>
    <row r="807" spans="1:21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84"/>
        <v>105</v>
      </c>
      <c r="P807">
        <f t="shared" si="85"/>
        <v>58</v>
      </c>
      <c r="Q807" t="str">
        <f t="shared" si="86"/>
        <v>music</v>
      </c>
      <c r="R807" t="str">
        <f t="shared" si="87"/>
        <v>rock</v>
      </c>
      <c r="S807" t="str">
        <f t="shared" si="88"/>
        <v>May</v>
      </c>
      <c r="T807" t="str">
        <f t="shared" si="89"/>
        <v>Jul</v>
      </c>
      <c r="U807" t="str">
        <f t="shared" si="90"/>
        <v>2011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84"/>
        <v>104</v>
      </c>
      <c r="P808">
        <f t="shared" si="85"/>
        <v>118</v>
      </c>
      <c r="Q808" t="str">
        <f t="shared" si="86"/>
        <v>music</v>
      </c>
      <c r="R808" t="str">
        <f t="shared" si="87"/>
        <v>rock</v>
      </c>
      <c r="S808" t="str">
        <f t="shared" si="88"/>
        <v>Aug</v>
      </c>
      <c r="T808" t="str">
        <f t="shared" si="89"/>
        <v>Sep</v>
      </c>
      <c r="U808" t="str">
        <f t="shared" si="90"/>
        <v>2011</v>
      </c>
    </row>
    <row r="809" spans="1:21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84"/>
        <v>105</v>
      </c>
      <c r="P809">
        <f t="shared" si="85"/>
        <v>74</v>
      </c>
      <c r="Q809" t="str">
        <f t="shared" si="86"/>
        <v>music</v>
      </c>
      <c r="R809" t="str">
        <f t="shared" si="87"/>
        <v>rock</v>
      </c>
      <c r="S809" t="str">
        <f t="shared" si="88"/>
        <v>Jan</v>
      </c>
      <c r="T809" t="str">
        <f t="shared" si="89"/>
        <v>Mar</v>
      </c>
      <c r="U809" t="str">
        <f t="shared" si="90"/>
        <v>2017</v>
      </c>
    </row>
    <row r="810" spans="1:21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84"/>
        <v>100</v>
      </c>
      <c r="P810">
        <f t="shared" si="85"/>
        <v>105</v>
      </c>
      <c r="Q810" t="str">
        <f t="shared" si="86"/>
        <v>music</v>
      </c>
      <c r="R810" t="str">
        <f t="shared" si="87"/>
        <v>rock</v>
      </c>
      <c r="S810" t="str">
        <f t="shared" si="88"/>
        <v>Nov</v>
      </c>
      <c r="T810" t="str">
        <f t="shared" si="89"/>
        <v>Dec</v>
      </c>
      <c r="U810" t="str">
        <f t="shared" si="90"/>
        <v>2014</v>
      </c>
    </row>
    <row r="811" spans="1:21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84"/>
        <v>104</v>
      </c>
      <c r="P811">
        <f t="shared" si="85"/>
        <v>80</v>
      </c>
      <c r="Q811" t="str">
        <f t="shared" si="86"/>
        <v>music</v>
      </c>
      <c r="R811" t="str">
        <f t="shared" si="87"/>
        <v>rock</v>
      </c>
      <c r="S811" t="str">
        <f t="shared" si="88"/>
        <v>Dec</v>
      </c>
      <c r="T811" t="str">
        <f t="shared" si="89"/>
        <v>Jan</v>
      </c>
      <c r="U811" t="str">
        <f t="shared" si="90"/>
        <v>2013</v>
      </c>
    </row>
    <row r="812" spans="1:21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84"/>
        <v>105</v>
      </c>
      <c r="P812">
        <f t="shared" si="85"/>
        <v>58</v>
      </c>
      <c r="Q812" t="str">
        <f t="shared" si="86"/>
        <v>music</v>
      </c>
      <c r="R812" t="str">
        <f t="shared" si="87"/>
        <v>rock</v>
      </c>
      <c r="S812" t="str">
        <f t="shared" si="88"/>
        <v>Aug</v>
      </c>
      <c r="T812" t="str">
        <f t="shared" si="89"/>
        <v>Sep</v>
      </c>
      <c r="U812" t="str">
        <f t="shared" si="90"/>
        <v>2012</v>
      </c>
    </row>
    <row r="813" spans="1:21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84"/>
        <v>104</v>
      </c>
      <c r="P813">
        <f t="shared" si="85"/>
        <v>87</v>
      </c>
      <c r="Q813" t="str">
        <f t="shared" si="86"/>
        <v>music</v>
      </c>
      <c r="R813" t="str">
        <f t="shared" si="87"/>
        <v>rock</v>
      </c>
      <c r="S813" t="str">
        <f t="shared" si="88"/>
        <v>Jun</v>
      </c>
      <c r="T813" t="str">
        <f t="shared" si="89"/>
        <v>Jul</v>
      </c>
      <c r="U813" t="str">
        <f t="shared" si="90"/>
        <v>2013</v>
      </c>
    </row>
    <row r="814" spans="1:21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84"/>
        <v>152</v>
      </c>
      <c r="P814">
        <f t="shared" si="85"/>
        <v>28</v>
      </c>
      <c r="Q814" t="str">
        <f t="shared" si="86"/>
        <v>music</v>
      </c>
      <c r="R814" t="str">
        <f t="shared" si="87"/>
        <v>rock</v>
      </c>
      <c r="S814" t="str">
        <f t="shared" si="88"/>
        <v>Jan</v>
      </c>
      <c r="T814" t="str">
        <f t="shared" si="89"/>
        <v>Mar</v>
      </c>
      <c r="U814" t="str">
        <f t="shared" si="90"/>
        <v>2013</v>
      </c>
    </row>
    <row r="815" spans="1:21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84"/>
        <v>160</v>
      </c>
      <c r="P815">
        <f t="shared" si="85"/>
        <v>25</v>
      </c>
      <c r="Q815" t="str">
        <f t="shared" si="86"/>
        <v>music</v>
      </c>
      <c r="R815" t="str">
        <f t="shared" si="87"/>
        <v>rock</v>
      </c>
      <c r="S815" t="str">
        <f t="shared" si="88"/>
        <v>Jun</v>
      </c>
      <c r="T815" t="str">
        <f t="shared" si="89"/>
        <v>Jul</v>
      </c>
      <c r="U815" t="str">
        <f t="shared" si="90"/>
        <v>2012</v>
      </c>
    </row>
    <row r="816" spans="1:21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84"/>
        <v>127</v>
      </c>
      <c r="P816">
        <f t="shared" si="85"/>
        <v>45</v>
      </c>
      <c r="Q816" t="str">
        <f t="shared" si="86"/>
        <v>music</v>
      </c>
      <c r="R816" t="str">
        <f t="shared" si="87"/>
        <v>rock</v>
      </c>
      <c r="S816" t="str">
        <f t="shared" si="88"/>
        <v>May</v>
      </c>
      <c r="T816" t="str">
        <f t="shared" si="89"/>
        <v>May</v>
      </c>
      <c r="U816" t="str">
        <f t="shared" si="90"/>
        <v>2011</v>
      </c>
    </row>
    <row r="817" spans="1:21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84"/>
        <v>107</v>
      </c>
      <c r="P817">
        <f t="shared" si="85"/>
        <v>100</v>
      </c>
      <c r="Q817" t="str">
        <f t="shared" si="86"/>
        <v>music</v>
      </c>
      <c r="R817" t="str">
        <f t="shared" si="87"/>
        <v>rock</v>
      </c>
      <c r="S817" t="str">
        <f t="shared" si="88"/>
        <v>Oct</v>
      </c>
      <c r="T817" t="str">
        <f t="shared" si="89"/>
        <v>Nov</v>
      </c>
      <c r="U817" t="str">
        <f t="shared" si="90"/>
        <v>2014</v>
      </c>
    </row>
    <row r="818" spans="1:21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84"/>
        <v>115</v>
      </c>
      <c r="P818">
        <f t="shared" si="85"/>
        <v>39</v>
      </c>
      <c r="Q818" t="str">
        <f t="shared" si="86"/>
        <v>music</v>
      </c>
      <c r="R818" t="str">
        <f t="shared" si="87"/>
        <v>rock</v>
      </c>
      <c r="S818" t="str">
        <f t="shared" si="88"/>
        <v>Mar</v>
      </c>
      <c r="T818" t="str">
        <f t="shared" si="89"/>
        <v>Apr</v>
      </c>
      <c r="U818" t="str">
        <f t="shared" si="90"/>
        <v>2013</v>
      </c>
    </row>
    <row r="819" spans="1:21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84"/>
        <v>137</v>
      </c>
      <c r="P819">
        <f t="shared" si="85"/>
        <v>89</v>
      </c>
      <c r="Q819" t="str">
        <f t="shared" si="86"/>
        <v>music</v>
      </c>
      <c r="R819" t="str">
        <f t="shared" si="87"/>
        <v>rock</v>
      </c>
      <c r="S819" t="str">
        <f t="shared" si="88"/>
        <v>Jan</v>
      </c>
      <c r="T819" t="str">
        <f t="shared" si="89"/>
        <v>Mar</v>
      </c>
      <c r="U819" t="str">
        <f t="shared" si="90"/>
        <v>2012</v>
      </c>
    </row>
    <row r="820" spans="1:21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84"/>
        <v>156</v>
      </c>
      <c r="P820">
        <f t="shared" si="85"/>
        <v>29</v>
      </c>
      <c r="Q820" t="str">
        <f t="shared" si="86"/>
        <v>music</v>
      </c>
      <c r="R820" t="str">
        <f t="shared" si="87"/>
        <v>rock</v>
      </c>
      <c r="S820" t="str">
        <f t="shared" si="88"/>
        <v>Jul</v>
      </c>
      <c r="T820" t="str">
        <f t="shared" si="89"/>
        <v>Aug</v>
      </c>
      <c r="U820" t="str">
        <f t="shared" si="90"/>
        <v>2012</v>
      </c>
    </row>
    <row r="821" spans="1:21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84"/>
        <v>109</v>
      </c>
      <c r="P821">
        <f t="shared" si="85"/>
        <v>31</v>
      </c>
      <c r="Q821" t="str">
        <f t="shared" si="86"/>
        <v>music</v>
      </c>
      <c r="R821" t="str">
        <f t="shared" si="87"/>
        <v>rock</v>
      </c>
      <c r="S821" t="str">
        <f t="shared" si="88"/>
        <v>Dec</v>
      </c>
      <c r="T821" t="str">
        <f t="shared" si="89"/>
        <v>Dec</v>
      </c>
      <c r="U821" t="str">
        <f t="shared" si="90"/>
        <v>2013</v>
      </c>
    </row>
    <row r="822" spans="1:21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84"/>
        <v>134</v>
      </c>
      <c r="P822">
        <f t="shared" si="85"/>
        <v>71</v>
      </c>
      <c r="Q822" t="str">
        <f t="shared" si="86"/>
        <v>music</v>
      </c>
      <c r="R822" t="str">
        <f t="shared" si="87"/>
        <v>rock</v>
      </c>
      <c r="S822" t="str">
        <f t="shared" si="88"/>
        <v>May</v>
      </c>
      <c r="T822" t="str">
        <f t="shared" si="89"/>
        <v>Jun</v>
      </c>
      <c r="U822" t="str">
        <f t="shared" si="90"/>
        <v>2014</v>
      </c>
    </row>
    <row r="823" spans="1:21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84"/>
        <v>100</v>
      </c>
      <c r="P823">
        <f t="shared" si="85"/>
        <v>224</v>
      </c>
      <c r="Q823" t="str">
        <f t="shared" si="86"/>
        <v>music</v>
      </c>
      <c r="R823" t="str">
        <f t="shared" si="87"/>
        <v>rock</v>
      </c>
      <c r="S823" t="str">
        <f t="shared" si="88"/>
        <v>Mar</v>
      </c>
      <c r="T823" t="str">
        <f t="shared" si="89"/>
        <v>May</v>
      </c>
      <c r="U823" t="str">
        <f t="shared" si="90"/>
        <v>2015</v>
      </c>
    </row>
    <row r="824" spans="1:21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84"/>
        <v>119</v>
      </c>
      <c r="P824">
        <f t="shared" si="85"/>
        <v>52</v>
      </c>
      <c r="Q824" t="str">
        <f t="shared" si="86"/>
        <v>music</v>
      </c>
      <c r="R824" t="str">
        <f t="shared" si="87"/>
        <v>rock</v>
      </c>
      <c r="S824" t="str">
        <f t="shared" si="88"/>
        <v>Sep</v>
      </c>
      <c r="T824" t="str">
        <f t="shared" si="89"/>
        <v>Oct</v>
      </c>
      <c r="U824" t="str">
        <f t="shared" si="90"/>
        <v>2012</v>
      </c>
    </row>
    <row r="825" spans="1:21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84"/>
        <v>180</v>
      </c>
      <c r="P825">
        <f t="shared" si="85"/>
        <v>44</v>
      </c>
      <c r="Q825" t="str">
        <f t="shared" si="86"/>
        <v>music</v>
      </c>
      <c r="R825" t="str">
        <f t="shared" si="87"/>
        <v>rock</v>
      </c>
      <c r="S825" t="str">
        <f t="shared" si="88"/>
        <v>Feb</v>
      </c>
      <c r="T825" t="str">
        <f t="shared" si="89"/>
        <v>Mar</v>
      </c>
      <c r="U825" t="str">
        <f t="shared" si="90"/>
        <v>2015</v>
      </c>
    </row>
    <row r="826" spans="1:21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84"/>
        <v>134</v>
      </c>
      <c r="P826">
        <f t="shared" si="85"/>
        <v>40</v>
      </c>
      <c r="Q826" t="str">
        <f t="shared" si="86"/>
        <v>music</v>
      </c>
      <c r="R826" t="str">
        <f t="shared" si="87"/>
        <v>rock</v>
      </c>
      <c r="S826" t="str">
        <f t="shared" si="88"/>
        <v>Mar</v>
      </c>
      <c r="T826" t="str">
        <f t="shared" si="89"/>
        <v>Apr</v>
      </c>
      <c r="U826" t="str">
        <f t="shared" si="90"/>
        <v>2010</v>
      </c>
    </row>
    <row r="827" spans="1:21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84"/>
        <v>100</v>
      </c>
      <c r="P827">
        <f t="shared" si="85"/>
        <v>127</v>
      </c>
      <c r="Q827" t="str">
        <f t="shared" si="86"/>
        <v>music</v>
      </c>
      <c r="R827" t="str">
        <f t="shared" si="87"/>
        <v>rock</v>
      </c>
      <c r="S827" t="str">
        <f t="shared" si="88"/>
        <v>Oct</v>
      </c>
      <c r="T827" t="str">
        <f t="shared" si="89"/>
        <v>Oct</v>
      </c>
      <c r="U827" t="str">
        <f t="shared" si="90"/>
        <v>2012</v>
      </c>
    </row>
    <row r="828" spans="1:21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84"/>
        <v>101</v>
      </c>
      <c r="P828">
        <f t="shared" si="85"/>
        <v>114</v>
      </c>
      <c r="Q828" t="str">
        <f t="shared" si="86"/>
        <v>music</v>
      </c>
      <c r="R828" t="str">
        <f t="shared" si="87"/>
        <v>rock</v>
      </c>
      <c r="S828" t="str">
        <f t="shared" si="88"/>
        <v>Mar</v>
      </c>
      <c r="T828" t="str">
        <f t="shared" si="89"/>
        <v>Mar</v>
      </c>
      <c r="U828" t="str">
        <f t="shared" si="90"/>
        <v>2012</v>
      </c>
    </row>
    <row r="829" spans="1:21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84"/>
        <v>103</v>
      </c>
      <c r="P829">
        <f t="shared" si="85"/>
        <v>28</v>
      </c>
      <c r="Q829" t="str">
        <f t="shared" si="86"/>
        <v>music</v>
      </c>
      <c r="R829" t="str">
        <f t="shared" si="87"/>
        <v>rock</v>
      </c>
      <c r="S829" t="str">
        <f t="shared" si="88"/>
        <v>Jan</v>
      </c>
      <c r="T829" t="str">
        <f t="shared" si="89"/>
        <v>Feb</v>
      </c>
      <c r="U829" t="str">
        <f t="shared" si="90"/>
        <v>2012</v>
      </c>
    </row>
    <row r="830" spans="1:21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84"/>
        <v>107</v>
      </c>
      <c r="P830">
        <f t="shared" si="85"/>
        <v>37</v>
      </c>
      <c r="Q830" t="str">
        <f t="shared" si="86"/>
        <v>music</v>
      </c>
      <c r="R830" t="str">
        <f t="shared" si="87"/>
        <v>rock</v>
      </c>
      <c r="S830" t="str">
        <f t="shared" si="88"/>
        <v>Jun</v>
      </c>
      <c r="T830" t="str">
        <f t="shared" si="89"/>
        <v>Jun</v>
      </c>
      <c r="U830" t="str">
        <f t="shared" si="90"/>
        <v>2012</v>
      </c>
    </row>
    <row r="831" spans="1:21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84"/>
        <v>104</v>
      </c>
      <c r="P831">
        <f t="shared" si="85"/>
        <v>33</v>
      </c>
      <c r="Q831" t="str">
        <f t="shared" si="86"/>
        <v>music</v>
      </c>
      <c r="R831" t="str">
        <f t="shared" si="87"/>
        <v>rock</v>
      </c>
      <c r="S831" t="str">
        <f t="shared" si="88"/>
        <v>May</v>
      </c>
      <c r="T831" t="str">
        <f t="shared" si="89"/>
        <v>Jul</v>
      </c>
      <c r="U831" t="str">
        <f t="shared" si="90"/>
        <v>2016</v>
      </c>
    </row>
    <row r="832" spans="1:21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84"/>
        <v>108</v>
      </c>
      <c r="P832">
        <f t="shared" si="85"/>
        <v>61</v>
      </c>
      <c r="Q832" t="str">
        <f t="shared" si="86"/>
        <v>music</v>
      </c>
      <c r="R832" t="str">
        <f t="shared" si="87"/>
        <v>rock</v>
      </c>
      <c r="S832" t="str">
        <f t="shared" si="88"/>
        <v>Feb</v>
      </c>
      <c r="T832" t="str">
        <f t="shared" si="89"/>
        <v>Mar</v>
      </c>
      <c r="U832" t="str">
        <f t="shared" si="90"/>
        <v>2013</v>
      </c>
    </row>
    <row r="833" spans="1:21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84"/>
        <v>233</v>
      </c>
      <c r="P833">
        <f t="shared" si="85"/>
        <v>175</v>
      </c>
      <c r="Q833" t="str">
        <f t="shared" si="86"/>
        <v>music</v>
      </c>
      <c r="R833" t="str">
        <f t="shared" si="87"/>
        <v>rock</v>
      </c>
      <c r="S833" t="str">
        <f t="shared" si="88"/>
        <v>Mar</v>
      </c>
      <c r="T833" t="str">
        <f t="shared" si="89"/>
        <v>Apr</v>
      </c>
      <c r="U833" t="str">
        <f t="shared" si="90"/>
        <v>2012</v>
      </c>
    </row>
    <row r="834" spans="1:21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84"/>
        <v>101</v>
      </c>
      <c r="P834">
        <f t="shared" si="85"/>
        <v>98</v>
      </c>
      <c r="Q834" t="str">
        <f t="shared" si="86"/>
        <v>music</v>
      </c>
      <c r="R834" t="str">
        <f t="shared" si="87"/>
        <v>rock</v>
      </c>
      <c r="S834" t="str">
        <f t="shared" si="88"/>
        <v>Nov</v>
      </c>
      <c r="T834" t="str">
        <f t="shared" si="89"/>
        <v>Jan</v>
      </c>
      <c r="U834" t="str">
        <f t="shared" si="90"/>
        <v>2011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91">ROUND(E835/D835*100,0)</f>
        <v>102</v>
      </c>
      <c r="P835">
        <f t="shared" ref="P835:P898" si="92">IF(L835 &gt;0, ROUND(E835/L835,0), "")</f>
        <v>149</v>
      </c>
      <c r="Q835" t="str">
        <f t="shared" ref="Q835:Q898" si="93">LEFT(N835, FIND("/",N835)-1)</f>
        <v>music</v>
      </c>
      <c r="R835" t="str">
        <f t="shared" ref="R835:R898" si="94">RIGHT(N835,LEN(N835)-FIND("/",N835))</f>
        <v>rock</v>
      </c>
      <c r="S835" t="str">
        <f t="shared" ref="S835:S898" si="95">TEXT((((J835/60)/60)/24)+DATE(1970,1,1), "mmm")</f>
        <v>Mar</v>
      </c>
      <c r="T835" t="str">
        <f t="shared" ref="T835:T898" si="96">TEXT((((I835/60)/60)/24)+DATE(1970,1,1), "mmm")</f>
        <v>Apr</v>
      </c>
      <c r="U835" t="str">
        <f t="shared" ref="U835:U898" si="97">TEXT((((J835/60)/60)/24)+DATE(1970,1,1), "yyy")</f>
        <v>2014</v>
      </c>
    </row>
    <row r="836" spans="1:21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91"/>
        <v>131</v>
      </c>
      <c r="P836">
        <f t="shared" si="92"/>
        <v>96</v>
      </c>
      <c r="Q836" t="str">
        <f t="shared" si="93"/>
        <v>music</v>
      </c>
      <c r="R836" t="str">
        <f t="shared" si="94"/>
        <v>rock</v>
      </c>
      <c r="S836" t="str">
        <f t="shared" si="95"/>
        <v>May</v>
      </c>
      <c r="T836" t="str">
        <f t="shared" si="96"/>
        <v>Jul</v>
      </c>
      <c r="U836" t="str">
        <f t="shared" si="97"/>
        <v>2013</v>
      </c>
    </row>
    <row r="837" spans="1:21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91"/>
        <v>117</v>
      </c>
      <c r="P837">
        <f t="shared" si="92"/>
        <v>59</v>
      </c>
      <c r="Q837" t="str">
        <f t="shared" si="93"/>
        <v>music</v>
      </c>
      <c r="R837" t="str">
        <f t="shared" si="94"/>
        <v>rock</v>
      </c>
      <c r="S837" t="str">
        <f t="shared" si="95"/>
        <v>Apr</v>
      </c>
      <c r="T837" t="str">
        <f t="shared" si="96"/>
        <v>May</v>
      </c>
      <c r="U837" t="str">
        <f t="shared" si="97"/>
        <v>2012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91"/>
        <v>101</v>
      </c>
      <c r="P838">
        <f t="shared" si="92"/>
        <v>110</v>
      </c>
      <c r="Q838" t="str">
        <f t="shared" si="93"/>
        <v>music</v>
      </c>
      <c r="R838" t="str">
        <f t="shared" si="94"/>
        <v>rock</v>
      </c>
      <c r="S838" t="str">
        <f t="shared" si="95"/>
        <v>Sep</v>
      </c>
      <c r="T838" t="str">
        <f t="shared" si="96"/>
        <v>Oct</v>
      </c>
      <c r="U838" t="str">
        <f t="shared" si="97"/>
        <v>2013</v>
      </c>
    </row>
    <row r="839" spans="1:21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91"/>
        <v>122</v>
      </c>
      <c r="P839">
        <f t="shared" si="92"/>
        <v>49</v>
      </c>
      <c r="Q839" t="str">
        <f t="shared" si="93"/>
        <v>music</v>
      </c>
      <c r="R839" t="str">
        <f t="shared" si="94"/>
        <v>rock</v>
      </c>
      <c r="S839" t="str">
        <f t="shared" si="95"/>
        <v>Apr</v>
      </c>
      <c r="T839" t="str">
        <f t="shared" si="96"/>
        <v>May</v>
      </c>
      <c r="U839" t="str">
        <f t="shared" si="97"/>
        <v>2014</v>
      </c>
    </row>
    <row r="840" spans="1:21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91"/>
        <v>145</v>
      </c>
      <c r="P840">
        <f t="shared" si="92"/>
        <v>48</v>
      </c>
      <c r="Q840" t="str">
        <f t="shared" si="93"/>
        <v>music</v>
      </c>
      <c r="R840" t="str">
        <f t="shared" si="94"/>
        <v>rock</v>
      </c>
      <c r="S840" t="str">
        <f t="shared" si="95"/>
        <v>Dec</v>
      </c>
      <c r="T840" t="str">
        <f t="shared" si="96"/>
        <v>Jan</v>
      </c>
      <c r="U840" t="str">
        <f t="shared" si="97"/>
        <v>2011</v>
      </c>
    </row>
    <row r="841" spans="1:21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91"/>
        <v>117</v>
      </c>
      <c r="P841">
        <f t="shared" si="92"/>
        <v>61</v>
      </c>
      <c r="Q841" t="str">
        <f t="shared" si="93"/>
        <v>music</v>
      </c>
      <c r="R841" t="str">
        <f t="shared" si="94"/>
        <v>rock</v>
      </c>
      <c r="S841" t="str">
        <f t="shared" si="95"/>
        <v>Aug</v>
      </c>
      <c r="T841" t="str">
        <f t="shared" si="96"/>
        <v>Sep</v>
      </c>
      <c r="U841" t="str">
        <f t="shared" si="97"/>
        <v>2012</v>
      </c>
    </row>
    <row r="842" spans="1:21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91"/>
        <v>120</v>
      </c>
      <c r="P842">
        <f t="shared" si="92"/>
        <v>63</v>
      </c>
      <c r="Q842" t="str">
        <f t="shared" si="93"/>
        <v>music</v>
      </c>
      <c r="R842" t="str">
        <f t="shared" si="94"/>
        <v>metal</v>
      </c>
      <c r="S842" t="str">
        <f t="shared" si="95"/>
        <v>Aug</v>
      </c>
      <c r="T842" t="str">
        <f t="shared" si="96"/>
        <v>Sep</v>
      </c>
      <c r="U842" t="str">
        <f t="shared" si="97"/>
        <v>2016</v>
      </c>
    </row>
    <row r="843" spans="1:21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91"/>
        <v>101</v>
      </c>
      <c r="P843">
        <f t="shared" si="92"/>
        <v>54</v>
      </c>
      <c r="Q843" t="str">
        <f t="shared" si="93"/>
        <v>music</v>
      </c>
      <c r="R843" t="str">
        <f t="shared" si="94"/>
        <v>metal</v>
      </c>
      <c r="S843" t="str">
        <f t="shared" si="95"/>
        <v>Oct</v>
      </c>
      <c r="T843" t="str">
        <f t="shared" si="96"/>
        <v>Nov</v>
      </c>
      <c r="U843" t="str">
        <f t="shared" si="97"/>
        <v>2014</v>
      </c>
    </row>
    <row r="844" spans="1:21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91"/>
        <v>104</v>
      </c>
      <c r="P844">
        <f t="shared" si="92"/>
        <v>67</v>
      </c>
      <c r="Q844" t="str">
        <f t="shared" si="93"/>
        <v>music</v>
      </c>
      <c r="R844" t="str">
        <f t="shared" si="94"/>
        <v>metal</v>
      </c>
      <c r="S844" t="str">
        <f t="shared" si="95"/>
        <v>Sep</v>
      </c>
      <c r="T844" t="str">
        <f t="shared" si="96"/>
        <v>Oct</v>
      </c>
      <c r="U844" t="str">
        <f t="shared" si="97"/>
        <v>2013</v>
      </c>
    </row>
    <row r="845" spans="1:21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91"/>
        <v>267</v>
      </c>
      <c r="P845">
        <f t="shared" si="92"/>
        <v>63</v>
      </c>
      <c r="Q845" t="str">
        <f t="shared" si="93"/>
        <v>music</v>
      </c>
      <c r="R845" t="str">
        <f t="shared" si="94"/>
        <v>metal</v>
      </c>
      <c r="S845" t="str">
        <f t="shared" si="95"/>
        <v>Nov</v>
      </c>
      <c r="T845" t="str">
        <f t="shared" si="96"/>
        <v>Dec</v>
      </c>
      <c r="U845" t="str">
        <f t="shared" si="97"/>
        <v>2016</v>
      </c>
    </row>
    <row r="846" spans="1:21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91"/>
        <v>194</v>
      </c>
      <c r="P846">
        <f t="shared" si="92"/>
        <v>37</v>
      </c>
      <c r="Q846" t="str">
        <f t="shared" si="93"/>
        <v>music</v>
      </c>
      <c r="R846" t="str">
        <f t="shared" si="94"/>
        <v>metal</v>
      </c>
      <c r="S846" t="str">
        <f t="shared" si="95"/>
        <v>Sep</v>
      </c>
      <c r="T846" t="str">
        <f t="shared" si="96"/>
        <v>Nov</v>
      </c>
      <c r="U846" t="str">
        <f t="shared" si="97"/>
        <v>2014</v>
      </c>
    </row>
    <row r="847" spans="1:21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91"/>
        <v>120</v>
      </c>
      <c r="P847">
        <f t="shared" si="92"/>
        <v>34</v>
      </c>
      <c r="Q847" t="str">
        <f t="shared" si="93"/>
        <v>music</v>
      </c>
      <c r="R847" t="str">
        <f t="shared" si="94"/>
        <v>metal</v>
      </c>
      <c r="S847" t="str">
        <f t="shared" si="95"/>
        <v>Jul</v>
      </c>
      <c r="T847" t="str">
        <f t="shared" si="96"/>
        <v>Sep</v>
      </c>
      <c r="U847" t="str">
        <f t="shared" si="97"/>
        <v>2016</v>
      </c>
    </row>
    <row r="848" spans="1:21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91"/>
        <v>122</v>
      </c>
      <c r="P848">
        <f t="shared" si="92"/>
        <v>29</v>
      </c>
      <c r="Q848" t="str">
        <f t="shared" si="93"/>
        <v>music</v>
      </c>
      <c r="R848" t="str">
        <f t="shared" si="94"/>
        <v>metal</v>
      </c>
      <c r="S848" t="str">
        <f t="shared" si="95"/>
        <v>Feb</v>
      </c>
      <c r="T848" t="str">
        <f t="shared" si="96"/>
        <v>Mar</v>
      </c>
      <c r="U848" t="str">
        <f t="shared" si="97"/>
        <v>2014</v>
      </c>
    </row>
    <row r="849" spans="1:21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91"/>
        <v>100</v>
      </c>
      <c r="P849">
        <f t="shared" si="92"/>
        <v>10</v>
      </c>
      <c r="Q849" t="str">
        <f t="shared" si="93"/>
        <v>music</v>
      </c>
      <c r="R849" t="str">
        <f t="shared" si="94"/>
        <v>metal</v>
      </c>
      <c r="S849" t="str">
        <f t="shared" si="95"/>
        <v>Jun</v>
      </c>
      <c r="T849" t="str">
        <f t="shared" si="96"/>
        <v>Jul</v>
      </c>
      <c r="U849" t="str">
        <f t="shared" si="97"/>
        <v>2015</v>
      </c>
    </row>
    <row r="850" spans="1:21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91"/>
        <v>100</v>
      </c>
      <c r="P850">
        <f t="shared" si="92"/>
        <v>19</v>
      </c>
      <c r="Q850" t="str">
        <f t="shared" si="93"/>
        <v>music</v>
      </c>
      <c r="R850" t="str">
        <f t="shared" si="94"/>
        <v>metal</v>
      </c>
      <c r="S850" t="str">
        <f t="shared" si="95"/>
        <v>Mar</v>
      </c>
      <c r="T850" t="str">
        <f t="shared" si="96"/>
        <v>Apr</v>
      </c>
      <c r="U850" t="str">
        <f t="shared" si="97"/>
        <v>2015</v>
      </c>
    </row>
    <row r="851" spans="1:21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91"/>
        <v>120</v>
      </c>
      <c r="P851">
        <f t="shared" si="92"/>
        <v>42</v>
      </c>
      <c r="Q851" t="str">
        <f t="shared" si="93"/>
        <v>music</v>
      </c>
      <c r="R851" t="str">
        <f t="shared" si="94"/>
        <v>metal</v>
      </c>
      <c r="S851" t="str">
        <f t="shared" si="95"/>
        <v>Feb</v>
      </c>
      <c r="T851" t="str">
        <f t="shared" si="96"/>
        <v>Mar</v>
      </c>
      <c r="U851" t="str">
        <f t="shared" si="97"/>
        <v>2015</v>
      </c>
    </row>
    <row r="852" spans="1:21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91"/>
        <v>155</v>
      </c>
      <c r="P852">
        <f t="shared" si="92"/>
        <v>47</v>
      </c>
      <c r="Q852" t="str">
        <f t="shared" si="93"/>
        <v>music</v>
      </c>
      <c r="R852" t="str">
        <f t="shared" si="94"/>
        <v>metal</v>
      </c>
      <c r="S852" t="str">
        <f t="shared" si="95"/>
        <v>Mar</v>
      </c>
      <c r="T852" t="str">
        <f t="shared" si="96"/>
        <v>Apr</v>
      </c>
      <c r="U852" t="str">
        <f t="shared" si="97"/>
        <v>2016</v>
      </c>
    </row>
    <row r="853" spans="1:21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91"/>
        <v>130</v>
      </c>
      <c r="P853">
        <f t="shared" si="92"/>
        <v>37</v>
      </c>
      <c r="Q853" t="str">
        <f t="shared" si="93"/>
        <v>music</v>
      </c>
      <c r="R853" t="str">
        <f t="shared" si="94"/>
        <v>metal</v>
      </c>
      <c r="S853" t="str">
        <f t="shared" si="95"/>
        <v>Jun</v>
      </c>
      <c r="T853" t="str">
        <f t="shared" si="96"/>
        <v>Jul</v>
      </c>
      <c r="U853" t="str">
        <f t="shared" si="97"/>
        <v>2016</v>
      </c>
    </row>
    <row r="854" spans="1:21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91"/>
        <v>105</v>
      </c>
      <c r="P854">
        <f t="shared" si="92"/>
        <v>59</v>
      </c>
      <c r="Q854" t="str">
        <f t="shared" si="93"/>
        <v>music</v>
      </c>
      <c r="R854" t="str">
        <f t="shared" si="94"/>
        <v>metal</v>
      </c>
      <c r="S854" t="str">
        <f t="shared" si="95"/>
        <v>Oct</v>
      </c>
      <c r="T854" t="str">
        <f t="shared" si="96"/>
        <v>Oct</v>
      </c>
      <c r="U854" t="str">
        <f t="shared" si="97"/>
        <v>2016</v>
      </c>
    </row>
    <row r="855" spans="1:21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91"/>
        <v>100</v>
      </c>
      <c r="P855">
        <f t="shared" si="92"/>
        <v>30</v>
      </c>
      <c r="Q855" t="str">
        <f t="shared" si="93"/>
        <v>music</v>
      </c>
      <c r="R855" t="str">
        <f t="shared" si="94"/>
        <v>metal</v>
      </c>
      <c r="S855" t="str">
        <f t="shared" si="95"/>
        <v>Jan</v>
      </c>
      <c r="T855" t="str">
        <f t="shared" si="96"/>
        <v>Feb</v>
      </c>
      <c r="U855" t="str">
        <f t="shared" si="97"/>
        <v>2015</v>
      </c>
    </row>
    <row r="856" spans="1:21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91"/>
        <v>118</v>
      </c>
      <c r="P856">
        <f t="shared" si="92"/>
        <v>66</v>
      </c>
      <c r="Q856" t="str">
        <f t="shared" si="93"/>
        <v>music</v>
      </c>
      <c r="R856" t="str">
        <f t="shared" si="94"/>
        <v>metal</v>
      </c>
      <c r="S856" t="str">
        <f t="shared" si="95"/>
        <v>Nov</v>
      </c>
      <c r="T856" t="str">
        <f t="shared" si="96"/>
        <v>Dec</v>
      </c>
      <c r="U856" t="str">
        <f t="shared" si="97"/>
        <v>2016</v>
      </c>
    </row>
    <row r="857" spans="1:21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91"/>
        <v>103</v>
      </c>
      <c r="P857">
        <f t="shared" si="92"/>
        <v>32</v>
      </c>
      <c r="Q857" t="str">
        <f t="shared" si="93"/>
        <v>music</v>
      </c>
      <c r="R857" t="str">
        <f t="shared" si="94"/>
        <v>metal</v>
      </c>
      <c r="S857" t="str">
        <f t="shared" si="95"/>
        <v>Jun</v>
      </c>
      <c r="T857" t="str">
        <f t="shared" si="96"/>
        <v>Jul</v>
      </c>
      <c r="U857" t="str">
        <f t="shared" si="97"/>
        <v>2016</v>
      </c>
    </row>
    <row r="858" spans="1:21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91"/>
        <v>218</v>
      </c>
      <c r="P858">
        <f t="shared" si="92"/>
        <v>19</v>
      </c>
      <c r="Q858" t="str">
        <f t="shared" si="93"/>
        <v>music</v>
      </c>
      <c r="R858" t="str">
        <f t="shared" si="94"/>
        <v>metal</v>
      </c>
      <c r="S858" t="str">
        <f t="shared" si="95"/>
        <v>Aug</v>
      </c>
      <c r="T858" t="str">
        <f t="shared" si="96"/>
        <v>Oct</v>
      </c>
      <c r="U858" t="str">
        <f t="shared" si="97"/>
        <v>2016</v>
      </c>
    </row>
    <row r="859" spans="1:21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91"/>
        <v>100</v>
      </c>
      <c r="P859">
        <f t="shared" si="92"/>
        <v>50</v>
      </c>
      <c r="Q859" t="str">
        <f t="shared" si="93"/>
        <v>music</v>
      </c>
      <c r="R859" t="str">
        <f t="shared" si="94"/>
        <v>metal</v>
      </c>
      <c r="S859" t="str">
        <f t="shared" si="95"/>
        <v>Oct</v>
      </c>
      <c r="T859" t="str">
        <f t="shared" si="96"/>
        <v>Nov</v>
      </c>
      <c r="U859" t="str">
        <f t="shared" si="97"/>
        <v>2015</v>
      </c>
    </row>
    <row r="860" spans="1:21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91"/>
        <v>144</v>
      </c>
      <c r="P860">
        <f t="shared" si="92"/>
        <v>23</v>
      </c>
      <c r="Q860" t="str">
        <f t="shared" si="93"/>
        <v>music</v>
      </c>
      <c r="R860" t="str">
        <f t="shared" si="94"/>
        <v>metal</v>
      </c>
      <c r="S860" t="str">
        <f t="shared" si="95"/>
        <v>Mar</v>
      </c>
      <c r="T860" t="str">
        <f t="shared" si="96"/>
        <v>Apr</v>
      </c>
      <c r="U860" t="str">
        <f t="shared" si="97"/>
        <v>2015</v>
      </c>
    </row>
    <row r="861" spans="1:21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91"/>
        <v>105</v>
      </c>
      <c r="P861">
        <f t="shared" si="92"/>
        <v>43</v>
      </c>
      <c r="Q861" t="str">
        <f t="shared" si="93"/>
        <v>music</v>
      </c>
      <c r="R861" t="str">
        <f t="shared" si="94"/>
        <v>metal</v>
      </c>
      <c r="S861" t="str">
        <f t="shared" si="95"/>
        <v>May</v>
      </c>
      <c r="T861" t="str">
        <f t="shared" si="96"/>
        <v>Jun</v>
      </c>
      <c r="U861" t="str">
        <f t="shared" si="97"/>
        <v>2015</v>
      </c>
    </row>
    <row r="862" spans="1:21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91"/>
        <v>18</v>
      </c>
      <c r="P862">
        <f t="shared" si="92"/>
        <v>53</v>
      </c>
      <c r="Q862" t="str">
        <f t="shared" si="93"/>
        <v>music</v>
      </c>
      <c r="R862" t="str">
        <f t="shared" si="94"/>
        <v>jazz</v>
      </c>
      <c r="S862" t="str">
        <f t="shared" si="95"/>
        <v>Oct</v>
      </c>
      <c r="T862" t="str">
        <f t="shared" si="96"/>
        <v>Nov</v>
      </c>
      <c r="U862" t="str">
        <f t="shared" si="97"/>
        <v>2013</v>
      </c>
    </row>
    <row r="863" spans="1:21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91"/>
        <v>2</v>
      </c>
      <c r="P863">
        <f t="shared" si="92"/>
        <v>51</v>
      </c>
      <c r="Q863" t="str">
        <f t="shared" si="93"/>
        <v>music</v>
      </c>
      <c r="R863" t="str">
        <f t="shared" si="94"/>
        <v>jazz</v>
      </c>
      <c r="S863" t="str">
        <f t="shared" si="95"/>
        <v>Aug</v>
      </c>
      <c r="T863" t="str">
        <f t="shared" si="96"/>
        <v>Sep</v>
      </c>
      <c r="U863" t="str">
        <f t="shared" si="97"/>
        <v>2016</v>
      </c>
    </row>
    <row r="864" spans="1:21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91"/>
        <v>0</v>
      </c>
      <c r="P864">
        <f t="shared" si="92"/>
        <v>43</v>
      </c>
      <c r="Q864" t="str">
        <f t="shared" si="93"/>
        <v>music</v>
      </c>
      <c r="R864" t="str">
        <f t="shared" si="94"/>
        <v>jazz</v>
      </c>
      <c r="S864" t="str">
        <f t="shared" si="95"/>
        <v>Oct</v>
      </c>
      <c r="T864" t="str">
        <f t="shared" si="96"/>
        <v>Nov</v>
      </c>
      <c r="U864" t="str">
        <f t="shared" si="97"/>
        <v>2013</v>
      </c>
    </row>
    <row r="865" spans="1:21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91"/>
        <v>5</v>
      </c>
      <c r="P865">
        <f t="shared" si="92"/>
        <v>18</v>
      </c>
      <c r="Q865" t="str">
        <f t="shared" si="93"/>
        <v>music</v>
      </c>
      <c r="R865" t="str">
        <f t="shared" si="94"/>
        <v>jazz</v>
      </c>
      <c r="S865" t="str">
        <f t="shared" si="95"/>
        <v>Jan</v>
      </c>
      <c r="T865" t="str">
        <f t="shared" si="96"/>
        <v>Feb</v>
      </c>
      <c r="U865" t="str">
        <f t="shared" si="97"/>
        <v>2012</v>
      </c>
    </row>
    <row r="866" spans="1:21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91"/>
        <v>42</v>
      </c>
      <c r="P866">
        <f t="shared" si="92"/>
        <v>34</v>
      </c>
      <c r="Q866" t="str">
        <f t="shared" si="93"/>
        <v>music</v>
      </c>
      <c r="R866" t="str">
        <f t="shared" si="94"/>
        <v>jazz</v>
      </c>
      <c r="S866" t="str">
        <f t="shared" si="95"/>
        <v>Sep</v>
      </c>
      <c r="T866" t="str">
        <f t="shared" si="96"/>
        <v>Oct</v>
      </c>
      <c r="U866" t="str">
        <f t="shared" si="97"/>
        <v>2013</v>
      </c>
    </row>
    <row r="867" spans="1:21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91"/>
        <v>2</v>
      </c>
      <c r="P867">
        <f t="shared" si="92"/>
        <v>23</v>
      </c>
      <c r="Q867" t="str">
        <f t="shared" si="93"/>
        <v>music</v>
      </c>
      <c r="R867" t="str">
        <f t="shared" si="94"/>
        <v>jazz</v>
      </c>
      <c r="S867" t="str">
        <f t="shared" si="95"/>
        <v>Nov</v>
      </c>
      <c r="T867" t="str">
        <f t="shared" si="96"/>
        <v>Jan</v>
      </c>
      <c r="U867" t="str">
        <f t="shared" si="97"/>
        <v>2012</v>
      </c>
    </row>
    <row r="868" spans="1:21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91"/>
        <v>18</v>
      </c>
      <c r="P868">
        <f t="shared" si="92"/>
        <v>58</v>
      </c>
      <c r="Q868" t="str">
        <f t="shared" si="93"/>
        <v>music</v>
      </c>
      <c r="R868" t="str">
        <f t="shared" si="94"/>
        <v>jazz</v>
      </c>
      <c r="S868" t="str">
        <f t="shared" si="95"/>
        <v>Jan</v>
      </c>
      <c r="T868" t="str">
        <f t="shared" si="96"/>
        <v>Feb</v>
      </c>
      <c r="U868" t="str">
        <f t="shared" si="97"/>
        <v>2015</v>
      </c>
    </row>
    <row r="869" spans="1:21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91"/>
        <v>24</v>
      </c>
      <c r="P869">
        <f t="shared" si="92"/>
        <v>109</v>
      </c>
      <c r="Q869" t="str">
        <f t="shared" si="93"/>
        <v>music</v>
      </c>
      <c r="R869" t="str">
        <f t="shared" si="94"/>
        <v>jazz</v>
      </c>
      <c r="S869" t="str">
        <f t="shared" si="95"/>
        <v>Oct</v>
      </c>
      <c r="T869" t="str">
        <f t="shared" si="96"/>
        <v>Dec</v>
      </c>
      <c r="U869" t="str">
        <f t="shared" si="97"/>
        <v>2009</v>
      </c>
    </row>
    <row r="870" spans="1:21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91"/>
        <v>0</v>
      </c>
      <c r="P870">
        <f t="shared" si="92"/>
        <v>50</v>
      </c>
      <c r="Q870" t="str">
        <f t="shared" si="93"/>
        <v>music</v>
      </c>
      <c r="R870" t="str">
        <f t="shared" si="94"/>
        <v>jazz</v>
      </c>
      <c r="S870" t="str">
        <f t="shared" si="95"/>
        <v>Dec</v>
      </c>
      <c r="T870" t="str">
        <f t="shared" si="96"/>
        <v>Jan</v>
      </c>
      <c r="U870" t="str">
        <f t="shared" si="97"/>
        <v>2013</v>
      </c>
    </row>
    <row r="871" spans="1:21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91"/>
        <v>12</v>
      </c>
      <c r="P871">
        <f t="shared" si="92"/>
        <v>347</v>
      </c>
      <c r="Q871" t="str">
        <f t="shared" si="93"/>
        <v>music</v>
      </c>
      <c r="R871" t="str">
        <f t="shared" si="94"/>
        <v>jazz</v>
      </c>
      <c r="S871" t="str">
        <f t="shared" si="95"/>
        <v>Mar</v>
      </c>
      <c r="T871" t="str">
        <f t="shared" si="96"/>
        <v>Apr</v>
      </c>
      <c r="U871" t="str">
        <f t="shared" si="97"/>
        <v>2013</v>
      </c>
    </row>
    <row r="872" spans="1:21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91"/>
        <v>0</v>
      </c>
      <c r="P872">
        <f t="shared" si="92"/>
        <v>12</v>
      </c>
      <c r="Q872" t="str">
        <f t="shared" si="93"/>
        <v>music</v>
      </c>
      <c r="R872" t="str">
        <f t="shared" si="94"/>
        <v>jazz</v>
      </c>
      <c r="S872" t="str">
        <f t="shared" si="95"/>
        <v>Aug</v>
      </c>
      <c r="T872" t="str">
        <f t="shared" si="96"/>
        <v>Sep</v>
      </c>
      <c r="U872" t="str">
        <f t="shared" si="97"/>
        <v>2013</v>
      </c>
    </row>
    <row r="873" spans="1:21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91"/>
        <v>5</v>
      </c>
      <c r="P873">
        <f t="shared" si="92"/>
        <v>27</v>
      </c>
      <c r="Q873" t="str">
        <f t="shared" si="93"/>
        <v>music</v>
      </c>
      <c r="R873" t="str">
        <f t="shared" si="94"/>
        <v>jazz</v>
      </c>
      <c r="S873" t="str">
        <f t="shared" si="95"/>
        <v>Oct</v>
      </c>
      <c r="T873" t="str">
        <f t="shared" si="96"/>
        <v>Nov</v>
      </c>
      <c r="U873" t="str">
        <f t="shared" si="97"/>
        <v>2013</v>
      </c>
    </row>
    <row r="874" spans="1:21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91"/>
        <v>1</v>
      </c>
      <c r="P874">
        <f t="shared" si="92"/>
        <v>33</v>
      </c>
      <c r="Q874" t="str">
        <f t="shared" si="93"/>
        <v>music</v>
      </c>
      <c r="R874" t="str">
        <f t="shared" si="94"/>
        <v>jazz</v>
      </c>
      <c r="S874" t="str">
        <f t="shared" si="95"/>
        <v>Jan</v>
      </c>
      <c r="T874" t="str">
        <f t="shared" si="96"/>
        <v>Mar</v>
      </c>
      <c r="U874" t="str">
        <f t="shared" si="97"/>
        <v>2011</v>
      </c>
    </row>
    <row r="875" spans="1:21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91"/>
        <v>1</v>
      </c>
      <c r="P875">
        <f t="shared" si="92"/>
        <v>9</v>
      </c>
      <c r="Q875" t="str">
        <f t="shared" si="93"/>
        <v>music</v>
      </c>
      <c r="R875" t="str">
        <f t="shared" si="94"/>
        <v>jazz</v>
      </c>
      <c r="S875" t="str">
        <f t="shared" si="95"/>
        <v>Oct</v>
      </c>
      <c r="T875" t="str">
        <f t="shared" si="96"/>
        <v>Nov</v>
      </c>
      <c r="U875" t="str">
        <f t="shared" si="97"/>
        <v>2012</v>
      </c>
    </row>
    <row r="876" spans="1:21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91"/>
        <v>24</v>
      </c>
      <c r="P876">
        <f t="shared" si="92"/>
        <v>35</v>
      </c>
      <c r="Q876" t="str">
        <f t="shared" si="93"/>
        <v>music</v>
      </c>
      <c r="R876" t="str">
        <f t="shared" si="94"/>
        <v>jazz</v>
      </c>
      <c r="S876" t="str">
        <f t="shared" si="95"/>
        <v>Apr</v>
      </c>
      <c r="T876" t="str">
        <f t="shared" si="96"/>
        <v>May</v>
      </c>
      <c r="U876" t="str">
        <f t="shared" si="97"/>
        <v>2013</v>
      </c>
    </row>
    <row r="877" spans="1:21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91"/>
        <v>0</v>
      </c>
      <c r="P877" t="str">
        <f t="shared" si="92"/>
        <v/>
      </c>
      <c r="Q877" t="str">
        <f t="shared" si="93"/>
        <v>music</v>
      </c>
      <c r="R877" t="str">
        <f t="shared" si="94"/>
        <v>jazz</v>
      </c>
      <c r="S877" t="str">
        <f t="shared" si="95"/>
        <v>Sep</v>
      </c>
      <c r="T877" t="str">
        <f t="shared" si="96"/>
        <v>Sep</v>
      </c>
      <c r="U877" t="str">
        <f t="shared" si="97"/>
        <v>2015</v>
      </c>
    </row>
    <row r="878" spans="1:21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91"/>
        <v>41</v>
      </c>
      <c r="P878">
        <f t="shared" si="92"/>
        <v>29</v>
      </c>
      <c r="Q878" t="str">
        <f t="shared" si="93"/>
        <v>music</v>
      </c>
      <c r="R878" t="str">
        <f t="shared" si="94"/>
        <v>jazz</v>
      </c>
      <c r="S878" t="str">
        <f t="shared" si="95"/>
        <v>Jan</v>
      </c>
      <c r="T878" t="str">
        <f t="shared" si="96"/>
        <v>Feb</v>
      </c>
      <c r="U878" t="str">
        <f t="shared" si="97"/>
        <v>2013</v>
      </c>
    </row>
    <row r="879" spans="1:21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91"/>
        <v>68</v>
      </c>
      <c r="P879">
        <f t="shared" si="92"/>
        <v>47</v>
      </c>
      <c r="Q879" t="str">
        <f t="shared" si="93"/>
        <v>music</v>
      </c>
      <c r="R879" t="str">
        <f t="shared" si="94"/>
        <v>jazz</v>
      </c>
      <c r="S879" t="str">
        <f t="shared" si="95"/>
        <v>Nov</v>
      </c>
      <c r="T879" t="str">
        <f t="shared" si="96"/>
        <v>Dec</v>
      </c>
      <c r="U879" t="str">
        <f t="shared" si="97"/>
        <v>2013</v>
      </c>
    </row>
    <row r="880" spans="1:21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91"/>
        <v>1</v>
      </c>
      <c r="P880">
        <f t="shared" si="92"/>
        <v>33</v>
      </c>
      <c r="Q880" t="str">
        <f t="shared" si="93"/>
        <v>music</v>
      </c>
      <c r="R880" t="str">
        <f t="shared" si="94"/>
        <v>jazz</v>
      </c>
      <c r="S880" t="str">
        <f t="shared" si="95"/>
        <v>Nov</v>
      </c>
      <c r="T880" t="str">
        <f t="shared" si="96"/>
        <v>Dec</v>
      </c>
      <c r="U880" t="str">
        <f t="shared" si="97"/>
        <v>2010</v>
      </c>
    </row>
    <row r="881" spans="1:21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91"/>
        <v>31</v>
      </c>
      <c r="P881">
        <f t="shared" si="92"/>
        <v>21</v>
      </c>
      <c r="Q881" t="str">
        <f t="shared" si="93"/>
        <v>music</v>
      </c>
      <c r="R881" t="str">
        <f t="shared" si="94"/>
        <v>jazz</v>
      </c>
      <c r="S881" t="str">
        <f t="shared" si="95"/>
        <v>May</v>
      </c>
      <c r="T881" t="str">
        <f t="shared" si="96"/>
        <v>May</v>
      </c>
      <c r="U881" t="str">
        <f t="shared" si="97"/>
        <v>2012</v>
      </c>
    </row>
    <row r="882" spans="1:21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91"/>
        <v>3</v>
      </c>
      <c r="P882">
        <f t="shared" si="92"/>
        <v>14</v>
      </c>
      <c r="Q882" t="str">
        <f t="shared" si="93"/>
        <v>music</v>
      </c>
      <c r="R882" t="str">
        <f t="shared" si="94"/>
        <v>indie rock</v>
      </c>
      <c r="S882" t="str">
        <f t="shared" si="95"/>
        <v>Sep</v>
      </c>
      <c r="T882" t="str">
        <f t="shared" si="96"/>
        <v>Oct</v>
      </c>
      <c r="U882" t="str">
        <f t="shared" si="97"/>
        <v>2012</v>
      </c>
    </row>
    <row r="883" spans="1:21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91"/>
        <v>1</v>
      </c>
      <c r="P883">
        <f t="shared" si="92"/>
        <v>30</v>
      </c>
      <c r="Q883" t="str">
        <f t="shared" si="93"/>
        <v>music</v>
      </c>
      <c r="R883" t="str">
        <f t="shared" si="94"/>
        <v>indie rock</v>
      </c>
      <c r="S883" t="str">
        <f t="shared" si="95"/>
        <v>Nov</v>
      </c>
      <c r="T883" t="str">
        <f t="shared" si="96"/>
        <v>Jan</v>
      </c>
      <c r="U883" t="str">
        <f t="shared" si="97"/>
        <v>2011</v>
      </c>
    </row>
    <row r="884" spans="1:21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91"/>
        <v>20</v>
      </c>
      <c r="P884">
        <f t="shared" si="92"/>
        <v>22</v>
      </c>
      <c r="Q884" t="str">
        <f t="shared" si="93"/>
        <v>music</v>
      </c>
      <c r="R884" t="str">
        <f t="shared" si="94"/>
        <v>indie rock</v>
      </c>
      <c r="S884" t="str">
        <f t="shared" si="95"/>
        <v>Aug</v>
      </c>
      <c r="T884" t="str">
        <f t="shared" si="96"/>
        <v>Sep</v>
      </c>
      <c r="U884" t="str">
        <f t="shared" si="97"/>
        <v>2011</v>
      </c>
    </row>
    <row r="885" spans="1:21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91"/>
        <v>40</v>
      </c>
      <c r="P885">
        <f t="shared" si="92"/>
        <v>83</v>
      </c>
      <c r="Q885" t="str">
        <f t="shared" si="93"/>
        <v>music</v>
      </c>
      <c r="R885" t="str">
        <f t="shared" si="94"/>
        <v>indie rock</v>
      </c>
      <c r="S885" t="str">
        <f t="shared" si="95"/>
        <v>Jan</v>
      </c>
      <c r="T885" t="str">
        <f t="shared" si="96"/>
        <v>Mar</v>
      </c>
      <c r="U885" t="str">
        <f t="shared" si="97"/>
        <v>2016</v>
      </c>
    </row>
    <row r="886" spans="1:21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91"/>
        <v>1</v>
      </c>
      <c r="P886">
        <f t="shared" si="92"/>
        <v>10</v>
      </c>
      <c r="Q886" t="str">
        <f t="shared" si="93"/>
        <v>music</v>
      </c>
      <c r="R886" t="str">
        <f t="shared" si="94"/>
        <v>indie rock</v>
      </c>
      <c r="S886" t="str">
        <f t="shared" si="95"/>
        <v>Mar</v>
      </c>
      <c r="T886" t="str">
        <f t="shared" si="96"/>
        <v>May</v>
      </c>
      <c r="U886" t="str">
        <f t="shared" si="97"/>
        <v>2012</v>
      </c>
    </row>
    <row r="887" spans="1:21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91"/>
        <v>75</v>
      </c>
      <c r="P887">
        <f t="shared" si="92"/>
        <v>36</v>
      </c>
      <c r="Q887" t="str">
        <f t="shared" si="93"/>
        <v>music</v>
      </c>
      <c r="R887" t="str">
        <f t="shared" si="94"/>
        <v>indie rock</v>
      </c>
      <c r="S887" t="str">
        <f t="shared" si="95"/>
        <v>Dec</v>
      </c>
      <c r="T887" t="str">
        <f t="shared" si="96"/>
        <v>Dec</v>
      </c>
      <c r="U887" t="str">
        <f t="shared" si="97"/>
        <v>2016</v>
      </c>
    </row>
    <row r="888" spans="1:21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91"/>
        <v>41</v>
      </c>
      <c r="P888">
        <f t="shared" si="92"/>
        <v>29</v>
      </c>
      <c r="Q888" t="str">
        <f t="shared" si="93"/>
        <v>music</v>
      </c>
      <c r="R888" t="str">
        <f t="shared" si="94"/>
        <v>indie rock</v>
      </c>
      <c r="S888" t="str">
        <f t="shared" si="95"/>
        <v>Aug</v>
      </c>
      <c r="T888" t="str">
        <f t="shared" si="96"/>
        <v>Sep</v>
      </c>
      <c r="U888" t="str">
        <f t="shared" si="97"/>
        <v>2016</v>
      </c>
    </row>
    <row r="889" spans="1:21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91"/>
        <v>0</v>
      </c>
      <c r="P889" t="str">
        <f t="shared" si="92"/>
        <v/>
      </c>
      <c r="Q889" t="str">
        <f t="shared" si="93"/>
        <v>music</v>
      </c>
      <c r="R889" t="str">
        <f t="shared" si="94"/>
        <v>indie rock</v>
      </c>
      <c r="S889" t="str">
        <f t="shared" si="95"/>
        <v>Apr</v>
      </c>
      <c r="T889" t="str">
        <f t="shared" si="96"/>
        <v>May</v>
      </c>
      <c r="U889" t="str">
        <f t="shared" si="97"/>
        <v>2012</v>
      </c>
    </row>
    <row r="890" spans="1:21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91"/>
        <v>7</v>
      </c>
      <c r="P890">
        <f t="shared" si="92"/>
        <v>18</v>
      </c>
      <c r="Q890" t="str">
        <f t="shared" si="93"/>
        <v>music</v>
      </c>
      <c r="R890" t="str">
        <f t="shared" si="94"/>
        <v>indie rock</v>
      </c>
      <c r="S890" t="str">
        <f t="shared" si="95"/>
        <v>Jul</v>
      </c>
      <c r="T890" t="str">
        <f t="shared" si="96"/>
        <v>Sep</v>
      </c>
      <c r="U890" t="str">
        <f t="shared" si="97"/>
        <v>2011</v>
      </c>
    </row>
    <row r="891" spans="1:21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91"/>
        <v>9</v>
      </c>
      <c r="P891">
        <f t="shared" si="92"/>
        <v>74</v>
      </c>
      <c r="Q891" t="str">
        <f t="shared" si="93"/>
        <v>music</v>
      </c>
      <c r="R891" t="str">
        <f t="shared" si="94"/>
        <v>indie rock</v>
      </c>
      <c r="S891" t="str">
        <f t="shared" si="95"/>
        <v>Sep</v>
      </c>
      <c r="T891" t="str">
        <f t="shared" si="96"/>
        <v>Oct</v>
      </c>
      <c r="U891" t="str">
        <f t="shared" si="97"/>
        <v>2014</v>
      </c>
    </row>
    <row r="892" spans="1:21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91"/>
        <v>4</v>
      </c>
      <c r="P892">
        <f t="shared" si="92"/>
        <v>31</v>
      </c>
      <c r="Q892" t="str">
        <f t="shared" si="93"/>
        <v>music</v>
      </c>
      <c r="R892" t="str">
        <f t="shared" si="94"/>
        <v>indie rock</v>
      </c>
      <c r="S892" t="str">
        <f t="shared" si="95"/>
        <v>Oct</v>
      </c>
      <c r="T892" t="str">
        <f t="shared" si="96"/>
        <v>Nov</v>
      </c>
      <c r="U892" t="str">
        <f t="shared" si="97"/>
        <v>2013</v>
      </c>
    </row>
    <row r="893" spans="1:21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91"/>
        <v>3</v>
      </c>
      <c r="P893">
        <f t="shared" si="92"/>
        <v>29</v>
      </c>
      <c r="Q893" t="str">
        <f t="shared" si="93"/>
        <v>music</v>
      </c>
      <c r="R893" t="str">
        <f t="shared" si="94"/>
        <v>indie rock</v>
      </c>
      <c r="S893" t="str">
        <f t="shared" si="95"/>
        <v>Jul</v>
      </c>
      <c r="T893" t="str">
        <f t="shared" si="96"/>
        <v>Aug</v>
      </c>
      <c r="U893" t="str">
        <f t="shared" si="97"/>
        <v>2014</v>
      </c>
    </row>
    <row r="894" spans="1:21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91"/>
        <v>41</v>
      </c>
      <c r="P894">
        <f t="shared" si="92"/>
        <v>144</v>
      </c>
      <c r="Q894" t="str">
        <f t="shared" si="93"/>
        <v>music</v>
      </c>
      <c r="R894" t="str">
        <f t="shared" si="94"/>
        <v>indie rock</v>
      </c>
      <c r="S894" t="str">
        <f t="shared" si="95"/>
        <v>May</v>
      </c>
      <c r="T894" t="str">
        <f t="shared" si="96"/>
        <v>Aug</v>
      </c>
      <c r="U894" t="str">
        <f t="shared" si="97"/>
        <v>2010</v>
      </c>
    </row>
    <row r="895" spans="1:21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91"/>
        <v>10</v>
      </c>
      <c r="P895">
        <f t="shared" si="92"/>
        <v>40</v>
      </c>
      <c r="Q895" t="str">
        <f t="shared" si="93"/>
        <v>music</v>
      </c>
      <c r="R895" t="str">
        <f t="shared" si="94"/>
        <v>indie rock</v>
      </c>
      <c r="S895" t="str">
        <f t="shared" si="95"/>
        <v>Mar</v>
      </c>
      <c r="T895" t="str">
        <f t="shared" si="96"/>
        <v>Apr</v>
      </c>
      <c r="U895" t="str">
        <f t="shared" si="97"/>
        <v>2015</v>
      </c>
    </row>
    <row r="896" spans="1:21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91"/>
        <v>39</v>
      </c>
      <c r="P896">
        <f t="shared" si="92"/>
        <v>148</v>
      </c>
      <c r="Q896" t="str">
        <f t="shared" si="93"/>
        <v>music</v>
      </c>
      <c r="R896" t="str">
        <f t="shared" si="94"/>
        <v>indie rock</v>
      </c>
      <c r="S896" t="str">
        <f t="shared" si="95"/>
        <v>May</v>
      </c>
      <c r="T896" t="str">
        <f t="shared" si="96"/>
        <v>Jun</v>
      </c>
      <c r="U896" t="str">
        <f t="shared" si="97"/>
        <v>2016</v>
      </c>
    </row>
    <row r="897" spans="1:21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91"/>
        <v>2</v>
      </c>
      <c r="P897">
        <f t="shared" si="92"/>
        <v>28</v>
      </c>
      <c r="Q897" t="str">
        <f t="shared" si="93"/>
        <v>music</v>
      </c>
      <c r="R897" t="str">
        <f t="shared" si="94"/>
        <v>indie rock</v>
      </c>
      <c r="S897" t="str">
        <f t="shared" si="95"/>
        <v>Sep</v>
      </c>
      <c r="T897" t="str">
        <f t="shared" si="96"/>
        <v>Oct</v>
      </c>
      <c r="U897" t="str">
        <f t="shared" si="97"/>
        <v>2010</v>
      </c>
    </row>
    <row r="898" spans="1:21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91"/>
        <v>40</v>
      </c>
      <c r="P898">
        <f t="shared" si="92"/>
        <v>44</v>
      </c>
      <c r="Q898" t="str">
        <f t="shared" si="93"/>
        <v>music</v>
      </c>
      <c r="R898" t="str">
        <f t="shared" si="94"/>
        <v>indie rock</v>
      </c>
      <c r="S898" t="str">
        <f t="shared" si="95"/>
        <v>Aug</v>
      </c>
      <c r="T898" t="str">
        <f t="shared" si="96"/>
        <v>Aug</v>
      </c>
      <c r="U898" t="str">
        <f t="shared" si="97"/>
        <v>2015</v>
      </c>
    </row>
    <row r="899" spans="1:21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98">ROUND(E899/D899*100,0)</f>
        <v>0</v>
      </c>
      <c r="P899" t="str">
        <f t="shared" ref="P899:P962" si="99">IF(L899 &gt;0, ROUND(E899/L899,0), "")</f>
        <v/>
      </c>
      <c r="Q899" t="str">
        <f t="shared" ref="Q899:Q962" si="100">LEFT(N899, FIND("/",N899)-1)</f>
        <v>music</v>
      </c>
      <c r="R899" t="str">
        <f t="shared" ref="R899:R962" si="101">RIGHT(N899,LEN(N899)-FIND("/",N899))</f>
        <v>indie rock</v>
      </c>
      <c r="S899" t="str">
        <f t="shared" ref="S899:S962" si="102">TEXT((((J899/60)/60)/24)+DATE(1970,1,1), "mmm")</f>
        <v>Oct</v>
      </c>
      <c r="T899" t="str">
        <f t="shared" ref="T899:T962" si="103">TEXT((((I899/60)/60)/24)+DATE(1970,1,1), "mmm")</f>
        <v>Nov</v>
      </c>
      <c r="U899" t="str">
        <f t="shared" ref="U899:U962" si="104">TEXT((((J899/60)/60)/24)+DATE(1970,1,1), "yyy")</f>
        <v>2012</v>
      </c>
    </row>
    <row r="900" spans="1:21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98"/>
        <v>3</v>
      </c>
      <c r="P900">
        <f t="shared" si="99"/>
        <v>35</v>
      </c>
      <c r="Q900" t="str">
        <f t="shared" si="100"/>
        <v>music</v>
      </c>
      <c r="R900" t="str">
        <f t="shared" si="101"/>
        <v>indie rock</v>
      </c>
      <c r="S900" t="str">
        <f t="shared" si="102"/>
        <v>Dec</v>
      </c>
      <c r="T900" t="str">
        <f t="shared" si="103"/>
        <v>Jan</v>
      </c>
      <c r="U900" t="str">
        <f t="shared" si="104"/>
        <v>2011</v>
      </c>
    </row>
    <row r="901" spans="1:21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98"/>
        <v>37</v>
      </c>
      <c r="P901">
        <f t="shared" si="99"/>
        <v>35</v>
      </c>
      <c r="Q901" t="str">
        <f t="shared" si="100"/>
        <v>music</v>
      </c>
      <c r="R901" t="str">
        <f t="shared" si="101"/>
        <v>indie rock</v>
      </c>
      <c r="S901" t="str">
        <f t="shared" si="102"/>
        <v>Apr</v>
      </c>
      <c r="T901" t="str">
        <f t="shared" si="103"/>
        <v>May</v>
      </c>
      <c r="U901" t="str">
        <f t="shared" si="104"/>
        <v>2011</v>
      </c>
    </row>
    <row r="902" spans="1:21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98"/>
        <v>0</v>
      </c>
      <c r="P902">
        <f t="shared" si="99"/>
        <v>11</v>
      </c>
      <c r="Q902" t="str">
        <f t="shared" si="100"/>
        <v>music</v>
      </c>
      <c r="R902" t="str">
        <f t="shared" si="101"/>
        <v>jazz</v>
      </c>
      <c r="S902" t="str">
        <f t="shared" si="102"/>
        <v>Feb</v>
      </c>
      <c r="T902" t="str">
        <f t="shared" si="103"/>
        <v>Mar</v>
      </c>
      <c r="U902" t="str">
        <f t="shared" si="104"/>
        <v>2016</v>
      </c>
    </row>
    <row r="903" spans="1:21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98"/>
        <v>0</v>
      </c>
      <c r="P903" t="str">
        <f t="shared" si="99"/>
        <v/>
      </c>
      <c r="Q903" t="str">
        <f t="shared" si="100"/>
        <v>music</v>
      </c>
      <c r="R903" t="str">
        <f t="shared" si="101"/>
        <v>jazz</v>
      </c>
      <c r="S903" t="str">
        <f t="shared" si="102"/>
        <v>Apr</v>
      </c>
      <c r="T903" t="str">
        <f t="shared" si="103"/>
        <v>Jun</v>
      </c>
      <c r="U903" t="str">
        <f t="shared" si="104"/>
        <v>2010</v>
      </c>
    </row>
    <row r="904" spans="1:21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98"/>
        <v>0</v>
      </c>
      <c r="P904">
        <f t="shared" si="99"/>
        <v>30</v>
      </c>
      <c r="Q904" t="str">
        <f t="shared" si="100"/>
        <v>music</v>
      </c>
      <c r="R904" t="str">
        <f t="shared" si="101"/>
        <v>jazz</v>
      </c>
      <c r="S904" t="str">
        <f t="shared" si="102"/>
        <v>Jul</v>
      </c>
      <c r="T904" t="str">
        <f t="shared" si="103"/>
        <v>Aug</v>
      </c>
      <c r="U904" t="str">
        <f t="shared" si="104"/>
        <v>2014</v>
      </c>
    </row>
    <row r="905" spans="1:21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98"/>
        <v>3</v>
      </c>
      <c r="P905">
        <f t="shared" si="99"/>
        <v>40</v>
      </c>
      <c r="Q905" t="str">
        <f t="shared" si="100"/>
        <v>music</v>
      </c>
      <c r="R905" t="str">
        <f t="shared" si="101"/>
        <v>jazz</v>
      </c>
      <c r="S905" t="str">
        <f t="shared" si="102"/>
        <v>Aug</v>
      </c>
      <c r="T905" t="str">
        <f t="shared" si="103"/>
        <v>Sep</v>
      </c>
      <c r="U905" t="str">
        <f t="shared" si="104"/>
        <v>2012</v>
      </c>
    </row>
    <row r="906" spans="1:21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98"/>
        <v>0</v>
      </c>
      <c r="P906">
        <f t="shared" si="99"/>
        <v>50</v>
      </c>
      <c r="Q906" t="str">
        <f t="shared" si="100"/>
        <v>music</v>
      </c>
      <c r="R906" t="str">
        <f t="shared" si="101"/>
        <v>jazz</v>
      </c>
      <c r="S906" t="str">
        <f t="shared" si="102"/>
        <v>Dec</v>
      </c>
      <c r="T906" t="str">
        <f t="shared" si="103"/>
        <v>Jan</v>
      </c>
      <c r="U906" t="str">
        <f t="shared" si="104"/>
        <v>2015</v>
      </c>
    </row>
    <row r="907" spans="1:21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98"/>
        <v>3</v>
      </c>
      <c r="P907">
        <f t="shared" si="99"/>
        <v>33</v>
      </c>
      <c r="Q907" t="str">
        <f t="shared" si="100"/>
        <v>music</v>
      </c>
      <c r="R907" t="str">
        <f t="shared" si="101"/>
        <v>jazz</v>
      </c>
      <c r="S907" t="str">
        <f t="shared" si="102"/>
        <v>Nov</v>
      </c>
      <c r="T907" t="str">
        <f t="shared" si="103"/>
        <v>Jan</v>
      </c>
      <c r="U907" t="str">
        <f t="shared" si="104"/>
        <v>2010</v>
      </c>
    </row>
    <row r="908" spans="1:21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98"/>
        <v>0</v>
      </c>
      <c r="P908" t="str">
        <f t="shared" si="99"/>
        <v/>
      </c>
      <c r="Q908" t="str">
        <f t="shared" si="100"/>
        <v>music</v>
      </c>
      <c r="R908" t="str">
        <f t="shared" si="101"/>
        <v>jazz</v>
      </c>
      <c r="S908" t="str">
        <f t="shared" si="102"/>
        <v>Feb</v>
      </c>
      <c r="T908" t="str">
        <f t="shared" si="103"/>
        <v>Mar</v>
      </c>
      <c r="U908" t="str">
        <f t="shared" si="104"/>
        <v>2014</v>
      </c>
    </row>
    <row r="909" spans="1:21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98"/>
        <v>0</v>
      </c>
      <c r="P909" t="str">
        <f t="shared" si="99"/>
        <v/>
      </c>
      <c r="Q909" t="str">
        <f t="shared" si="100"/>
        <v>music</v>
      </c>
      <c r="R909" t="str">
        <f t="shared" si="101"/>
        <v>jazz</v>
      </c>
      <c r="S909" t="str">
        <f t="shared" si="102"/>
        <v>Aug</v>
      </c>
      <c r="T909" t="str">
        <f t="shared" si="103"/>
        <v>Sep</v>
      </c>
      <c r="U909" t="str">
        <f t="shared" si="104"/>
        <v>2011</v>
      </c>
    </row>
    <row r="910" spans="1:21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98"/>
        <v>0</v>
      </c>
      <c r="P910" t="str">
        <f t="shared" si="99"/>
        <v/>
      </c>
      <c r="Q910" t="str">
        <f t="shared" si="100"/>
        <v>music</v>
      </c>
      <c r="R910" t="str">
        <f t="shared" si="101"/>
        <v>jazz</v>
      </c>
      <c r="S910" t="str">
        <f t="shared" si="102"/>
        <v>Jun</v>
      </c>
      <c r="T910" t="str">
        <f t="shared" si="103"/>
        <v>Jul</v>
      </c>
      <c r="U910" t="str">
        <f t="shared" si="104"/>
        <v>2010</v>
      </c>
    </row>
    <row r="911" spans="1:21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98"/>
        <v>3</v>
      </c>
      <c r="P911">
        <f t="shared" si="99"/>
        <v>65</v>
      </c>
      <c r="Q911" t="str">
        <f t="shared" si="100"/>
        <v>music</v>
      </c>
      <c r="R911" t="str">
        <f t="shared" si="101"/>
        <v>jazz</v>
      </c>
      <c r="S911" t="str">
        <f t="shared" si="102"/>
        <v>Jun</v>
      </c>
      <c r="T911" t="str">
        <f t="shared" si="103"/>
        <v>Jul</v>
      </c>
      <c r="U911" t="str">
        <f t="shared" si="104"/>
        <v>2012</v>
      </c>
    </row>
    <row r="912" spans="1:21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98"/>
        <v>22</v>
      </c>
      <c r="P912">
        <f t="shared" si="99"/>
        <v>25</v>
      </c>
      <c r="Q912" t="str">
        <f t="shared" si="100"/>
        <v>music</v>
      </c>
      <c r="R912" t="str">
        <f t="shared" si="101"/>
        <v>jazz</v>
      </c>
      <c r="S912" t="str">
        <f t="shared" si="102"/>
        <v>Jan</v>
      </c>
      <c r="T912" t="str">
        <f t="shared" si="103"/>
        <v>Mar</v>
      </c>
      <c r="U912" t="str">
        <f t="shared" si="104"/>
        <v>2017</v>
      </c>
    </row>
    <row r="913" spans="1:21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98"/>
        <v>0</v>
      </c>
      <c r="P913" t="str">
        <f t="shared" si="99"/>
        <v/>
      </c>
      <c r="Q913" t="str">
        <f t="shared" si="100"/>
        <v>music</v>
      </c>
      <c r="R913" t="str">
        <f t="shared" si="101"/>
        <v>jazz</v>
      </c>
      <c r="S913" t="str">
        <f t="shared" si="102"/>
        <v>Jan</v>
      </c>
      <c r="T913" t="str">
        <f t="shared" si="103"/>
        <v>Jan</v>
      </c>
      <c r="U913" t="str">
        <f t="shared" si="104"/>
        <v>2014</v>
      </c>
    </row>
    <row r="914" spans="1:21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98"/>
        <v>1</v>
      </c>
      <c r="P914">
        <f t="shared" si="99"/>
        <v>15</v>
      </c>
      <c r="Q914" t="str">
        <f t="shared" si="100"/>
        <v>music</v>
      </c>
      <c r="R914" t="str">
        <f t="shared" si="101"/>
        <v>jazz</v>
      </c>
      <c r="S914" t="str">
        <f t="shared" si="102"/>
        <v>Oct</v>
      </c>
      <c r="T914" t="str">
        <f t="shared" si="103"/>
        <v>Dec</v>
      </c>
      <c r="U914" t="str">
        <f t="shared" si="104"/>
        <v>2012</v>
      </c>
    </row>
    <row r="915" spans="1:21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98"/>
        <v>7</v>
      </c>
      <c r="P915">
        <f t="shared" si="99"/>
        <v>83</v>
      </c>
      <c r="Q915" t="str">
        <f t="shared" si="100"/>
        <v>music</v>
      </c>
      <c r="R915" t="str">
        <f t="shared" si="101"/>
        <v>jazz</v>
      </c>
      <c r="S915" t="str">
        <f t="shared" si="102"/>
        <v>Apr</v>
      </c>
      <c r="T915" t="str">
        <f t="shared" si="103"/>
        <v>May</v>
      </c>
      <c r="U915" t="str">
        <f t="shared" si="104"/>
        <v>2012</v>
      </c>
    </row>
    <row r="916" spans="1:21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98"/>
        <v>0</v>
      </c>
      <c r="P916" t="str">
        <f t="shared" si="99"/>
        <v/>
      </c>
      <c r="Q916" t="str">
        <f t="shared" si="100"/>
        <v>music</v>
      </c>
      <c r="R916" t="str">
        <f t="shared" si="101"/>
        <v>jazz</v>
      </c>
      <c r="S916" t="str">
        <f t="shared" si="102"/>
        <v>Jul</v>
      </c>
      <c r="T916" t="str">
        <f t="shared" si="103"/>
        <v>Aug</v>
      </c>
      <c r="U916" t="str">
        <f t="shared" si="104"/>
        <v>2012</v>
      </c>
    </row>
    <row r="917" spans="1:21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98"/>
        <v>6</v>
      </c>
      <c r="P917">
        <f t="shared" si="99"/>
        <v>42</v>
      </c>
      <c r="Q917" t="str">
        <f t="shared" si="100"/>
        <v>music</v>
      </c>
      <c r="R917" t="str">
        <f t="shared" si="101"/>
        <v>jazz</v>
      </c>
      <c r="S917" t="str">
        <f t="shared" si="102"/>
        <v>Jan</v>
      </c>
      <c r="T917" t="str">
        <f t="shared" si="103"/>
        <v>Mar</v>
      </c>
      <c r="U917" t="str">
        <f t="shared" si="104"/>
        <v>2012</v>
      </c>
    </row>
    <row r="918" spans="1:21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98"/>
        <v>0</v>
      </c>
      <c r="P918" t="str">
        <f t="shared" si="99"/>
        <v/>
      </c>
      <c r="Q918" t="str">
        <f t="shared" si="100"/>
        <v>music</v>
      </c>
      <c r="R918" t="str">
        <f t="shared" si="101"/>
        <v>jazz</v>
      </c>
      <c r="S918" t="str">
        <f t="shared" si="102"/>
        <v>Sep</v>
      </c>
      <c r="T918" t="str">
        <f t="shared" si="103"/>
        <v>Oct</v>
      </c>
      <c r="U918" t="str">
        <f t="shared" si="104"/>
        <v>2010</v>
      </c>
    </row>
    <row r="919" spans="1:21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98"/>
        <v>1</v>
      </c>
      <c r="P919">
        <f t="shared" si="99"/>
        <v>30</v>
      </c>
      <c r="Q919" t="str">
        <f t="shared" si="100"/>
        <v>music</v>
      </c>
      <c r="R919" t="str">
        <f t="shared" si="101"/>
        <v>jazz</v>
      </c>
      <c r="S919" t="str">
        <f t="shared" si="102"/>
        <v>Jun</v>
      </c>
      <c r="T919" t="str">
        <f t="shared" si="103"/>
        <v>Jul</v>
      </c>
      <c r="U919" t="str">
        <f t="shared" si="104"/>
        <v>2014</v>
      </c>
    </row>
    <row r="920" spans="1:21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98"/>
        <v>5</v>
      </c>
      <c r="P920">
        <f t="shared" si="99"/>
        <v>20</v>
      </c>
      <c r="Q920" t="str">
        <f t="shared" si="100"/>
        <v>music</v>
      </c>
      <c r="R920" t="str">
        <f t="shared" si="101"/>
        <v>jazz</v>
      </c>
      <c r="S920" t="str">
        <f t="shared" si="102"/>
        <v>Nov</v>
      </c>
      <c r="T920" t="str">
        <f t="shared" si="103"/>
        <v>Dec</v>
      </c>
      <c r="U920" t="str">
        <f t="shared" si="104"/>
        <v>2014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98"/>
        <v>1</v>
      </c>
      <c r="P921">
        <f t="shared" si="99"/>
        <v>100</v>
      </c>
      <c r="Q921" t="str">
        <f t="shared" si="100"/>
        <v>music</v>
      </c>
      <c r="R921" t="str">
        <f t="shared" si="101"/>
        <v>jazz</v>
      </c>
      <c r="S921" t="str">
        <f t="shared" si="102"/>
        <v>Nov</v>
      </c>
      <c r="T921" t="str">
        <f t="shared" si="103"/>
        <v>Dec</v>
      </c>
      <c r="U921" t="str">
        <f t="shared" si="104"/>
        <v>2012</v>
      </c>
    </row>
    <row r="922" spans="1:21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98"/>
        <v>0</v>
      </c>
      <c r="P922" t="str">
        <f t="shared" si="99"/>
        <v/>
      </c>
      <c r="Q922" t="str">
        <f t="shared" si="100"/>
        <v>music</v>
      </c>
      <c r="R922" t="str">
        <f t="shared" si="101"/>
        <v>jazz</v>
      </c>
      <c r="S922" t="str">
        <f t="shared" si="102"/>
        <v>Oct</v>
      </c>
      <c r="T922" t="str">
        <f t="shared" si="103"/>
        <v>Nov</v>
      </c>
      <c r="U922" t="str">
        <f t="shared" si="104"/>
        <v>2013</v>
      </c>
    </row>
    <row r="923" spans="1:21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98"/>
        <v>31</v>
      </c>
      <c r="P923">
        <f t="shared" si="99"/>
        <v>232</v>
      </c>
      <c r="Q923" t="str">
        <f t="shared" si="100"/>
        <v>music</v>
      </c>
      <c r="R923" t="str">
        <f t="shared" si="101"/>
        <v>jazz</v>
      </c>
      <c r="S923" t="str">
        <f t="shared" si="102"/>
        <v>Oct</v>
      </c>
      <c r="T923" t="str">
        <f t="shared" si="103"/>
        <v>Dec</v>
      </c>
      <c r="U923" t="str">
        <f t="shared" si="104"/>
        <v>2011</v>
      </c>
    </row>
    <row r="924" spans="1:21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98"/>
        <v>21</v>
      </c>
      <c r="P924">
        <f t="shared" si="99"/>
        <v>189</v>
      </c>
      <c r="Q924" t="str">
        <f t="shared" si="100"/>
        <v>music</v>
      </c>
      <c r="R924" t="str">
        <f t="shared" si="101"/>
        <v>jazz</v>
      </c>
      <c r="S924" t="str">
        <f t="shared" si="102"/>
        <v>Aug</v>
      </c>
      <c r="T924" t="str">
        <f t="shared" si="103"/>
        <v>Oct</v>
      </c>
      <c r="U924" t="str">
        <f t="shared" si="104"/>
        <v>2014</v>
      </c>
    </row>
    <row r="925" spans="1:21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98"/>
        <v>2</v>
      </c>
      <c r="P925">
        <f t="shared" si="99"/>
        <v>55</v>
      </c>
      <c r="Q925" t="str">
        <f t="shared" si="100"/>
        <v>music</v>
      </c>
      <c r="R925" t="str">
        <f t="shared" si="101"/>
        <v>jazz</v>
      </c>
      <c r="S925" t="str">
        <f t="shared" si="102"/>
        <v>Oct</v>
      </c>
      <c r="T925" t="str">
        <f t="shared" si="103"/>
        <v>Nov</v>
      </c>
      <c r="U925" t="str">
        <f t="shared" si="104"/>
        <v>2014</v>
      </c>
    </row>
    <row r="926" spans="1:21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98"/>
        <v>11</v>
      </c>
      <c r="P926">
        <f t="shared" si="99"/>
        <v>22</v>
      </c>
      <c r="Q926" t="str">
        <f t="shared" si="100"/>
        <v>music</v>
      </c>
      <c r="R926" t="str">
        <f t="shared" si="101"/>
        <v>jazz</v>
      </c>
      <c r="S926" t="str">
        <f t="shared" si="102"/>
        <v>Jan</v>
      </c>
      <c r="T926" t="str">
        <f t="shared" si="103"/>
        <v>Feb</v>
      </c>
      <c r="U926" t="str">
        <f t="shared" si="104"/>
        <v>2013</v>
      </c>
    </row>
    <row r="927" spans="1:21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98"/>
        <v>3</v>
      </c>
      <c r="P927">
        <f t="shared" si="99"/>
        <v>32</v>
      </c>
      <c r="Q927" t="str">
        <f t="shared" si="100"/>
        <v>music</v>
      </c>
      <c r="R927" t="str">
        <f t="shared" si="101"/>
        <v>jazz</v>
      </c>
      <c r="S927" t="str">
        <f t="shared" si="102"/>
        <v>Oct</v>
      </c>
      <c r="T927" t="str">
        <f t="shared" si="103"/>
        <v>Nov</v>
      </c>
      <c r="U927" t="str">
        <f t="shared" si="104"/>
        <v>2013</v>
      </c>
    </row>
    <row r="928" spans="1:21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98"/>
        <v>0</v>
      </c>
      <c r="P928" t="str">
        <f t="shared" si="99"/>
        <v/>
      </c>
      <c r="Q928" t="str">
        <f t="shared" si="100"/>
        <v>music</v>
      </c>
      <c r="R928" t="str">
        <f t="shared" si="101"/>
        <v>jazz</v>
      </c>
      <c r="S928" t="str">
        <f t="shared" si="102"/>
        <v>Jun</v>
      </c>
      <c r="T928" t="str">
        <f t="shared" si="103"/>
        <v>Jul</v>
      </c>
      <c r="U928" t="str">
        <f t="shared" si="104"/>
        <v>2010</v>
      </c>
    </row>
    <row r="929" spans="1:21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98"/>
        <v>0</v>
      </c>
      <c r="P929" t="str">
        <f t="shared" si="99"/>
        <v/>
      </c>
      <c r="Q929" t="str">
        <f t="shared" si="100"/>
        <v>music</v>
      </c>
      <c r="R929" t="str">
        <f t="shared" si="101"/>
        <v>jazz</v>
      </c>
      <c r="S929" t="str">
        <f t="shared" si="102"/>
        <v>Apr</v>
      </c>
      <c r="T929" t="str">
        <f t="shared" si="103"/>
        <v>May</v>
      </c>
      <c r="U929" t="str">
        <f t="shared" si="104"/>
        <v>2012</v>
      </c>
    </row>
    <row r="930" spans="1:21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98"/>
        <v>11</v>
      </c>
      <c r="P930">
        <f t="shared" si="99"/>
        <v>56</v>
      </c>
      <c r="Q930" t="str">
        <f t="shared" si="100"/>
        <v>music</v>
      </c>
      <c r="R930" t="str">
        <f t="shared" si="101"/>
        <v>jazz</v>
      </c>
      <c r="S930" t="str">
        <f t="shared" si="102"/>
        <v>Sep</v>
      </c>
      <c r="T930" t="str">
        <f t="shared" si="103"/>
        <v>Nov</v>
      </c>
      <c r="U930" t="str">
        <f t="shared" si="104"/>
        <v>2012</v>
      </c>
    </row>
    <row r="931" spans="1:21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98"/>
        <v>0</v>
      </c>
      <c r="P931" t="str">
        <f t="shared" si="99"/>
        <v/>
      </c>
      <c r="Q931" t="str">
        <f t="shared" si="100"/>
        <v>music</v>
      </c>
      <c r="R931" t="str">
        <f t="shared" si="101"/>
        <v>jazz</v>
      </c>
      <c r="S931" t="str">
        <f t="shared" si="102"/>
        <v>Mar</v>
      </c>
      <c r="T931" t="str">
        <f t="shared" si="103"/>
        <v>Apr</v>
      </c>
      <c r="U931" t="str">
        <f t="shared" si="104"/>
        <v>2012</v>
      </c>
    </row>
    <row r="932" spans="1:21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98"/>
        <v>38</v>
      </c>
      <c r="P932">
        <f t="shared" si="99"/>
        <v>69</v>
      </c>
      <c r="Q932" t="str">
        <f t="shared" si="100"/>
        <v>music</v>
      </c>
      <c r="R932" t="str">
        <f t="shared" si="101"/>
        <v>jazz</v>
      </c>
      <c r="S932" t="str">
        <f t="shared" si="102"/>
        <v>May</v>
      </c>
      <c r="T932" t="str">
        <f t="shared" si="103"/>
        <v>Jun</v>
      </c>
      <c r="U932" t="str">
        <f t="shared" si="104"/>
        <v>2010</v>
      </c>
    </row>
    <row r="933" spans="1:21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98"/>
        <v>7</v>
      </c>
      <c r="P933">
        <f t="shared" si="99"/>
        <v>19</v>
      </c>
      <c r="Q933" t="str">
        <f t="shared" si="100"/>
        <v>music</v>
      </c>
      <c r="R933" t="str">
        <f t="shared" si="101"/>
        <v>jazz</v>
      </c>
      <c r="S933" t="str">
        <f t="shared" si="102"/>
        <v>Feb</v>
      </c>
      <c r="T933" t="str">
        <f t="shared" si="103"/>
        <v>Mar</v>
      </c>
      <c r="U933" t="str">
        <f t="shared" si="104"/>
        <v>2014</v>
      </c>
    </row>
    <row r="934" spans="1:21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98"/>
        <v>15</v>
      </c>
      <c r="P934">
        <f t="shared" si="99"/>
        <v>46</v>
      </c>
      <c r="Q934" t="str">
        <f t="shared" si="100"/>
        <v>music</v>
      </c>
      <c r="R934" t="str">
        <f t="shared" si="101"/>
        <v>jazz</v>
      </c>
      <c r="S934" t="str">
        <f t="shared" si="102"/>
        <v>Feb</v>
      </c>
      <c r="T934" t="str">
        <f t="shared" si="103"/>
        <v>Mar</v>
      </c>
      <c r="U934" t="str">
        <f t="shared" si="104"/>
        <v>2013</v>
      </c>
    </row>
    <row r="935" spans="1:21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98"/>
        <v>6</v>
      </c>
      <c r="P935">
        <f t="shared" si="99"/>
        <v>60</v>
      </c>
      <c r="Q935" t="str">
        <f t="shared" si="100"/>
        <v>music</v>
      </c>
      <c r="R935" t="str">
        <f t="shared" si="101"/>
        <v>jazz</v>
      </c>
      <c r="S935" t="str">
        <f t="shared" si="102"/>
        <v>Mar</v>
      </c>
      <c r="T935" t="str">
        <f t="shared" si="103"/>
        <v>May</v>
      </c>
      <c r="U935" t="str">
        <f t="shared" si="104"/>
        <v>2014</v>
      </c>
    </row>
    <row r="936" spans="1:21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98"/>
        <v>30</v>
      </c>
      <c r="P936">
        <f t="shared" si="99"/>
        <v>51</v>
      </c>
      <c r="Q936" t="str">
        <f t="shared" si="100"/>
        <v>music</v>
      </c>
      <c r="R936" t="str">
        <f t="shared" si="101"/>
        <v>jazz</v>
      </c>
      <c r="S936" t="str">
        <f t="shared" si="102"/>
        <v>Apr</v>
      </c>
      <c r="T936" t="str">
        <f t="shared" si="103"/>
        <v>May</v>
      </c>
      <c r="U936" t="str">
        <f t="shared" si="104"/>
        <v>2014</v>
      </c>
    </row>
    <row r="937" spans="1:21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98"/>
        <v>1</v>
      </c>
      <c r="P937">
        <f t="shared" si="99"/>
        <v>25</v>
      </c>
      <c r="Q937" t="str">
        <f t="shared" si="100"/>
        <v>music</v>
      </c>
      <c r="R937" t="str">
        <f t="shared" si="101"/>
        <v>jazz</v>
      </c>
      <c r="S937" t="str">
        <f t="shared" si="102"/>
        <v>Dec</v>
      </c>
      <c r="T937" t="str">
        <f t="shared" si="103"/>
        <v>Jan</v>
      </c>
      <c r="U937" t="str">
        <f t="shared" si="104"/>
        <v>2015</v>
      </c>
    </row>
    <row r="938" spans="1:21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98"/>
        <v>0</v>
      </c>
      <c r="P938" t="str">
        <f t="shared" si="99"/>
        <v/>
      </c>
      <c r="Q938" t="str">
        <f t="shared" si="100"/>
        <v>music</v>
      </c>
      <c r="R938" t="str">
        <f t="shared" si="101"/>
        <v>jazz</v>
      </c>
      <c r="S938" t="str">
        <f t="shared" si="102"/>
        <v>Dec</v>
      </c>
      <c r="T938" t="str">
        <f t="shared" si="103"/>
        <v>Jan</v>
      </c>
      <c r="U938" t="str">
        <f t="shared" si="104"/>
        <v>2011</v>
      </c>
    </row>
    <row r="939" spans="1:21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98"/>
        <v>1</v>
      </c>
      <c r="P939">
        <f t="shared" si="99"/>
        <v>20</v>
      </c>
      <c r="Q939" t="str">
        <f t="shared" si="100"/>
        <v>music</v>
      </c>
      <c r="R939" t="str">
        <f t="shared" si="101"/>
        <v>jazz</v>
      </c>
      <c r="S939" t="str">
        <f t="shared" si="102"/>
        <v>Oct</v>
      </c>
      <c r="T939" t="str">
        <f t="shared" si="103"/>
        <v>Nov</v>
      </c>
      <c r="U939" t="str">
        <f t="shared" si="104"/>
        <v>2013</v>
      </c>
    </row>
    <row r="940" spans="1:21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98"/>
        <v>0</v>
      </c>
      <c r="P940">
        <f t="shared" si="99"/>
        <v>25</v>
      </c>
      <c r="Q940" t="str">
        <f t="shared" si="100"/>
        <v>music</v>
      </c>
      <c r="R940" t="str">
        <f t="shared" si="101"/>
        <v>jazz</v>
      </c>
      <c r="S940" t="str">
        <f t="shared" si="102"/>
        <v>Aug</v>
      </c>
      <c r="T940" t="str">
        <f t="shared" si="103"/>
        <v>Sep</v>
      </c>
      <c r="U940" t="str">
        <f t="shared" si="104"/>
        <v>2012</v>
      </c>
    </row>
    <row r="941" spans="1:21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98"/>
        <v>1</v>
      </c>
      <c r="P941">
        <f t="shared" si="99"/>
        <v>20</v>
      </c>
      <c r="Q941" t="str">
        <f t="shared" si="100"/>
        <v>music</v>
      </c>
      <c r="R941" t="str">
        <f t="shared" si="101"/>
        <v>jazz</v>
      </c>
      <c r="S941" t="str">
        <f t="shared" si="102"/>
        <v>May</v>
      </c>
      <c r="T941" t="str">
        <f t="shared" si="103"/>
        <v>Jun</v>
      </c>
      <c r="U941" t="str">
        <f t="shared" si="104"/>
        <v>2013</v>
      </c>
    </row>
    <row r="942" spans="1:21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98"/>
        <v>17</v>
      </c>
      <c r="P942">
        <f t="shared" si="99"/>
        <v>110</v>
      </c>
      <c r="Q942" t="str">
        <f t="shared" si="100"/>
        <v>technology</v>
      </c>
      <c r="R942" t="str">
        <f t="shared" si="101"/>
        <v>wearables</v>
      </c>
      <c r="S942" t="str">
        <f t="shared" si="102"/>
        <v>Jun</v>
      </c>
      <c r="T942" t="str">
        <f t="shared" si="103"/>
        <v>Aug</v>
      </c>
      <c r="U942" t="str">
        <f t="shared" si="104"/>
        <v>2015</v>
      </c>
    </row>
    <row r="943" spans="1:21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98"/>
        <v>2</v>
      </c>
      <c r="P943">
        <f t="shared" si="99"/>
        <v>37</v>
      </c>
      <c r="Q943" t="str">
        <f t="shared" si="100"/>
        <v>technology</v>
      </c>
      <c r="R943" t="str">
        <f t="shared" si="101"/>
        <v>wearables</v>
      </c>
      <c r="S943" t="str">
        <f t="shared" si="102"/>
        <v>Jan</v>
      </c>
      <c r="T943" t="str">
        <f t="shared" si="103"/>
        <v>Feb</v>
      </c>
      <c r="U943" t="str">
        <f t="shared" si="104"/>
        <v>2017</v>
      </c>
    </row>
    <row r="944" spans="1:21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98"/>
        <v>9</v>
      </c>
      <c r="P944">
        <f t="shared" si="99"/>
        <v>42</v>
      </c>
      <c r="Q944" t="str">
        <f t="shared" si="100"/>
        <v>technology</v>
      </c>
      <c r="R944" t="str">
        <f t="shared" si="101"/>
        <v>wearables</v>
      </c>
      <c r="S944" t="str">
        <f t="shared" si="102"/>
        <v>Jan</v>
      </c>
      <c r="T944" t="str">
        <f t="shared" si="103"/>
        <v>Feb</v>
      </c>
      <c r="U944" t="str">
        <f t="shared" si="104"/>
        <v>2016</v>
      </c>
    </row>
    <row r="945" spans="1:21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98"/>
        <v>10</v>
      </c>
      <c r="P945">
        <f t="shared" si="99"/>
        <v>24</v>
      </c>
      <c r="Q945" t="str">
        <f t="shared" si="100"/>
        <v>technology</v>
      </c>
      <c r="R945" t="str">
        <f t="shared" si="101"/>
        <v>wearables</v>
      </c>
      <c r="S945" t="str">
        <f t="shared" si="102"/>
        <v>Oct</v>
      </c>
      <c r="T945" t="str">
        <f t="shared" si="103"/>
        <v>Nov</v>
      </c>
      <c r="U945" t="str">
        <f t="shared" si="104"/>
        <v>2016</v>
      </c>
    </row>
    <row r="946" spans="1:21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98"/>
        <v>13</v>
      </c>
      <c r="P946">
        <f t="shared" si="99"/>
        <v>69</v>
      </c>
      <c r="Q946" t="str">
        <f t="shared" si="100"/>
        <v>technology</v>
      </c>
      <c r="R946" t="str">
        <f t="shared" si="101"/>
        <v>wearables</v>
      </c>
      <c r="S946" t="str">
        <f t="shared" si="102"/>
        <v>Mar</v>
      </c>
      <c r="T946" t="str">
        <f t="shared" si="103"/>
        <v>Apr</v>
      </c>
      <c r="U946" t="str">
        <f t="shared" si="104"/>
        <v>2016</v>
      </c>
    </row>
    <row r="947" spans="1:21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98"/>
        <v>2</v>
      </c>
      <c r="P947">
        <f t="shared" si="99"/>
        <v>155</v>
      </c>
      <c r="Q947" t="str">
        <f t="shared" si="100"/>
        <v>technology</v>
      </c>
      <c r="R947" t="str">
        <f t="shared" si="101"/>
        <v>wearables</v>
      </c>
      <c r="S947" t="str">
        <f t="shared" si="102"/>
        <v>Dec</v>
      </c>
      <c r="T947" t="str">
        <f t="shared" si="103"/>
        <v>Feb</v>
      </c>
      <c r="U947" t="str">
        <f t="shared" si="104"/>
        <v>2016</v>
      </c>
    </row>
    <row r="948" spans="1:21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98"/>
        <v>2</v>
      </c>
      <c r="P948">
        <f t="shared" si="99"/>
        <v>57</v>
      </c>
      <c r="Q948" t="str">
        <f t="shared" si="100"/>
        <v>technology</v>
      </c>
      <c r="R948" t="str">
        <f t="shared" si="101"/>
        <v>wearables</v>
      </c>
      <c r="S948" t="str">
        <f t="shared" si="102"/>
        <v>Aug</v>
      </c>
      <c r="T948" t="str">
        <f t="shared" si="103"/>
        <v>Sep</v>
      </c>
      <c r="U948" t="str">
        <f t="shared" si="104"/>
        <v>2016</v>
      </c>
    </row>
    <row r="949" spans="1:21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98"/>
        <v>0</v>
      </c>
      <c r="P949" t="str">
        <f t="shared" si="99"/>
        <v/>
      </c>
      <c r="Q949" t="str">
        <f t="shared" si="100"/>
        <v>technology</v>
      </c>
      <c r="R949" t="str">
        <f t="shared" si="101"/>
        <v>wearables</v>
      </c>
      <c r="S949" t="str">
        <f t="shared" si="102"/>
        <v>May</v>
      </c>
      <c r="T949" t="str">
        <f t="shared" si="103"/>
        <v>Jun</v>
      </c>
      <c r="U949" t="str">
        <f t="shared" si="104"/>
        <v>2016</v>
      </c>
    </row>
    <row r="950" spans="1:21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98"/>
        <v>12</v>
      </c>
      <c r="P950">
        <f t="shared" si="99"/>
        <v>60</v>
      </c>
      <c r="Q950" t="str">
        <f t="shared" si="100"/>
        <v>technology</v>
      </c>
      <c r="R950" t="str">
        <f t="shared" si="101"/>
        <v>wearables</v>
      </c>
      <c r="S950" t="str">
        <f t="shared" si="102"/>
        <v>Feb</v>
      </c>
      <c r="T950" t="str">
        <f t="shared" si="103"/>
        <v>Mar</v>
      </c>
      <c r="U950" t="str">
        <f t="shared" si="104"/>
        <v>2016</v>
      </c>
    </row>
    <row r="951" spans="1:21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98"/>
        <v>1</v>
      </c>
      <c r="P951">
        <f t="shared" si="99"/>
        <v>39</v>
      </c>
      <c r="Q951" t="str">
        <f t="shared" si="100"/>
        <v>technology</v>
      </c>
      <c r="R951" t="str">
        <f t="shared" si="101"/>
        <v>wearables</v>
      </c>
      <c r="S951" t="str">
        <f t="shared" si="102"/>
        <v>Dec</v>
      </c>
      <c r="T951" t="str">
        <f t="shared" si="103"/>
        <v>Feb</v>
      </c>
      <c r="U951" t="str">
        <f t="shared" si="104"/>
        <v>2015</v>
      </c>
    </row>
    <row r="952" spans="1:21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98"/>
        <v>28</v>
      </c>
      <c r="P952">
        <f t="shared" si="99"/>
        <v>58</v>
      </c>
      <c r="Q952" t="str">
        <f t="shared" si="100"/>
        <v>technology</v>
      </c>
      <c r="R952" t="str">
        <f t="shared" si="101"/>
        <v>wearables</v>
      </c>
      <c r="S952" t="str">
        <f t="shared" si="102"/>
        <v>Dec</v>
      </c>
      <c r="T952" t="str">
        <f t="shared" si="103"/>
        <v>Jan</v>
      </c>
      <c r="U952" t="str">
        <f t="shared" si="104"/>
        <v>2015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98"/>
        <v>38</v>
      </c>
      <c r="P953">
        <f t="shared" si="99"/>
        <v>159</v>
      </c>
      <c r="Q953" t="str">
        <f t="shared" si="100"/>
        <v>technology</v>
      </c>
      <c r="R953" t="str">
        <f t="shared" si="101"/>
        <v>wearables</v>
      </c>
      <c r="S953" t="str">
        <f t="shared" si="102"/>
        <v>Apr</v>
      </c>
      <c r="T953" t="str">
        <f t="shared" si="103"/>
        <v>Jun</v>
      </c>
      <c r="U953" t="str">
        <f t="shared" si="104"/>
        <v>2016</v>
      </c>
    </row>
    <row r="954" spans="1:21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98"/>
        <v>40</v>
      </c>
      <c r="P954">
        <f t="shared" si="99"/>
        <v>100</v>
      </c>
      <c r="Q954" t="str">
        <f t="shared" si="100"/>
        <v>technology</v>
      </c>
      <c r="R954" t="str">
        <f t="shared" si="101"/>
        <v>wearables</v>
      </c>
      <c r="S954" t="str">
        <f t="shared" si="102"/>
        <v>Oct</v>
      </c>
      <c r="T954" t="str">
        <f t="shared" si="103"/>
        <v>Nov</v>
      </c>
      <c r="U954" t="str">
        <f t="shared" si="104"/>
        <v>2016</v>
      </c>
    </row>
    <row r="955" spans="1:21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98"/>
        <v>1</v>
      </c>
      <c r="P955">
        <f t="shared" si="99"/>
        <v>25</v>
      </c>
      <c r="Q955" t="str">
        <f t="shared" si="100"/>
        <v>technology</v>
      </c>
      <c r="R955" t="str">
        <f t="shared" si="101"/>
        <v>wearables</v>
      </c>
      <c r="S955" t="str">
        <f t="shared" si="102"/>
        <v>Dec</v>
      </c>
      <c r="T955" t="str">
        <f t="shared" si="103"/>
        <v>Jan</v>
      </c>
      <c r="U955" t="str">
        <f t="shared" si="104"/>
        <v>2014</v>
      </c>
    </row>
    <row r="956" spans="1:21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98"/>
        <v>43</v>
      </c>
      <c r="P956">
        <f t="shared" si="99"/>
        <v>89</v>
      </c>
      <c r="Q956" t="str">
        <f t="shared" si="100"/>
        <v>technology</v>
      </c>
      <c r="R956" t="str">
        <f t="shared" si="101"/>
        <v>wearables</v>
      </c>
      <c r="S956" t="str">
        <f t="shared" si="102"/>
        <v>Jul</v>
      </c>
      <c r="T956" t="str">
        <f t="shared" si="103"/>
        <v>Aug</v>
      </c>
      <c r="U956" t="str">
        <f t="shared" si="104"/>
        <v>2015</v>
      </c>
    </row>
    <row r="957" spans="1:21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98"/>
        <v>6</v>
      </c>
      <c r="P957">
        <f t="shared" si="99"/>
        <v>183</v>
      </c>
      <c r="Q957" t="str">
        <f t="shared" si="100"/>
        <v>technology</v>
      </c>
      <c r="R957" t="str">
        <f t="shared" si="101"/>
        <v>wearables</v>
      </c>
      <c r="S957" t="str">
        <f t="shared" si="102"/>
        <v>Aug</v>
      </c>
      <c r="T957" t="str">
        <f t="shared" si="103"/>
        <v>Sep</v>
      </c>
      <c r="U957" t="str">
        <f t="shared" si="104"/>
        <v>2016</v>
      </c>
    </row>
    <row r="958" spans="1:21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98"/>
        <v>2</v>
      </c>
      <c r="P958">
        <f t="shared" si="99"/>
        <v>51</v>
      </c>
      <c r="Q958" t="str">
        <f t="shared" si="100"/>
        <v>technology</v>
      </c>
      <c r="R958" t="str">
        <f t="shared" si="101"/>
        <v>wearables</v>
      </c>
      <c r="S958" t="str">
        <f t="shared" si="102"/>
        <v>Feb</v>
      </c>
      <c r="T958" t="str">
        <f t="shared" si="103"/>
        <v>Apr</v>
      </c>
      <c r="U958" t="str">
        <f t="shared" si="104"/>
        <v>2015</v>
      </c>
    </row>
    <row r="959" spans="1:21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98"/>
        <v>2</v>
      </c>
      <c r="P959">
        <f t="shared" si="99"/>
        <v>33</v>
      </c>
      <c r="Q959" t="str">
        <f t="shared" si="100"/>
        <v>technology</v>
      </c>
      <c r="R959" t="str">
        <f t="shared" si="101"/>
        <v>wearables</v>
      </c>
      <c r="S959" t="str">
        <f t="shared" si="102"/>
        <v>Oct</v>
      </c>
      <c r="T959" t="str">
        <f t="shared" si="103"/>
        <v>Nov</v>
      </c>
      <c r="U959" t="str">
        <f t="shared" si="104"/>
        <v>2016</v>
      </c>
    </row>
    <row r="960" spans="1:21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98"/>
        <v>11</v>
      </c>
      <c r="P960">
        <f t="shared" si="99"/>
        <v>52</v>
      </c>
      <c r="Q960" t="str">
        <f t="shared" si="100"/>
        <v>technology</v>
      </c>
      <c r="R960" t="str">
        <f t="shared" si="101"/>
        <v>wearables</v>
      </c>
      <c r="S960" t="str">
        <f t="shared" si="102"/>
        <v>Mar</v>
      </c>
      <c r="T960" t="str">
        <f t="shared" si="103"/>
        <v>Apr</v>
      </c>
      <c r="U960" t="str">
        <f t="shared" si="104"/>
        <v>2015</v>
      </c>
    </row>
    <row r="961" spans="1:21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98"/>
        <v>39</v>
      </c>
      <c r="P961">
        <f t="shared" si="99"/>
        <v>114</v>
      </c>
      <c r="Q961" t="str">
        <f t="shared" si="100"/>
        <v>technology</v>
      </c>
      <c r="R961" t="str">
        <f t="shared" si="101"/>
        <v>wearables</v>
      </c>
      <c r="S961" t="str">
        <f t="shared" si="102"/>
        <v>Dec</v>
      </c>
      <c r="T961" t="str">
        <f t="shared" si="103"/>
        <v>Jan</v>
      </c>
      <c r="U961" t="str">
        <f t="shared" si="104"/>
        <v>2014</v>
      </c>
    </row>
    <row r="962" spans="1:21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98"/>
        <v>46</v>
      </c>
      <c r="P962">
        <f t="shared" si="99"/>
        <v>136</v>
      </c>
      <c r="Q962" t="str">
        <f t="shared" si="100"/>
        <v>technology</v>
      </c>
      <c r="R962" t="str">
        <f t="shared" si="101"/>
        <v>wearables</v>
      </c>
      <c r="S962" t="str">
        <f t="shared" si="102"/>
        <v>Jan</v>
      </c>
      <c r="T962" t="str">
        <f t="shared" si="103"/>
        <v>Mar</v>
      </c>
      <c r="U962" t="str">
        <f t="shared" si="104"/>
        <v>2017</v>
      </c>
    </row>
    <row r="963" spans="1:21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05">ROUND(E963/D963*100,0)</f>
        <v>42</v>
      </c>
      <c r="P963">
        <f t="shared" ref="P963:P1026" si="106">IF(L963 &gt;0, ROUND(E963/L963,0), "")</f>
        <v>364</v>
      </c>
      <c r="Q963" t="str">
        <f t="shared" ref="Q963:Q1026" si="107">LEFT(N963, FIND("/",N963)-1)</f>
        <v>technology</v>
      </c>
      <c r="R963" t="str">
        <f t="shared" ref="R963:R1026" si="108">RIGHT(N963,LEN(N963)-FIND("/",N963))</f>
        <v>wearables</v>
      </c>
      <c r="S963" t="str">
        <f t="shared" ref="S963:S1026" si="109">TEXT((((J963/60)/60)/24)+DATE(1970,1,1), "mmm")</f>
        <v>Jan</v>
      </c>
      <c r="T963" t="str">
        <f t="shared" ref="T963:T1026" si="110">TEXT((((I963/60)/60)/24)+DATE(1970,1,1), "mmm")</f>
        <v>Feb</v>
      </c>
      <c r="U963" t="str">
        <f t="shared" ref="U963:U1026" si="111">TEXT((((J963/60)/60)/24)+DATE(1970,1,1), "yyy")</f>
        <v>2017</v>
      </c>
    </row>
    <row r="964" spans="1:21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05"/>
        <v>28</v>
      </c>
      <c r="P964">
        <f t="shared" si="106"/>
        <v>19</v>
      </c>
      <c r="Q964" t="str">
        <f t="shared" si="107"/>
        <v>technology</v>
      </c>
      <c r="R964" t="str">
        <f t="shared" si="108"/>
        <v>wearables</v>
      </c>
      <c r="S964" t="str">
        <f t="shared" si="109"/>
        <v>Jan</v>
      </c>
      <c r="T964" t="str">
        <f t="shared" si="110"/>
        <v>Feb</v>
      </c>
      <c r="U964" t="str">
        <f t="shared" si="111"/>
        <v>2016</v>
      </c>
    </row>
    <row r="965" spans="1:21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05"/>
        <v>1</v>
      </c>
      <c r="P965">
        <f t="shared" si="106"/>
        <v>42</v>
      </c>
      <c r="Q965" t="str">
        <f t="shared" si="107"/>
        <v>technology</v>
      </c>
      <c r="R965" t="str">
        <f t="shared" si="108"/>
        <v>wearables</v>
      </c>
      <c r="S965" t="str">
        <f t="shared" si="109"/>
        <v>Sep</v>
      </c>
      <c r="T965" t="str">
        <f t="shared" si="110"/>
        <v>Oct</v>
      </c>
      <c r="U965" t="str">
        <f t="shared" si="111"/>
        <v>2016</v>
      </c>
    </row>
    <row r="966" spans="1:21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05"/>
        <v>1</v>
      </c>
      <c r="P966">
        <f t="shared" si="106"/>
        <v>30</v>
      </c>
      <c r="Q966" t="str">
        <f t="shared" si="107"/>
        <v>technology</v>
      </c>
      <c r="R966" t="str">
        <f t="shared" si="108"/>
        <v>wearables</v>
      </c>
      <c r="S966" t="str">
        <f t="shared" si="109"/>
        <v>Jul</v>
      </c>
      <c r="T966" t="str">
        <f t="shared" si="110"/>
        <v>Sep</v>
      </c>
      <c r="U966" t="str">
        <f t="shared" si="111"/>
        <v>2015</v>
      </c>
    </row>
    <row r="967" spans="1:21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05"/>
        <v>1</v>
      </c>
      <c r="P967">
        <f t="shared" si="106"/>
        <v>50</v>
      </c>
      <c r="Q967" t="str">
        <f t="shared" si="107"/>
        <v>technology</v>
      </c>
      <c r="R967" t="str">
        <f t="shared" si="108"/>
        <v>wearables</v>
      </c>
      <c r="S967" t="str">
        <f t="shared" si="109"/>
        <v>Sep</v>
      </c>
      <c r="T967" t="str">
        <f t="shared" si="110"/>
        <v>Oct</v>
      </c>
      <c r="U967" t="str">
        <f t="shared" si="111"/>
        <v>2016</v>
      </c>
    </row>
    <row r="968" spans="1:21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05"/>
        <v>15</v>
      </c>
      <c r="P968">
        <f t="shared" si="106"/>
        <v>59</v>
      </c>
      <c r="Q968" t="str">
        <f t="shared" si="107"/>
        <v>technology</v>
      </c>
      <c r="R968" t="str">
        <f t="shared" si="108"/>
        <v>wearables</v>
      </c>
      <c r="S968" t="str">
        <f t="shared" si="109"/>
        <v>Sep</v>
      </c>
      <c r="T968" t="str">
        <f t="shared" si="110"/>
        <v>Oct</v>
      </c>
      <c r="U968" t="str">
        <f t="shared" si="111"/>
        <v>2016</v>
      </c>
    </row>
    <row r="969" spans="1:21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05"/>
        <v>18</v>
      </c>
      <c r="P969">
        <f t="shared" si="106"/>
        <v>44</v>
      </c>
      <c r="Q969" t="str">
        <f t="shared" si="107"/>
        <v>technology</v>
      </c>
      <c r="R969" t="str">
        <f t="shared" si="108"/>
        <v>wearables</v>
      </c>
      <c r="S969" t="str">
        <f t="shared" si="109"/>
        <v>Feb</v>
      </c>
      <c r="T969" t="str">
        <f t="shared" si="110"/>
        <v>Apr</v>
      </c>
      <c r="U969" t="str">
        <f t="shared" si="111"/>
        <v>2016</v>
      </c>
    </row>
    <row r="970" spans="1:21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05"/>
        <v>1</v>
      </c>
      <c r="P970">
        <f t="shared" si="106"/>
        <v>27</v>
      </c>
      <c r="Q970" t="str">
        <f t="shared" si="107"/>
        <v>technology</v>
      </c>
      <c r="R970" t="str">
        <f t="shared" si="108"/>
        <v>wearables</v>
      </c>
      <c r="S970" t="str">
        <f t="shared" si="109"/>
        <v>Jul</v>
      </c>
      <c r="T970" t="str">
        <f t="shared" si="110"/>
        <v>Aug</v>
      </c>
      <c r="U970" t="str">
        <f t="shared" si="111"/>
        <v>2014</v>
      </c>
    </row>
    <row r="971" spans="1:21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05"/>
        <v>47</v>
      </c>
      <c r="P971">
        <f t="shared" si="106"/>
        <v>1273</v>
      </c>
      <c r="Q971" t="str">
        <f t="shared" si="107"/>
        <v>technology</v>
      </c>
      <c r="R971" t="str">
        <f t="shared" si="108"/>
        <v>wearables</v>
      </c>
      <c r="S971" t="str">
        <f t="shared" si="109"/>
        <v>Jan</v>
      </c>
      <c r="T971" t="str">
        <f t="shared" si="110"/>
        <v>Feb</v>
      </c>
      <c r="U971" t="str">
        <f t="shared" si="111"/>
        <v>2017</v>
      </c>
    </row>
    <row r="972" spans="1:21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05"/>
        <v>46</v>
      </c>
      <c r="P972">
        <f t="shared" si="106"/>
        <v>164</v>
      </c>
      <c r="Q972" t="str">
        <f t="shared" si="107"/>
        <v>technology</v>
      </c>
      <c r="R972" t="str">
        <f t="shared" si="108"/>
        <v>wearables</v>
      </c>
      <c r="S972" t="str">
        <f t="shared" si="109"/>
        <v>Dec</v>
      </c>
      <c r="T972" t="str">
        <f t="shared" si="110"/>
        <v>Jan</v>
      </c>
      <c r="U972" t="str">
        <f t="shared" si="111"/>
        <v>2016</v>
      </c>
    </row>
    <row r="973" spans="1:21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05"/>
        <v>0</v>
      </c>
      <c r="P973">
        <f t="shared" si="106"/>
        <v>45</v>
      </c>
      <c r="Q973" t="str">
        <f t="shared" si="107"/>
        <v>technology</v>
      </c>
      <c r="R973" t="str">
        <f t="shared" si="108"/>
        <v>wearables</v>
      </c>
      <c r="S973" t="str">
        <f t="shared" si="109"/>
        <v>Apr</v>
      </c>
      <c r="T973" t="str">
        <f t="shared" si="110"/>
        <v>Jun</v>
      </c>
      <c r="U973" t="str">
        <f t="shared" si="111"/>
        <v>2015</v>
      </c>
    </row>
    <row r="974" spans="1:21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05"/>
        <v>35</v>
      </c>
      <c r="P974">
        <f t="shared" si="106"/>
        <v>154</v>
      </c>
      <c r="Q974" t="str">
        <f t="shared" si="107"/>
        <v>technology</v>
      </c>
      <c r="R974" t="str">
        <f t="shared" si="108"/>
        <v>wearables</v>
      </c>
      <c r="S974" t="str">
        <f t="shared" si="109"/>
        <v>Aug</v>
      </c>
      <c r="T974" t="str">
        <f t="shared" si="110"/>
        <v>Sep</v>
      </c>
      <c r="U974" t="str">
        <f t="shared" si="111"/>
        <v>2014</v>
      </c>
    </row>
    <row r="975" spans="1:21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05"/>
        <v>2</v>
      </c>
      <c r="P975">
        <f t="shared" si="106"/>
        <v>51</v>
      </c>
      <c r="Q975" t="str">
        <f t="shared" si="107"/>
        <v>technology</v>
      </c>
      <c r="R975" t="str">
        <f t="shared" si="108"/>
        <v>wearables</v>
      </c>
      <c r="S975" t="str">
        <f t="shared" si="109"/>
        <v>Sep</v>
      </c>
      <c r="T975" t="str">
        <f t="shared" si="110"/>
        <v>Nov</v>
      </c>
      <c r="U975" t="str">
        <f t="shared" si="111"/>
        <v>2015</v>
      </c>
    </row>
    <row r="976" spans="1:21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05"/>
        <v>1</v>
      </c>
      <c r="P976">
        <f t="shared" si="106"/>
        <v>93</v>
      </c>
      <c r="Q976" t="str">
        <f t="shared" si="107"/>
        <v>technology</v>
      </c>
      <c r="R976" t="str">
        <f t="shared" si="108"/>
        <v>wearables</v>
      </c>
      <c r="S976" t="str">
        <f t="shared" si="109"/>
        <v>Feb</v>
      </c>
      <c r="T976" t="str">
        <f t="shared" si="110"/>
        <v>Mar</v>
      </c>
      <c r="U976" t="str">
        <f t="shared" si="111"/>
        <v>2016</v>
      </c>
    </row>
    <row r="977" spans="1:21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05"/>
        <v>3</v>
      </c>
      <c r="P977">
        <f t="shared" si="106"/>
        <v>109</v>
      </c>
      <c r="Q977" t="str">
        <f t="shared" si="107"/>
        <v>technology</v>
      </c>
      <c r="R977" t="str">
        <f t="shared" si="108"/>
        <v>wearables</v>
      </c>
      <c r="S977" t="str">
        <f t="shared" si="109"/>
        <v>Apr</v>
      </c>
      <c r="T977" t="str">
        <f t="shared" si="110"/>
        <v>Jun</v>
      </c>
      <c r="U977" t="str">
        <f t="shared" si="111"/>
        <v>2016</v>
      </c>
    </row>
    <row r="978" spans="1:21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05"/>
        <v>2</v>
      </c>
      <c r="P978">
        <f t="shared" si="106"/>
        <v>161</v>
      </c>
      <c r="Q978" t="str">
        <f t="shared" si="107"/>
        <v>technology</v>
      </c>
      <c r="R978" t="str">
        <f t="shared" si="108"/>
        <v>wearables</v>
      </c>
      <c r="S978" t="str">
        <f t="shared" si="109"/>
        <v>Jun</v>
      </c>
      <c r="T978" t="str">
        <f t="shared" si="110"/>
        <v>Aug</v>
      </c>
      <c r="U978" t="str">
        <f t="shared" si="111"/>
        <v>2015</v>
      </c>
    </row>
    <row r="979" spans="1:21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05"/>
        <v>34</v>
      </c>
      <c r="P979">
        <f t="shared" si="106"/>
        <v>76</v>
      </c>
      <c r="Q979" t="str">
        <f t="shared" si="107"/>
        <v>technology</v>
      </c>
      <c r="R979" t="str">
        <f t="shared" si="108"/>
        <v>wearables</v>
      </c>
      <c r="S979" t="str">
        <f t="shared" si="109"/>
        <v>Jan</v>
      </c>
      <c r="T979" t="str">
        <f t="shared" si="110"/>
        <v>Feb</v>
      </c>
      <c r="U979" t="str">
        <f t="shared" si="111"/>
        <v>2016</v>
      </c>
    </row>
    <row r="980" spans="1:21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05"/>
        <v>56</v>
      </c>
      <c r="P980">
        <f t="shared" si="106"/>
        <v>791</v>
      </c>
      <c r="Q980" t="str">
        <f t="shared" si="107"/>
        <v>technology</v>
      </c>
      <c r="R980" t="str">
        <f t="shared" si="108"/>
        <v>wearables</v>
      </c>
      <c r="S980" t="str">
        <f t="shared" si="109"/>
        <v>Jan</v>
      </c>
      <c r="T980" t="str">
        <f t="shared" si="110"/>
        <v>Feb</v>
      </c>
      <c r="U980" t="str">
        <f t="shared" si="111"/>
        <v>2016</v>
      </c>
    </row>
    <row r="981" spans="1:21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05"/>
        <v>83</v>
      </c>
      <c r="P981">
        <f t="shared" si="106"/>
        <v>302</v>
      </c>
      <c r="Q981" t="str">
        <f t="shared" si="107"/>
        <v>technology</v>
      </c>
      <c r="R981" t="str">
        <f t="shared" si="108"/>
        <v>wearables</v>
      </c>
      <c r="S981" t="str">
        <f t="shared" si="109"/>
        <v>May</v>
      </c>
      <c r="T981" t="str">
        <f t="shared" si="110"/>
        <v>Jun</v>
      </c>
      <c r="U981" t="str">
        <f t="shared" si="111"/>
        <v>2016</v>
      </c>
    </row>
    <row r="982" spans="1:21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05"/>
        <v>15</v>
      </c>
      <c r="P982">
        <f t="shared" si="106"/>
        <v>48</v>
      </c>
      <c r="Q982" t="str">
        <f t="shared" si="107"/>
        <v>technology</v>
      </c>
      <c r="R982" t="str">
        <f t="shared" si="108"/>
        <v>wearables</v>
      </c>
      <c r="S982" t="str">
        <f t="shared" si="109"/>
        <v>Oct</v>
      </c>
      <c r="T982" t="str">
        <f t="shared" si="110"/>
        <v>Nov</v>
      </c>
      <c r="U982" t="str">
        <f t="shared" si="111"/>
        <v>2014</v>
      </c>
    </row>
    <row r="983" spans="1:21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05"/>
        <v>0</v>
      </c>
      <c r="P983">
        <f t="shared" si="106"/>
        <v>3</v>
      </c>
      <c r="Q983" t="str">
        <f t="shared" si="107"/>
        <v>technology</v>
      </c>
      <c r="R983" t="str">
        <f t="shared" si="108"/>
        <v>wearables</v>
      </c>
      <c r="S983" t="str">
        <f t="shared" si="109"/>
        <v>Jul</v>
      </c>
      <c r="T983" t="str">
        <f t="shared" si="110"/>
        <v>Aug</v>
      </c>
      <c r="U983" t="str">
        <f t="shared" si="111"/>
        <v>2014</v>
      </c>
    </row>
    <row r="984" spans="1:21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05"/>
        <v>0</v>
      </c>
      <c r="P984">
        <f t="shared" si="106"/>
        <v>1</v>
      </c>
      <c r="Q984" t="str">
        <f t="shared" si="107"/>
        <v>technology</v>
      </c>
      <c r="R984" t="str">
        <f t="shared" si="108"/>
        <v>wearables</v>
      </c>
      <c r="S984" t="str">
        <f t="shared" si="109"/>
        <v>Sep</v>
      </c>
      <c r="T984" t="str">
        <f t="shared" si="110"/>
        <v>Oct</v>
      </c>
      <c r="U984" t="str">
        <f t="shared" si="111"/>
        <v>2016</v>
      </c>
    </row>
    <row r="985" spans="1:21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05"/>
        <v>30</v>
      </c>
      <c r="P985">
        <f t="shared" si="106"/>
        <v>172</v>
      </c>
      <c r="Q985" t="str">
        <f t="shared" si="107"/>
        <v>technology</v>
      </c>
      <c r="R985" t="str">
        <f t="shared" si="108"/>
        <v>wearables</v>
      </c>
      <c r="S985" t="str">
        <f t="shared" si="109"/>
        <v>Jul</v>
      </c>
      <c r="T985" t="str">
        <f t="shared" si="110"/>
        <v>Aug</v>
      </c>
      <c r="U985" t="str">
        <f t="shared" si="111"/>
        <v>2016</v>
      </c>
    </row>
    <row r="986" spans="1:21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05"/>
        <v>1</v>
      </c>
      <c r="P986">
        <f t="shared" si="106"/>
        <v>35</v>
      </c>
      <c r="Q986" t="str">
        <f t="shared" si="107"/>
        <v>technology</v>
      </c>
      <c r="R986" t="str">
        <f t="shared" si="108"/>
        <v>wearables</v>
      </c>
      <c r="S986" t="str">
        <f t="shared" si="109"/>
        <v>Feb</v>
      </c>
      <c r="T986" t="str">
        <f t="shared" si="110"/>
        <v>Mar</v>
      </c>
      <c r="U986" t="str">
        <f t="shared" si="111"/>
        <v>2015</v>
      </c>
    </row>
    <row r="987" spans="1:21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05"/>
        <v>6</v>
      </c>
      <c r="P987">
        <f t="shared" si="106"/>
        <v>82</v>
      </c>
      <c r="Q987" t="str">
        <f t="shared" si="107"/>
        <v>technology</v>
      </c>
      <c r="R987" t="str">
        <f t="shared" si="108"/>
        <v>wearables</v>
      </c>
      <c r="S987" t="str">
        <f t="shared" si="109"/>
        <v>Dec</v>
      </c>
      <c r="T987" t="str">
        <f t="shared" si="110"/>
        <v>Dec</v>
      </c>
      <c r="U987" t="str">
        <f t="shared" si="111"/>
        <v>2015</v>
      </c>
    </row>
    <row r="988" spans="1:21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05"/>
        <v>13</v>
      </c>
      <c r="P988">
        <f t="shared" si="106"/>
        <v>111</v>
      </c>
      <c r="Q988" t="str">
        <f t="shared" si="107"/>
        <v>technology</v>
      </c>
      <c r="R988" t="str">
        <f t="shared" si="108"/>
        <v>wearables</v>
      </c>
      <c r="S988" t="str">
        <f t="shared" si="109"/>
        <v>Nov</v>
      </c>
      <c r="T988" t="str">
        <f t="shared" si="110"/>
        <v>Jan</v>
      </c>
      <c r="U988" t="str">
        <f t="shared" si="111"/>
        <v>2015</v>
      </c>
    </row>
    <row r="989" spans="1:21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05"/>
        <v>13</v>
      </c>
      <c r="P989">
        <f t="shared" si="106"/>
        <v>161</v>
      </c>
      <c r="Q989" t="str">
        <f t="shared" si="107"/>
        <v>technology</v>
      </c>
      <c r="R989" t="str">
        <f t="shared" si="108"/>
        <v>wearables</v>
      </c>
      <c r="S989" t="str">
        <f t="shared" si="109"/>
        <v>May</v>
      </c>
      <c r="T989" t="str">
        <f t="shared" si="110"/>
        <v>Jun</v>
      </c>
      <c r="U989" t="str">
        <f t="shared" si="111"/>
        <v>2014</v>
      </c>
    </row>
    <row r="990" spans="1:21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05"/>
        <v>0</v>
      </c>
      <c r="P990" t="str">
        <f t="shared" si="106"/>
        <v/>
      </c>
      <c r="Q990" t="str">
        <f t="shared" si="107"/>
        <v>technology</v>
      </c>
      <c r="R990" t="str">
        <f t="shared" si="108"/>
        <v>wearables</v>
      </c>
      <c r="S990" t="str">
        <f t="shared" si="109"/>
        <v>Sep</v>
      </c>
      <c r="T990" t="str">
        <f t="shared" si="110"/>
        <v>Oct</v>
      </c>
      <c r="U990" t="str">
        <f t="shared" si="111"/>
        <v>2016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05"/>
        <v>17</v>
      </c>
      <c r="P991">
        <f t="shared" si="106"/>
        <v>52</v>
      </c>
      <c r="Q991" t="str">
        <f t="shared" si="107"/>
        <v>technology</v>
      </c>
      <c r="R991" t="str">
        <f t="shared" si="108"/>
        <v>wearables</v>
      </c>
      <c r="S991" t="str">
        <f t="shared" si="109"/>
        <v>Aug</v>
      </c>
      <c r="T991" t="str">
        <f t="shared" si="110"/>
        <v>Sep</v>
      </c>
      <c r="U991" t="str">
        <f t="shared" si="111"/>
        <v>2016</v>
      </c>
    </row>
    <row r="992" spans="1:21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05"/>
        <v>0</v>
      </c>
      <c r="P992">
        <f t="shared" si="106"/>
        <v>13</v>
      </c>
      <c r="Q992" t="str">
        <f t="shared" si="107"/>
        <v>technology</v>
      </c>
      <c r="R992" t="str">
        <f t="shared" si="108"/>
        <v>wearables</v>
      </c>
      <c r="S992" t="str">
        <f t="shared" si="109"/>
        <v>Aug</v>
      </c>
      <c r="T992" t="str">
        <f t="shared" si="110"/>
        <v>Sep</v>
      </c>
      <c r="U992" t="str">
        <f t="shared" si="111"/>
        <v>2014</v>
      </c>
    </row>
    <row r="993" spans="1:21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05"/>
        <v>4</v>
      </c>
      <c r="P993">
        <f t="shared" si="106"/>
        <v>30</v>
      </c>
      <c r="Q993" t="str">
        <f t="shared" si="107"/>
        <v>technology</v>
      </c>
      <c r="R993" t="str">
        <f t="shared" si="108"/>
        <v>wearables</v>
      </c>
      <c r="S993" t="str">
        <f t="shared" si="109"/>
        <v>Jun</v>
      </c>
      <c r="T993" t="str">
        <f t="shared" si="110"/>
        <v>Jul</v>
      </c>
      <c r="U993" t="str">
        <f t="shared" si="111"/>
        <v>2016</v>
      </c>
    </row>
    <row r="994" spans="1:21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05"/>
        <v>0</v>
      </c>
      <c r="P994">
        <f t="shared" si="106"/>
        <v>117</v>
      </c>
      <c r="Q994" t="str">
        <f t="shared" si="107"/>
        <v>technology</v>
      </c>
      <c r="R994" t="str">
        <f t="shared" si="108"/>
        <v>wearables</v>
      </c>
      <c r="S994" t="str">
        <f t="shared" si="109"/>
        <v>Mar</v>
      </c>
      <c r="T994" t="str">
        <f t="shared" si="110"/>
        <v>May</v>
      </c>
      <c r="U994" t="str">
        <f t="shared" si="111"/>
        <v>2016</v>
      </c>
    </row>
    <row r="995" spans="1:21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05"/>
        <v>25</v>
      </c>
      <c r="P995">
        <f t="shared" si="106"/>
        <v>90</v>
      </c>
      <c r="Q995" t="str">
        <f t="shared" si="107"/>
        <v>technology</v>
      </c>
      <c r="R995" t="str">
        <f t="shared" si="108"/>
        <v>wearables</v>
      </c>
      <c r="S995" t="str">
        <f t="shared" si="109"/>
        <v>Oct</v>
      </c>
      <c r="T995" t="str">
        <f t="shared" si="110"/>
        <v>Nov</v>
      </c>
      <c r="U995" t="str">
        <f t="shared" si="111"/>
        <v>2016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05"/>
        <v>2</v>
      </c>
      <c r="P996">
        <f t="shared" si="106"/>
        <v>424</v>
      </c>
      <c r="Q996" t="str">
        <f t="shared" si="107"/>
        <v>technology</v>
      </c>
      <c r="R996" t="str">
        <f t="shared" si="108"/>
        <v>wearables</v>
      </c>
      <c r="S996" t="str">
        <f t="shared" si="109"/>
        <v>Oct</v>
      </c>
      <c r="T996" t="str">
        <f t="shared" si="110"/>
        <v>Nov</v>
      </c>
      <c r="U996" t="str">
        <f t="shared" si="111"/>
        <v>2014</v>
      </c>
    </row>
    <row r="997" spans="1:21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05"/>
        <v>7</v>
      </c>
      <c r="P997">
        <f t="shared" si="106"/>
        <v>81</v>
      </c>
      <c r="Q997" t="str">
        <f t="shared" si="107"/>
        <v>technology</v>
      </c>
      <c r="R997" t="str">
        <f t="shared" si="108"/>
        <v>wearables</v>
      </c>
      <c r="S997" t="str">
        <f t="shared" si="109"/>
        <v>Nov</v>
      </c>
      <c r="T997" t="str">
        <f t="shared" si="110"/>
        <v>Nov</v>
      </c>
      <c r="U997" t="str">
        <f t="shared" si="111"/>
        <v>2014</v>
      </c>
    </row>
    <row r="998" spans="1:21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05"/>
        <v>2</v>
      </c>
      <c r="P998">
        <f t="shared" si="106"/>
        <v>13</v>
      </c>
      <c r="Q998" t="str">
        <f t="shared" si="107"/>
        <v>technology</v>
      </c>
      <c r="R998" t="str">
        <f t="shared" si="108"/>
        <v>wearables</v>
      </c>
      <c r="S998" t="str">
        <f t="shared" si="109"/>
        <v>Jun</v>
      </c>
      <c r="T998" t="str">
        <f t="shared" si="110"/>
        <v>Jul</v>
      </c>
      <c r="U998" t="str">
        <f t="shared" si="111"/>
        <v>2014</v>
      </c>
    </row>
    <row r="999" spans="1:21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05"/>
        <v>1</v>
      </c>
      <c r="P999">
        <f t="shared" si="106"/>
        <v>8</v>
      </c>
      <c r="Q999" t="str">
        <f t="shared" si="107"/>
        <v>technology</v>
      </c>
      <c r="R999" t="str">
        <f t="shared" si="108"/>
        <v>wearables</v>
      </c>
      <c r="S999" t="str">
        <f t="shared" si="109"/>
        <v>Oct</v>
      </c>
      <c r="T999" t="str">
        <f t="shared" si="110"/>
        <v>Nov</v>
      </c>
      <c r="U999" t="str">
        <f t="shared" si="111"/>
        <v>2014</v>
      </c>
    </row>
    <row r="1000" spans="1:21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05"/>
        <v>59</v>
      </c>
      <c r="P1000">
        <f t="shared" si="106"/>
        <v>153</v>
      </c>
      <c r="Q1000" t="str">
        <f t="shared" si="107"/>
        <v>technology</v>
      </c>
      <c r="R1000" t="str">
        <f t="shared" si="108"/>
        <v>wearables</v>
      </c>
      <c r="S1000" t="str">
        <f t="shared" si="109"/>
        <v>Oct</v>
      </c>
      <c r="T1000" t="str">
        <f t="shared" si="110"/>
        <v>Nov</v>
      </c>
      <c r="U1000" t="str">
        <f t="shared" si="111"/>
        <v>2015</v>
      </c>
    </row>
    <row r="1001" spans="1:21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05"/>
        <v>8</v>
      </c>
      <c r="P1001">
        <f t="shared" si="106"/>
        <v>292</v>
      </c>
      <c r="Q1001" t="str">
        <f t="shared" si="107"/>
        <v>technology</v>
      </c>
      <c r="R1001" t="str">
        <f t="shared" si="108"/>
        <v>wearables</v>
      </c>
      <c r="S1001" t="str">
        <f t="shared" si="109"/>
        <v>Oct</v>
      </c>
      <c r="T1001" t="str">
        <f t="shared" si="110"/>
        <v>Nov</v>
      </c>
      <c r="U1001" t="str">
        <f t="shared" si="111"/>
        <v>2014</v>
      </c>
    </row>
    <row r="1002" spans="1:21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05"/>
        <v>2</v>
      </c>
      <c r="P1002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t="str">
        <f t="shared" si="109"/>
        <v>Jan</v>
      </c>
      <c r="T1002" t="str">
        <f t="shared" si="110"/>
        <v>Mar</v>
      </c>
      <c r="U1002" t="str">
        <f t="shared" si="111"/>
        <v>2017</v>
      </c>
    </row>
    <row r="1003" spans="1:21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05"/>
        <v>104</v>
      </c>
      <c r="P1003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t="str">
        <f t="shared" si="109"/>
        <v>Dec</v>
      </c>
      <c r="T1003" t="str">
        <f t="shared" si="110"/>
        <v>Jan</v>
      </c>
      <c r="U1003" t="str">
        <f t="shared" si="111"/>
        <v>2016</v>
      </c>
    </row>
    <row r="1004" spans="1:21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05"/>
        <v>30</v>
      </c>
      <c r="P1004">
        <f t="shared" si="106"/>
        <v>135</v>
      </c>
      <c r="Q1004" t="str">
        <f t="shared" si="107"/>
        <v>technology</v>
      </c>
      <c r="R1004" t="str">
        <f t="shared" si="108"/>
        <v>wearables</v>
      </c>
      <c r="S1004" t="str">
        <f t="shared" si="109"/>
        <v>Nov</v>
      </c>
      <c r="T1004" t="str">
        <f t="shared" si="110"/>
        <v>Dec</v>
      </c>
      <c r="U1004" t="str">
        <f t="shared" si="111"/>
        <v>2015</v>
      </c>
    </row>
    <row r="1005" spans="1:21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05"/>
        <v>16</v>
      </c>
      <c r="P1005">
        <f t="shared" si="106"/>
        <v>214</v>
      </c>
      <c r="Q1005" t="str">
        <f t="shared" si="107"/>
        <v>technology</v>
      </c>
      <c r="R1005" t="str">
        <f t="shared" si="108"/>
        <v>wearables</v>
      </c>
      <c r="S1005" t="str">
        <f t="shared" si="109"/>
        <v>Feb</v>
      </c>
      <c r="T1005" t="str">
        <f t="shared" si="110"/>
        <v>Mar</v>
      </c>
      <c r="U1005" t="str">
        <f t="shared" si="111"/>
        <v>2017</v>
      </c>
    </row>
    <row r="1006" spans="1:21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05"/>
        <v>82</v>
      </c>
      <c r="P1006">
        <f t="shared" si="106"/>
        <v>216</v>
      </c>
      <c r="Q1006" t="str">
        <f t="shared" si="107"/>
        <v>technology</v>
      </c>
      <c r="R1006" t="str">
        <f t="shared" si="108"/>
        <v>wearables</v>
      </c>
      <c r="S1006" t="str">
        <f t="shared" si="109"/>
        <v>Jan</v>
      </c>
      <c r="T1006" t="str">
        <f t="shared" si="110"/>
        <v>Feb</v>
      </c>
      <c r="U1006" t="str">
        <f t="shared" si="111"/>
        <v>2016</v>
      </c>
    </row>
    <row r="1007" spans="1:21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05"/>
        <v>75</v>
      </c>
      <c r="P1007">
        <f t="shared" si="106"/>
        <v>932</v>
      </c>
      <c r="Q1007" t="str">
        <f t="shared" si="107"/>
        <v>technology</v>
      </c>
      <c r="R1007" t="str">
        <f t="shared" si="108"/>
        <v>wearables</v>
      </c>
      <c r="S1007" t="str">
        <f t="shared" si="109"/>
        <v>Sep</v>
      </c>
      <c r="T1007" t="str">
        <f t="shared" si="110"/>
        <v>Oct</v>
      </c>
      <c r="U1007" t="str">
        <f t="shared" si="111"/>
        <v>2015</v>
      </c>
    </row>
    <row r="1008" spans="1:21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05"/>
        <v>6</v>
      </c>
      <c r="P1008">
        <f t="shared" si="106"/>
        <v>29</v>
      </c>
      <c r="Q1008" t="str">
        <f t="shared" si="107"/>
        <v>technology</v>
      </c>
      <c r="R1008" t="str">
        <f t="shared" si="108"/>
        <v>wearables</v>
      </c>
      <c r="S1008" t="str">
        <f t="shared" si="109"/>
        <v>Dec</v>
      </c>
      <c r="T1008" t="str">
        <f t="shared" si="110"/>
        <v>Dec</v>
      </c>
      <c r="U1008" t="str">
        <f t="shared" si="111"/>
        <v>2014</v>
      </c>
    </row>
    <row r="1009" spans="1:21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05"/>
        <v>44</v>
      </c>
      <c r="P1009">
        <f t="shared" si="106"/>
        <v>175</v>
      </c>
      <c r="Q1009" t="str">
        <f t="shared" si="107"/>
        <v>technology</v>
      </c>
      <c r="R1009" t="str">
        <f t="shared" si="108"/>
        <v>wearables</v>
      </c>
      <c r="S1009" t="str">
        <f t="shared" si="109"/>
        <v>Nov</v>
      </c>
      <c r="T1009" t="str">
        <f t="shared" si="110"/>
        <v>Dec</v>
      </c>
      <c r="U1009" t="str">
        <f t="shared" si="111"/>
        <v>2016</v>
      </c>
    </row>
    <row r="1010" spans="1:21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05"/>
        <v>0</v>
      </c>
      <c r="P1010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t="str">
        <f t="shared" si="109"/>
        <v>Nov</v>
      </c>
      <c r="T1010" t="str">
        <f t="shared" si="110"/>
        <v>Dec</v>
      </c>
      <c r="U1010" t="str">
        <f t="shared" si="111"/>
        <v>2016</v>
      </c>
    </row>
    <row r="1011" spans="1:21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05"/>
        <v>13</v>
      </c>
      <c r="P1011">
        <f t="shared" si="106"/>
        <v>65</v>
      </c>
      <c r="Q1011" t="str">
        <f t="shared" si="107"/>
        <v>technology</v>
      </c>
      <c r="R1011" t="str">
        <f t="shared" si="108"/>
        <v>wearables</v>
      </c>
      <c r="S1011" t="str">
        <f t="shared" si="109"/>
        <v>May</v>
      </c>
      <c r="T1011" t="str">
        <f t="shared" si="110"/>
        <v>Jun</v>
      </c>
      <c r="U1011" t="str">
        <f t="shared" si="111"/>
        <v>2016</v>
      </c>
    </row>
    <row r="1012" spans="1:21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05"/>
        <v>0</v>
      </c>
      <c r="P1012">
        <f t="shared" si="106"/>
        <v>55</v>
      </c>
      <c r="Q1012" t="str">
        <f t="shared" si="107"/>
        <v>technology</v>
      </c>
      <c r="R1012" t="str">
        <f t="shared" si="108"/>
        <v>wearables</v>
      </c>
      <c r="S1012" t="str">
        <f t="shared" si="109"/>
        <v>Jul</v>
      </c>
      <c r="T1012" t="str">
        <f t="shared" si="110"/>
        <v>Sep</v>
      </c>
      <c r="U1012" t="str">
        <f t="shared" si="111"/>
        <v>2016</v>
      </c>
    </row>
    <row r="1013" spans="1:21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05"/>
        <v>0</v>
      </c>
      <c r="P1013">
        <f t="shared" si="106"/>
        <v>75</v>
      </c>
      <c r="Q1013" t="str">
        <f t="shared" si="107"/>
        <v>technology</v>
      </c>
      <c r="R1013" t="str">
        <f t="shared" si="108"/>
        <v>wearables</v>
      </c>
      <c r="S1013" t="str">
        <f t="shared" si="109"/>
        <v>Nov</v>
      </c>
      <c r="T1013" t="str">
        <f t="shared" si="110"/>
        <v>Dec</v>
      </c>
      <c r="U1013" t="str">
        <f t="shared" si="111"/>
        <v>2014</v>
      </c>
    </row>
    <row r="1014" spans="1:21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05"/>
        <v>21535</v>
      </c>
      <c r="P1014">
        <f t="shared" si="106"/>
        <v>1389</v>
      </c>
      <c r="Q1014" t="str">
        <f t="shared" si="107"/>
        <v>technology</v>
      </c>
      <c r="R1014" t="str">
        <f t="shared" si="108"/>
        <v>wearables</v>
      </c>
      <c r="S1014" t="str">
        <f t="shared" si="109"/>
        <v>Dec</v>
      </c>
      <c r="T1014" t="str">
        <f t="shared" si="110"/>
        <v>Jan</v>
      </c>
      <c r="U1014" t="str">
        <f t="shared" si="111"/>
        <v>2016</v>
      </c>
    </row>
    <row r="1015" spans="1:21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05"/>
        <v>35</v>
      </c>
      <c r="P1015">
        <f t="shared" si="106"/>
        <v>96</v>
      </c>
      <c r="Q1015" t="str">
        <f t="shared" si="107"/>
        <v>technology</v>
      </c>
      <c r="R1015" t="str">
        <f t="shared" si="108"/>
        <v>wearables</v>
      </c>
      <c r="S1015" t="str">
        <f t="shared" si="109"/>
        <v>Dec</v>
      </c>
      <c r="T1015" t="str">
        <f t="shared" si="110"/>
        <v>Dec</v>
      </c>
      <c r="U1015" t="str">
        <f t="shared" si="111"/>
        <v>2015</v>
      </c>
    </row>
    <row r="1016" spans="1:21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05"/>
        <v>31</v>
      </c>
      <c r="P1016">
        <f t="shared" si="106"/>
        <v>191</v>
      </c>
      <c r="Q1016" t="str">
        <f t="shared" si="107"/>
        <v>technology</v>
      </c>
      <c r="R1016" t="str">
        <f t="shared" si="108"/>
        <v>wearables</v>
      </c>
      <c r="S1016" t="str">
        <f t="shared" si="109"/>
        <v>Nov</v>
      </c>
      <c r="T1016" t="str">
        <f t="shared" si="110"/>
        <v>Jan</v>
      </c>
      <c r="U1016" t="str">
        <f t="shared" si="111"/>
        <v>2014</v>
      </c>
    </row>
    <row r="1017" spans="1:21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05"/>
        <v>3</v>
      </c>
      <c r="P101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t="str">
        <f t="shared" si="109"/>
        <v>Oct</v>
      </c>
      <c r="T1017" t="str">
        <f t="shared" si="110"/>
        <v>Nov</v>
      </c>
      <c r="U1017" t="str">
        <f t="shared" si="111"/>
        <v>2015</v>
      </c>
    </row>
    <row r="1018" spans="1:21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05"/>
        <v>3</v>
      </c>
      <c r="P1018">
        <f t="shared" si="106"/>
        <v>75</v>
      </c>
      <c r="Q1018" t="str">
        <f t="shared" si="107"/>
        <v>technology</v>
      </c>
      <c r="R1018" t="str">
        <f t="shared" si="108"/>
        <v>wearables</v>
      </c>
      <c r="S1018" t="str">
        <f t="shared" si="109"/>
        <v>Feb</v>
      </c>
      <c r="T1018" t="str">
        <f t="shared" si="110"/>
        <v>Apr</v>
      </c>
      <c r="U1018" t="str">
        <f t="shared" si="111"/>
        <v>2016</v>
      </c>
    </row>
    <row r="1019" spans="1:21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05"/>
        <v>23</v>
      </c>
      <c r="P1019">
        <f t="shared" si="106"/>
        <v>161</v>
      </c>
      <c r="Q1019" t="str">
        <f t="shared" si="107"/>
        <v>technology</v>
      </c>
      <c r="R1019" t="str">
        <f t="shared" si="108"/>
        <v>wearables</v>
      </c>
      <c r="S1019" t="str">
        <f t="shared" si="109"/>
        <v>Oct</v>
      </c>
      <c r="T1019" t="str">
        <f t="shared" si="110"/>
        <v>Nov</v>
      </c>
      <c r="U1019" t="str">
        <f t="shared" si="111"/>
        <v>2015</v>
      </c>
    </row>
    <row r="1020" spans="1:21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05"/>
        <v>3</v>
      </c>
      <c r="P1020">
        <f t="shared" si="106"/>
        <v>89</v>
      </c>
      <c r="Q1020" t="str">
        <f t="shared" si="107"/>
        <v>technology</v>
      </c>
      <c r="R1020" t="str">
        <f t="shared" si="108"/>
        <v>wearables</v>
      </c>
      <c r="S1020" t="str">
        <f t="shared" si="109"/>
        <v>Jun</v>
      </c>
      <c r="T1020" t="str">
        <f t="shared" si="110"/>
        <v>Jul</v>
      </c>
      <c r="U1020" t="str">
        <f t="shared" si="111"/>
        <v>2016</v>
      </c>
    </row>
    <row r="1021" spans="1:21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05"/>
        <v>47</v>
      </c>
      <c r="P1021">
        <f t="shared" si="106"/>
        <v>53</v>
      </c>
      <c r="Q1021" t="str">
        <f t="shared" si="107"/>
        <v>technology</v>
      </c>
      <c r="R1021" t="str">
        <f t="shared" si="108"/>
        <v>wearables</v>
      </c>
      <c r="S1021" t="str">
        <f t="shared" si="109"/>
        <v>Jan</v>
      </c>
      <c r="T1021" t="str">
        <f t="shared" si="110"/>
        <v>Feb</v>
      </c>
      <c r="U1021" t="str">
        <f t="shared" si="111"/>
        <v>2015</v>
      </c>
    </row>
    <row r="1022" spans="1:21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05"/>
        <v>206</v>
      </c>
      <c r="P1022">
        <f t="shared" si="106"/>
        <v>106</v>
      </c>
      <c r="Q1022" t="str">
        <f t="shared" si="107"/>
        <v>music</v>
      </c>
      <c r="R1022" t="str">
        <f t="shared" si="108"/>
        <v>electronic music</v>
      </c>
      <c r="S1022" t="str">
        <f t="shared" si="109"/>
        <v>May</v>
      </c>
      <c r="T1022" t="str">
        <f t="shared" si="110"/>
        <v>Jun</v>
      </c>
      <c r="U1022" t="str">
        <f t="shared" si="111"/>
        <v>2015</v>
      </c>
    </row>
    <row r="1023" spans="1:21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05"/>
        <v>352</v>
      </c>
      <c r="P1023">
        <f t="shared" si="106"/>
        <v>22</v>
      </c>
      <c r="Q1023" t="str">
        <f t="shared" si="107"/>
        <v>music</v>
      </c>
      <c r="R1023" t="str">
        <f t="shared" si="108"/>
        <v>electronic music</v>
      </c>
      <c r="S1023" t="str">
        <f t="shared" si="109"/>
        <v>Sep</v>
      </c>
      <c r="T1023" t="str">
        <f t="shared" si="110"/>
        <v>Oct</v>
      </c>
      <c r="U1023" t="str">
        <f t="shared" si="111"/>
        <v>2015</v>
      </c>
    </row>
    <row r="1024" spans="1:21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05"/>
        <v>115</v>
      </c>
      <c r="P1024">
        <f t="shared" si="106"/>
        <v>31</v>
      </c>
      <c r="Q1024" t="str">
        <f t="shared" si="107"/>
        <v>music</v>
      </c>
      <c r="R1024" t="str">
        <f t="shared" si="108"/>
        <v>electronic music</v>
      </c>
      <c r="S1024" t="str">
        <f t="shared" si="109"/>
        <v>Apr</v>
      </c>
      <c r="T1024" t="str">
        <f t="shared" si="110"/>
        <v>May</v>
      </c>
      <c r="U1024" t="str">
        <f t="shared" si="111"/>
        <v>2015</v>
      </c>
    </row>
    <row r="1025" spans="1:21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05"/>
        <v>237</v>
      </c>
      <c r="P1025">
        <f t="shared" si="106"/>
        <v>36</v>
      </c>
      <c r="Q1025" t="str">
        <f t="shared" si="107"/>
        <v>music</v>
      </c>
      <c r="R1025" t="str">
        <f t="shared" si="108"/>
        <v>electronic music</v>
      </c>
      <c r="S1025" t="str">
        <f t="shared" si="109"/>
        <v>May</v>
      </c>
      <c r="T1025" t="str">
        <f t="shared" si="110"/>
        <v>Jun</v>
      </c>
      <c r="U1025" t="str">
        <f t="shared" si="111"/>
        <v>2015</v>
      </c>
    </row>
    <row r="1026" spans="1:21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05"/>
        <v>119</v>
      </c>
      <c r="P1026">
        <f t="shared" si="106"/>
        <v>389</v>
      </c>
      <c r="Q1026" t="str">
        <f t="shared" si="107"/>
        <v>music</v>
      </c>
      <c r="R1026" t="str">
        <f t="shared" si="108"/>
        <v>electronic music</v>
      </c>
      <c r="S1026" t="str">
        <f t="shared" si="109"/>
        <v>Jan</v>
      </c>
      <c r="T1026" t="str">
        <f t="shared" si="110"/>
        <v>Jan</v>
      </c>
      <c r="U1026" t="str">
        <f t="shared" si="111"/>
        <v>2016</v>
      </c>
    </row>
    <row r="1027" spans="1:21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12">ROUND(E1027/D1027*100,0)</f>
        <v>110</v>
      </c>
      <c r="P1027">
        <f t="shared" ref="P1027:P1090" si="113">IF(L1027 &gt;0, ROUND(E1027/L1027,0), "")</f>
        <v>72</v>
      </c>
      <c r="Q1027" t="str">
        <f t="shared" ref="Q1027:Q1090" si="114">LEFT(N1027, FIND("/",N1027)-1)</f>
        <v>music</v>
      </c>
      <c r="R1027" t="str">
        <f t="shared" ref="R1027:R1090" si="115">RIGHT(N1027,LEN(N1027)-FIND("/",N1027))</f>
        <v>electronic music</v>
      </c>
      <c r="S1027" t="str">
        <f t="shared" ref="S1027:S1090" si="116">TEXT((((J1027/60)/60)/24)+DATE(1970,1,1), "mmm")</f>
        <v>Feb</v>
      </c>
      <c r="T1027" t="str">
        <f t="shared" ref="T1027:T1090" si="117">TEXT((((I1027/60)/60)/24)+DATE(1970,1,1), "mmm")</f>
        <v>Mar</v>
      </c>
      <c r="U1027" t="str">
        <f t="shared" ref="U1027:U1090" si="118">TEXT((((J1027/60)/60)/24)+DATE(1970,1,1), "yyy")</f>
        <v>2015</v>
      </c>
    </row>
    <row r="1028" spans="1:21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12"/>
        <v>100</v>
      </c>
      <c r="P1028">
        <f t="shared" si="113"/>
        <v>57</v>
      </c>
      <c r="Q1028" t="str">
        <f t="shared" si="114"/>
        <v>music</v>
      </c>
      <c r="R1028" t="str">
        <f t="shared" si="115"/>
        <v>electronic music</v>
      </c>
      <c r="S1028" t="str">
        <f t="shared" si="116"/>
        <v>Feb</v>
      </c>
      <c r="T1028" t="str">
        <f t="shared" si="117"/>
        <v>Mar</v>
      </c>
      <c r="U1028" t="str">
        <f t="shared" si="118"/>
        <v>2016</v>
      </c>
    </row>
    <row r="1029" spans="1:21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12"/>
        <v>103</v>
      </c>
      <c r="P1029">
        <f t="shared" si="113"/>
        <v>70</v>
      </c>
      <c r="Q1029" t="str">
        <f t="shared" si="114"/>
        <v>music</v>
      </c>
      <c r="R1029" t="str">
        <f t="shared" si="115"/>
        <v>electronic music</v>
      </c>
      <c r="S1029" t="str">
        <f t="shared" si="116"/>
        <v>Sep</v>
      </c>
      <c r="T1029" t="str">
        <f t="shared" si="117"/>
        <v>Oct</v>
      </c>
      <c r="U1029" t="str">
        <f t="shared" si="118"/>
        <v>2014</v>
      </c>
    </row>
    <row r="1030" spans="1:21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12"/>
        <v>117</v>
      </c>
      <c r="P1030">
        <f t="shared" si="113"/>
        <v>46</v>
      </c>
      <c r="Q1030" t="str">
        <f t="shared" si="114"/>
        <v>music</v>
      </c>
      <c r="R1030" t="str">
        <f t="shared" si="115"/>
        <v>electronic music</v>
      </c>
      <c r="S1030" t="str">
        <f t="shared" si="116"/>
        <v>Jan</v>
      </c>
      <c r="T1030" t="str">
        <f t="shared" si="117"/>
        <v>Mar</v>
      </c>
      <c r="U1030" t="str">
        <f t="shared" si="118"/>
        <v>2017</v>
      </c>
    </row>
    <row r="1031" spans="1:21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12"/>
        <v>112</v>
      </c>
      <c r="P1031">
        <f t="shared" si="113"/>
        <v>79</v>
      </c>
      <c r="Q1031" t="str">
        <f t="shared" si="114"/>
        <v>music</v>
      </c>
      <c r="R1031" t="str">
        <f t="shared" si="115"/>
        <v>electronic music</v>
      </c>
      <c r="S1031" t="str">
        <f t="shared" si="116"/>
        <v>Feb</v>
      </c>
      <c r="T1031" t="str">
        <f t="shared" si="117"/>
        <v>Apr</v>
      </c>
      <c r="U1031" t="str">
        <f t="shared" si="118"/>
        <v>2015</v>
      </c>
    </row>
    <row r="1032" spans="1:21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12"/>
        <v>342</v>
      </c>
      <c r="P1032">
        <f t="shared" si="113"/>
        <v>43</v>
      </c>
      <c r="Q1032" t="str">
        <f t="shared" si="114"/>
        <v>music</v>
      </c>
      <c r="R1032" t="str">
        <f t="shared" si="115"/>
        <v>electronic music</v>
      </c>
      <c r="S1032" t="str">
        <f t="shared" si="116"/>
        <v>Aug</v>
      </c>
      <c r="T1032" t="str">
        <f t="shared" si="117"/>
        <v>Sep</v>
      </c>
      <c r="U1032" t="str">
        <f t="shared" si="118"/>
        <v>2016</v>
      </c>
    </row>
    <row r="1033" spans="1:21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12"/>
        <v>107</v>
      </c>
      <c r="P1033">
        <f t="shared" si="113"/>
        <v>108</v>
      </c>
      <c r="Q1033" t="str">
        <f t="shared" si="114"/>
        <v>music</v>
      </c>
      <c r="R1033" t="str">
        <f t="shared" si="115"/>
        <v>electronic music</v>
      </c>
      <c r="S1033" t="str">
        <f t="shared" si="116"/>
        <v>Nov</v>
      </c>
      <c r="T1033" t="str">
        <f t="shared" si="117"/>
        <v>Dec</v>
      </c>
      <c r="U1033" t="str">
        <f t="shared" si="118"/>
        <v>2015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12"/>
        <v>108</v>
      </c>
      <c r="P1034">
        <f t="shared" si="113"/>
        <v>61</v>
      </c>
      <c r="Q1034" t="str">
        <f t="shared" si="114"/>
        <v>music</v>
      </c>
      <c r="R1034" t="str">
        <f t="shared" si="115"/>
        <v>electronic music</v>
      </c>
      <c r="S1034" t="str">
        <f t="shared" si="116"/>
        <v>May</v>
      </c>
      <c r="T1034" t="str">
        <f t="shared" si="117"/>
        <v>Jun</v>
      </c>
      <c r="U1034" t="str">
        <f t="shared" si="118"/>
        <v>2016</v>
      </c>
    </row>
    <row r="1035" spans="1:21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12"/>
        <v>103</v>
      </c>
      <c r="P1035">
        <f t="shared" si="113"/>
        <v>51</v>
      </c>
      <c r="Q1035" t="str">
        <f t="shared" si="114"/>
        <v>music</v>
      </c>
      <c r="R1035" t="str">
        <f t="shared" si="115"/>
        <v>electronic music</v>
      </c>
      <c r="S1035" t="str">
        <f t="shared" si="116"/>
        <v>Nov</v>
      </c>
      <c r="T1035" t="str">
        <f t="shared" si="117"/>
        <v>Dec</v>
      </c>
      <c r="U1035" t="str">
        <f t="shared" si="118"/>
        <v>2016</v>
      </c>
    </row>
    <row r="1036" spans="1:21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12"/>
        <v>130</v>
      </c>
      <c r="P1036">
        <f t="shared" si="113"/>
        <v>39</v>
      </c>
      <c r="Q1036" t="str">
        <f t="shared" si="114"/>
        <v>music</v>
      </c>
      <c r="R1036" t="str">
        <f t="shared" si="115"/>
        <v>electronic music</v>
      </c>
      <c r="S1036" t="str">
        <f t="shared" si="116"/>
        <v>Jul</v>
      </c>
      <c r="T1036" t="str">
        <f t="shared" si="117"/>
        <v>Aug</v>
      </c>
      <c r="U1036" t="str">
        <f t="shared" si="118"/>
        <v>2016</v>
      </c>
    </row>
    <row r="1037" spans="1:21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12"/>
        <v>108</v>
      </c>
      <c r="P1037">
        <f t="shared" si="113"/>
        <v>65</v>
      </c>
      <c r="Q1037" t="str">
        <f t="shared" si="114"/>
        <v>music</v>
      </c>
      <c r="R1037" t="str">
        <f t="shared" si="115"/>
        <v>electronic music</v>
      </c>
      <c r="S1037" t="str">
        <f t="shared" si="116"/>
        <v>Jan</v>
      </c>
      <c r="T1037" t="str">
        <f t="shared" si="117"/>
        <v>Feb</v>
      </c>
      <c r="U1037" t="str">
        <f t="shared" si="118"/>
        <v>2015</v>
      </c>
    </row>
    <row r="1038" spans="1:21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12"/>
        <v>112</v>
      </c>
      <c r="P1038">
        <f t="shared" si="113"/>
        <v>24</v>
      </c>
      <c r="Q1038" t="str">
        <f t="shared" si="114"/>
        <v>music</v>
      </c>
      <c r="R1038" t="str">
        <f t="shared" si="115"/>
        <v>electronic music</v>
      </c>
      <c r="S1038" t="str">
        <f t="shared" si="116"/>
        <v>Dec</v>
      </c>
      <c r="T1038" t="str">
        <f t="shared" si="117"/>
        <v>Jan</v>
      </c>
      <c r="U1038" t="str">
        <f t="shared" si="118"/>
        <v>2012</v>
      </c>
    </row>
    <row r="1039" spans="1:21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12"/>
        <v>102</v>
      </c>
      <c r="P1039">
        <f t="shared" si="113"/>
        <v>49</v>
      </c>
      <c r="Q1039" t="str">
        <f t="shared" si="114"/>
        <v>music</v>
      </c>
      <c r="R1039" t="str">
        <f t="shared" si="115"/>
        <v>electronic music</v>
      </c>
      <c r="S1039" t="str">
        <f t="shared" si="116"/>
        <v>Apr</v>
      </c>
      <c r="T1039" t="str">
        <f t="shared" si="117"/>
        <v>May</v>
      </c>
      <c r="U1039" t="str">
        <f t="shared" si="118"/>
        <v>2015</v>
      </c>
    </row>
    <row r="1040" spans="1:21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12"/>
        <v>145</v>
      </c>
      <c r="P1040">
        <f t="shared" si="113"/>
        <v>36</v>
      </c>
      <c r="Q1040" t="str">
        <f t="shared" si="114"/>
        <v>music</v>
      </c>
      <c r="R1040" t="str">
        <f t="shared" si="115"/>
        <v>electronic music</v>
      </c>
      <c r="S1040" t="str">
        <f t="shared" si="116"/>
        <v>Feb</v>
      </c>
      <c r="T1040" t="str">
        <f t="shared" si="117"/>
        <v>Mar</v>
      </c>
      <c r="U1040" t="str">
        <f t="shared" si="118"/>
        <v>2016</v>
      </c>
    </row>
    <row r="1041" spans="1:21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12"/>
        <v>128</v>
      </c>
      <c r="P1041">
        <f t="shared" si="113"/>
        <v>21</v>
      </c>
      <c r="Q1041" t="str">
        <f t="shared" si="114"/>
        <v>music</v>
      </c>
      <c r="R1041" t="str">
        <f t="shared" si="115"/>
        <v>electronic music</v>
      </c>
      <c r="S1041" t="str">
        <f t="shared" si="116"/>
        <v>Nov</v>
      </c>
      <c r="T1041" t="str">
        <f t="shared" si="117"/>
        <v>Dec</v>
      </c>
      <c r="U1041" t="str">
        <f t="shared" si="118"/>
        <v>2016</v>
      </c>
    </row>
    <row r="1042" spans="1:21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12"/>
        <v>0</v>
      </c>
      <c r="P1042">
        <f t="shared" si="113"/>
        <v>250</v>
      </c>
      <c r="Q1042" t="str">
        <f t="shared" si="114"/>
        <v>journalism</v>
      </c>
      <c r="R1042" t="str">
        <f t="shared" si="115"/>
        <v>audio</v>
      </c>
      <c r="S1042" t="str">
        <f t="shared" si="116"/>
        <v>Jul</v>
      </c>
      <c r="T1042" t="str">
        <f t="shared" si="117"/>
        <v>Aug</v>
      </c>
      <c r="U1042" t="str">
        <f t="shared" si="118"/>
        <v>2016</v>
      </c>
    </row>
    <row r="1043" spans="1:21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12"/>
        <v>0</v>
      </c>
      <c r="P1043" t="str">
        <f t="shared" si="113"/>
        <v/>
      </c>
      <c r="Q1043" t="str">
        <f t="shared" si="114"/>
        <v>journalism</v>
      </c>
      <c r="R1043" t="str">
        <f t="shared" si="115"/>
        <v>audio</v>
      </c>
      <c r="S1043" t="str">
        <f t="shared" si="116"/>
        <v>Jul</v>
      </c>
      <c r="T1043" t="str">
        <f t="shared" si="117"/>
        <v>Jul</v>
      </c>
      <c r="U1043" t="str">
        <f t="shared" si="118"/>
        <v>2014</v>
      </c>
    </row>
    <row r="1044" spans="1:21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12"/>
        <v>2</v>
      </c>
      <c r="P1044">
        <f t="shared" si="113"/>
        <v>10</v>
      </c>
      <c r="Q1044" t="str">
        <f t="shared" si="114"/>
        <v>journalism</v>
      </c>
      <c r="R1044" t="str">
        <f t="shared" si="115"/>
        <v>audio</v>
      </c>
      <c r="S1044" t="str">
        <f t="shared" si="116"/>
        <v>Jul</v>
      </c>
      <c r="T1044" t="str">
        <f t="shared" si="117"/>
        <v>Sep</v>
      </c>
      <c r="U1044" t="str">
        <f t="shared" si="118"/>
        <v>2014</v>
      </c>
    </row>
    <row r="1045" spans="1:21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12"/>
        <v>9</v>
      </c>
      <c r="P1045">
        <f t="shared" si="113"/>
        <v>29</v>
      </c>
      <c r="Q1045" t="str">
        <f t="shared" si="114"/>
        <v>journalism</v>
      </c>
      <c r="R1045" t="str">
        <f t="shared" si="115"/>
        <v>audio</v>
      </c>
      <c r="S1045" t="str">
        <f t="shared" si="116"/>
        <v>Apr</v>
      </c>
      <c r="T1045" t="str">
        <f t="shared" si="117"/>
        <v>May</v>
      </c>
      <c r="U1045" t="str">
        <f t="shared" si="118"/>
        <v>2015</v>
      </c>
    </row>
    <row r="1046" spans="1:21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12"/>
        <v>0</v>
      </c>
      <c r="P1046">
        <f t="shared" si="113"/>
        <v>3</v>
      </c>
      <c r="Q1046" t="str">
        <f t="shared" si="114"/>
        <v>journalism</v>
      </c>
      <c r="R1046" t="str">
        <f t="shared" si="115"/>
        <v>audio</v>
      </c>
      <c r="S1046" t="str">
        <f t="shared" si="116"/>
        <v>Jan</v>
      </c>
      <c r="T1046" t="str">
        <f t="shared" si="117"/>
        <v>Mar</v>
      </c>
      <c r="U1046" t="str">
        <f t="shared" si="118"/>
        <v>2015</v>
      </c>
    </row>
    <row r="1047" spans="1:21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12"/>
        <v>3</v>
      </c>
      <c r="P1047">
        <f t="shared" si="113"/>
        <v>33</v>
      </c>
      <c r="Q1047" t="str">
        <f t="shared" si="114"/>
        <v>journalism</v>
      </c>
      <c r="R1047" t="str">
        <f t="shared" si="115"/>
        <v>audio</v>
      </c>
      <c r="S1047" t="str">
        <f t="shared" si="116"/>
        <v>Jul</v>
      </c>
      <c r="T1047" t="str">
        <f t="shared" si="117"/>
        <v>Aug</v>
      </c>
      <c r="U1047" t="str">
        <f t="shared" si="118"/>
        <v>2014</v>
      </c>
    </row>
    <row r="1048" spans="1:21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12"/>
        <v>0</v>
      </c>
      <c r="P1048" t="str">
        <f t="shared" si="113"/>
        <v/>
      </c>
      <c r="Q1048" t="str">
        <f t="shared" si="114"/>
        <v>journalism</v>
      </c>
      <c r="R1048" t="str">
        <f t="shared" si="115"/>
        <v>audio</v>
      </c>
      <c r="S1048" t="str">
        <f t="shared" si="116"/>
        <v>Nov</v>
      </c>
      <c r="T1048" t="str">
        <f t="shared" si="117"/>
        <v>Dec</v>
      </c>
      <c r="U1048" t="str">
        <f t="shared" si="118"/>
        <v>2015</v>
      </c>
    </row>
    <row r="1049" spans="1:21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12"/>
        <v>0</v>
      </c>
      <c r="P1049">
        <f t="shared" si="113"/>
        <v>1</v>
      </c>
      <c r="Q1049" t="str">
        <f t="shared" si="114"/>
        <v>journalism</v>
      </c>
      <c r="R1049" t="str">
        <f t="shared" si="115"/>
        <v>audio</v>
      </c>
      <c r="S1049" t="str">
        <f t="shared" si="116"/>
        <v>Oct</v>
      </c>
      <c r="T1049" t="str">
        <f t="shared" si="117"/>
        <v>Nov</v>
      </c>
      <c r="U1049" t="str">
        <f t="shared" si="118"/>
        <v>2014</v>
      </c>
    </row>
    <row r="1050" spans="1:21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12"/>
        <v>1</v>
      </c>
      <c r="P1050">
        <f t="shared" si="113"/>
        <v>53</v>
      </c>
      <c r="Q1050" t="str">
        <f t="shared" si="114"/>
        <v>journalism</v>
      </c>
      <c r="R1050" t="str">
        <f t="shared" si="115"/>
        <v>audio</v>
      </c>
      <c r="S1050" t="str">
        <f t="shared" si="116"/>
        <v>Aug</v>
      </c>
      <c r="T1050" t="str">
        <f t="shared" si="117"/>
        <v>Sep</v>
      </c>
      <c r="U1050" t="str">
        <f t="shared" si="118"/>
        <v>2016</v>
      </c>
    </row>
    <row r="1051" spans="1:21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12"/>
        <v>0</v>
      </c>
      <c r="P1051" t="str">
        <f t="shared" si="113"/>
        <v/>
      </c>
      <c r="Q1051" t="str">
        <f t="shared" si="114"/>
        <v>journalism</v>
      </c>
      <c r="R1051" t="str">
        <f t="shared" si="115"/>
        <v>audio</v>
      </c>
      <c r="S1051" t="str">
        <f t="shared" si="116"/>
        <v>Jan</v>
      </c>
      <c r="T1051" t="str">
        <f t="shared" si="117"/>
        <v>Feb</v>
      </c>
      <c r="U1051" t="str">
        <f t="shared" si="118"/>
        <v>2016</v>
      </c>
    </row>
    <row r="1052" spans="1:21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12"/>
        <v>0</v>
      </c>
      <c r="P1052" t="str">
        <f t="shared" si="113"/>
        <v/>
      </c>
      <c r="Q1052" t="str">
        <f t="shared" si="114"/>
        <v>journalism</v>
      </c>
      <c r="R1052" t="str">
        <f t="shared" si="115"/>
        <v>audio</v>
      </c>
      <c r="S1052" t="str">
        <f t="shared" si="116"/>
        <v>Aug</v>
      </c>
      <c r="T1052" t="str">
        <f t="shared" si="117"/>
        <v>Sep</v>
      </c>
      <c r="U1052" t="str">
        <f t="shared" si="118"/>
        <v>2015</v>
      </c>
    </row>
    <row r="1053" spans="1:21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12"/>
        <v>0</v>
      </c>
      <c r="P1053" t="str">
        <f t="shared" si="113"/>
        <v/>
      </c>
      <c r="Q1053" t="str">
        <f t="shared" si="114"/>
        <v>journalism</v>
      </c>
      <c r="R1053" t="str">
        <f t="shared" si="115"/>
        <v>audio</v>
      </c>
      <c r="S1053" t="str">
        <f t="shared" si="116"/>
        <v>Jul</v>
      </c>
      <c r="T1053" t="str">
        <f t="shared" si="117"/>
        <v>Aug</v>
      </c>
      <c r="U1053" t="str">
        <f t="shared" si="118"/>
        <v>2014</v>
      </c>
    </row>
    <row r="1054" spans="1:21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12"/>
        <v>0</v>
      </c>
      <c r="P1054" t="str">
        <f t="shared" si="113"/>
        <v/>
      </c>
      <c r="Q1054" t="str">
        <f t="shared" si="114"/>
        <v>journalism</v>
      </c>
      <c r="R1054" t="str">
        <f t="shared" si="115"/>
        <v>audio</v>
      </c>
      <c r="S1054" t="str">
        <f t="shared" si="116"/>
        <v>Apr</v>
      </c>
      <c r="T1054" t="str">
        <f t="shared" si="117"/>
        <v>Jun</v>
      </c>
      <c r="U1054" t="str">
        <f t="shared" si="118"/>
        <v>2016</v>
      </c>
    </row>
    <row r="1055" spans="1:21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12"/>
        <v>1</v>
      </c>
      <c r="P1055">
        <f t="shared" si="113"/>
        <v>15</v>
      </c>
      <c r="Q1055" t="str">
        <f t="shared" si="114"/>
        <v>journalism</v>
      </c>
      <c r="R1055" t="str">
        <f t="shared" si="115"/>
        <v>audio</v>
      </c>
      <c r="S1055" t="str">
        <f t="shared" si="116"/>
        <v>Feb</v>
      </c>
      <c r="T1055" t="str">
        <f t="shared" si="117"/>
        <v>Mar</v>
      </c>
      <c r="U1055" t="str">
        <f t="shared" si="118"/>
        <v>2017</v>
      </c>
    </row>
    <row r="1056" spans="1:21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12"/>
        <v>0</v>
      </c>
      <c r="P1056" t="str">
        <f t="shared" si="113"/>
        <v/>
      </c>
      <c r="Q1056" t="str">
        <f t="shared" si="114"/>
        <v>journalism</v>
      </c>
      <c r="R1056" t="str">
        <f t="shared" si="115"/>
        <v>audio</v>
      </c>
      <c r="S1056" t="str">
        <f t="shared" si="116"/>
        <v>Jul</v>
      </c>
      <c r="T1056" t="str">
        <f t="shared" si="117"/>
        <v>Aug</v>
      </c>
      <c r="U1056" t="str">
        <f t="shared" si="118"/>
        <v>2014</v>
      </c>
    </row>
    <row r="1057" spans="1:21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12"/>
        <v>0</v>
      </c>
      <c r="P1057" t="str">
        <f t="shared" si="113"/>
        <v/>
      </c>
      <c r="Q1057" t="str">
        <f t="shared" si="114"/>
        <v>journalism</v>
      </c>
      <c r="R1057" t="str">
        <f t="shared" si="115"/>
        <v>audio</v>
      </c>
      <c r="S1057" t="str">
        <f t="shared" si="116"/>
        <v>Feb</v>
      </c>
      <c r="T1057" t="str">
        <f t="shared" si="117"/>
        <v>Mar</v>
      </c>
      <c r="U1057" t="str">
        <f t="shared" si="118"/>
        <v>2016</v>
      </c>
    </row>
    <row r="1058" spans="1:21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12"/>
        <v>0</v>
      </c>
      <c r="P1058" t="str">
        <f t="shared" si="113"/>
        <v/>
      </c>
      <c r="Q1058" t="str">
        <f t="shared" si="114"/>
        <v>journalism</v>
      </c>
      <c r="R1058" t="str">
        <f t="shared" si="115"/>
        <v>audio</v>
      </c>
      <c r="S1058" t="str">
        <f t="shared" si="116"/>
        <v>Feb</v>
      </c>
      <c r="T1058" t="str">
        <f t="shared" si="117"/>
        <v>Apr</v>
      </c>
      <c r="U1058" t="str">
        <f t="shared" si="118"/>
        <v>2015</v>
      </c>
    </row>
    <row r="1059" spans="1:21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12"/>
        <v>0</v>
      </c>
      <c r="P1059" t="str">
        <f t="shared" si="113"/>
        <v/>
      </c>
      <c r="Q1059" t="str">
        <f t="shared" si="114"/>
        <v>journalism</v>
      </c>
      <c r="R1059" t="str">
        <f t="shared" si="115"/>
        <v>audio</v>
      </c>
      <c r="S1059" t="str">
        <f t="shared" si="116"/>
        <v>Nov</v>
      </c>
      <c r="T1059" t="str">
        <f t="shared" si="117"/>
        <v>Dec</v>
      </c>
      <c r="U1059" t="str">
        <f t="shared" si="118"/>
        <v>2016</v>
      </c>
    </row>
    <row r="1060" spans="1:21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12"/>
        <v>0</v>
      </c>
      <c r="P1060" t="str">
        <f t="shared" si="113"/>
        <v/>
      </c>
      <c r="Q1060" t="str">
        <f t="shared" si="114"/>
        <v>journalism</v>
      </c>
      <c r="R1060" t="str">
        <f t="shared" si="115"/>
        <v>audio</v>
      </c>
      <c r="S1060" t="str">
        <f t="shared" si="116"/>
        <v>Feb</v>
      </c>
      <c r="T1060" t="str">
        <f t="shared" si="117"/>
        <v>Mar</v>
      </c>
      <c r="U1060" t="str">
        <f t="shared" si="118"/>
        <v>2015</v>
      </c>
    </row>
    <row r="1061" spans="1:21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12"/>
        <v>0</v>
      </c>
      <c r="P1061" t="str">
        <f t="shared" si="113"/>
        <v/>
      </c>
      <c r="Q1061" t="str">
        <f t="shared" si="114"/>
        <v>journalism</v>
      </c>
      <c r="R1061" t="str">
        <f t="shared" si="115"/>
        <v>audio</v>
      </c>
      <c r="S1061" t="str">
        <f t="shared" si="116"/>
        <v>Feb</v>
      </c>
      <c r="T1061" t="str">
        <f t="shared" si="117"/>
        <v>Mar</v>
      </c>
      <c r="U1061" t="str">
        <f t="shared" si="118"/>
        <v>2015</v>
      </c>
    </row>
    <row r="1062" spans="1:21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12"/>
        <v>1</v>
      </c>
      <c r="P1062">
        <f t="shared" si="113"/>
        <v>50</v>
      </c>
      <c r="Q1062" t="str">
        <f t="shared" si="114"/>
        <v>journalism</v>
      </c>
      <c r="R1062" t="str">
        <f t="shared" si="115"/>
        <v>audio</v>
      </c>
      <c r="S1062" t="str">
        <f t="shared" si="116"/>
        <v>Mar</v>
      </c>
      <c r="T1062" t="str">
        <f t="shared" si="117"/>
        <v>Apr</v>
      </c>
      <c r="U1062" t="str">
        <f t="shared" si="118"/>
        <v>2015</v>
      </c>
    </row>
    <row r="1063" spans="1:21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12"/>
        <v>0</v>
      </c>
      <c r="P1063" t="str">
        <f t="shared" si="113"/>
        <v/>
      </c>
      <c r="Q1063" t="str">
        <f t="shared" si="114"/>
        <v>journalism</v>
      </c>
      <c r="R1063" t="str">
        <f t="shared" si="115"/>
        <v>audio</v>
      </c>
      <c r="S1063" t="str">
        <f t="shared" si="116"/>
        <v>Mar</v>
      </c>
      <c r="T1063" t="str">
        <f t="shared" si="117"/>
        <v>May</v>
      </c>
      <c r="U1063" t="str">
        <f t="shared" si="118"/>
        <v>2016</v>
      </c>
    </row>
    <row r="1064" spans="1:21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12"/>
        <v>95</v>
      </c>
      <c r="P1064">
        <f t="shared" si="113"/>
        <v>48</v>
      </c>
      <c r="Q1064" t="str">
        <f t="shared" si="114"/>
        <v>journalism</v>
      </c>
      <c r="R1064" t="str">
        <f t="shared" si="115"/>
        <v>audio</v>
      </c>
      <c r="S1064" t="str">
        <f t="shared" si="116"/>
        <v>Jul</v>
      </c>
      <c r="T1064" t="str">
        <f t="shared" si="117"/>
        <v>Jul</v>
      </c>
      <c r="U1064" t="str">
        <f t="shared" si="118"/>
        <v>2016</v>
      </c>
    </row>
    <row r="1065" spans="1:21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12"/>
        <v>0</v>
      </c>
      <c r="P1065" t="str">
        <f t="shared" si="113"/>
        <v/>
      </c>
      <c r="Q1065" t="str">
        <f t="shared" si="114"/>
        <v>journalism</v>
      </c>
      <c r="R1065" t="str">
        <f t="shared" si="115"/>
        <v>audio</v>
      </c>
      <c r="S1065" t="str">
        <f t="shared" si="116"/>
        <v>Aug</v>
      </c>
      <c r="T1065" t="str">
        <f t="shared" si="117"/>
        <v>Aug</v>
      </c>
      <c r="U1065" t="str">
        <f t="shared" si="118"/>
        <v>2016</v>
      </c>
    </row>
    <row r="1066" spans="1:21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12"/>
        <v>9</v>
      </c>
      <c r="P1066">
        <f t="shared" si="113"/>
        <v>66</v>
      </c>
      <c r="Q1066" t="str">
        <f t="shared" si="114"/>
        <v>games</v>
      </c>
      <c r="R1066" t="str">
        <f t="shared" si="115"/>
        <v>video games</v>
      </c>
      <c r="S1066" t="str">
        <f t="shared" si="116"/>
        <v>May</v>
      </c>
      <c r="T1066" t="str">
        <f t="shared" si="117"/>
        <v>Jul</v>
      </c>
      <c r="U1066" t="str">
        <f t="shared" si="118"/>
        <v>2013</v>
      </c>
    </row>
    <row r="1067" spans="1:21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12"/>
        <v>3</v>
      </c>
      <c r="P1067">
        <f t="shared" si="113"/>
        <v>16</v>
      </c>
      <c r="Q1067" t="str">
        <f t="shared" si="114"/>
        <v>games</v>
      </c>
      <c r="R1067" t="str">
        <f t="shared" si="115"/>
        <v>video games</v>
      </c>
      <c r="S1067" t="str">
        <f t="shared" si="116"/>
        <v>Jan</v>
      </c>
      <c r="T1067" t="str">
        <f t="shared" si="117"/>
        <v>Feb</v>
      </c>
      <c r="U1067" t="str">
        <f t="shared" si="118"/>
        <v>2014</v>
      </c>
    </row>
    <row r="1068" spans="1:21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12"/>
        <v>3</v>
      </c>
      <c r="P1068">
        <f t="shared" si="113"/>
        <v>34</v>
      </c>
      <c r="Q1068" t="str">
        <f t="shared" si="114"/>
        <v>games</v>
      </c>
      <c r="R1068" t="str">
        <f t="shared" si="115"/>
        <v>video games</v>
      </c>
      <c r="S1068" t="str">
        <f t="shared" si="116"/>
        <v>Jun</v>
      </c>
      <c r="T1068" t="str">
        <f t="shared" si="117"/>
        <v>Aug</v>
      </c>
      <c r="U1068" t="str">
        <f t="shared" si="118"/>
        <v>2013</v>
      </c>
    </row>
    <row r="1069" spans="1:21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12"/>
        <v>26</v>
      </c>
      <c r="P1069">
        <f t="shared" si="113"/>
        <v>13</v>
      </c>
      <c r="Q1069" t="str">
        <f t="shared" si="114"/>
        <v>games</v>
      </c>
      <c r="R1069" t="str">
        <f t="shared" si="115"/>
        <v>video games</v>
      </c>
      <c r="S1069" t="str">
        <f t="shared" si="116"/>
        <v>Nov</v>
      </c>
      <c r="T1069" t="str">
        <f t="shared" si="117"/>
        <v>Dec</v>
      </c>
      <c r="U1069" t="str">
        <f t="shared" si="118"/>
        <v>2013</v>
      </c>
    </row>
    <row r="1070" spans="1:21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12"/>
        <v>0</v>
      </c>
      <c r="P1070">
        <f t="shared" si="113"/>
        <v>11</v>
      </c>
      <c r="Q1070" t="str">
        <f t="shared" si="114"/>
        <v>games</v>
      </c>
      <c r="R1070" t="str">
        <f t="shared" si="115"/>
        <v>video games</v>
      </c>
      <c r="S1070" t="str">
        <f t="shared" si="116"/>
        <v>Mar</v>
      </c>
      <c r="T1070" t="str">
        <f t="shared" si="117"/>
        <v>Apr</v>
      </c>
      <c r="U1070" t="str">
        <f t="shared" si="118"/>
        <v>2016</v>
      </c>
    </row>
    <row r="1071" spans="1:21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12"/>
        <v>39</v>
      </c>
      <c r="P1071">
        <f t="shared" si="113"/>
        <v>40</v>
      </c>
      <c r="Q1071" t="str">
        <f t="shared" si="114"/>
        <v>games</v>
      </c>
      <c r="R1071" t="str">
        <f t="shared" si="115"/>
        <v>video games</v>
      </c>
      <c r="S1071" t="str">
        <f t="shared" si="116"/>
        <v>Oct</v>
      </c>
      <c r="T1071" t="str">
        <f t="shared" si="117"/>
        <v>Nov</v>
      </c>
      <c r="U1071" t="str">
        <f t="shared" si="118"/>
        <v>2013</v>
      </c>
    </row>
    <row r="1072" spans="1:21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12"/>
        <v>1</v>
      </c>
      <c r="P1072">
        <f t="shared" si="113"/>
        <v>35</v>
      </c>
      <c r="Q1072" t="str">
        <f t="shared" si="114"/>
        <v>games</v>
      </c>
      <c r="R1072" t="str">
        <f t="shared" si="115"/>
        <v>video games</v>
      </c>
      <c r="S1072" t="str">
        <f t="shared" si="116"/>
        <v>Sep</v>
      </c>
      <c r="T1072" t="str">
        <f t="shared" si="117"/>
        <v>Oct</v>
      </c>
      <c r="U1072" t="str">
        <f t="shared" si="118"/>
        <v>2012</v>
      </c>
    </row>
    <row r="1073" spans="1:21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12"/>
        <v>0</v>
      </c>
      <c r="P1073" t="str">
        <f t="shared" si="113"/>
        <v/>
      </c>
      <c r="Q1073" t="str">
        <f t="shared" si="114"/>
        <v>games</v>
      </c>
      <c r="R1073" t="str">
        <f t="shared" si="115"/>
        <v>video games</v>
      </c>
      <c r="S1073" t="str">
        <f t="shared" si="116"/>
        <v>Oct</v>
      </c>
      <c r="T1073" t="str">
        <f t="shared" si="117"/>
        <v>Nov</v>
      </c>
      <c r="U1073" t="str">
        <f t="shared" si="118"/>
        <v>2015</v>
      </c>
    </row>
    <row r="1074" spans="1:21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12"/>
        <v>0</v>
      </c>
      <c r="P1074">
        <f t="shared" si="113"/>
        <v>13</v>
      </c>
      <c r="Q1074" t="str">
        <f t="shared" si="114"/>
        <v>games</v>
      </c>
      <c r="R1074" t="str">
        <f t="shared" si="115"/>
        <v>video games</v>
      </c>
      <c r="S1074" t="str">
        <f t="shared" si="116"/>
        <v>Jan</v>
      </c>
      <c r="T1074" t="str">
        <f t="shared" si="117"/>
        <v>Feb</v>
      </c>
      <c r="U1074" t="str">
        <f t="shared" si="118"/>
        <v>2014</v>
      </c>
    </row>
    <row r="1075" spans="1:21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12"/>
        <v>1</v>
      </c>
      <c r="P1075">
        <f t="shared" si="113"/>
        <v>10</v>
      </c>
      <c r="Q1075" t="str">
        <f t="shared" si="114"/>
        <v>games</v>
      </c>
      <c r="R1075" t="str">
        <f t="shared" si="115"/>
        <v>video games</v>
      </c>
      <c r="S1075" t="str">
        <f t="shared" si="116"/>
        <v>Sep</v>
      </c>
      <c r="T1075" t="str">
        <f t="shared" si="117"/>
        <v>Oct</v>
      </c>
      <c r="U1075" t="str">
        <f t="shared" si="118"/>
        <v>2011</v>
      </c>
    </row>
    <row r="1076" spans="1:21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12"/>
        <v>6</v>
      </c>
      <c r="P1076">
        <f t="shared" si="113"/>
        <v>114</v>
      </c>
      <c r="Q1076" t="str">
        <f t="shared" si="114"/>
        <v>games</v>
      </c>
      <c r="R1076" t="str">
        <f t="shared" si="115"/>
        <v>video games</v>
      </c>
      <c r="S1076" t="str">
        <f t="shared" si="116"/>
        <v>Dec</v>
      </c>
      <c r="T1076" t="str">
        <f t="shared" si="117"/>
        <v>Jan</v>
      </c>
      <c r="U1076" t="str">
        <f t="shared" si="118"/>
        <v>2013</v>
      </c>
    </row>
    <row r="1077" spans="1:21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12"/>
        <v>5</v>
      </c>
      <c r="P1077">
        <f t="shared" si="113"/>
        <v>15</v>
      </c>
      <c r="Q1077" t="str">
        <f t="shared" si="114"/>
        <v>games</v>
      </c>
      <c r="R1077" t="str">
        <f t="shared" si="115"/>
        <v>video games</v>
      </c>
      <c r="S1077" t="str">
        <f t="shared" si="116"/>
        <v>Apr</v>
      </c>
      <c r="T1077" t="str">
        <f t="shared" si="117"/>
        <v>May</v>
      </c>
      <c r="U1077" t="str">
        <f t="shared" si="118"/>
        <v>2012</v>
      </c>
    </row>
    <row r="1078" spans="1:21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12"/>
        <v>63</v>
      </c>
      <c r="P1078">
        <f t="shared" si="113"/>
        <v>48</v>
      </c>
      <c r="Q1078" t="str">
        <f t="shared" si="114"/>
        <v>games</v>
      </c>
      <c r="R1078" t="str">
        <f t="shared" si="115"/>
        <v>video games</v>
      </c>
      <c r="S1078" t="str">
        <f t="shared" si="116"/>
        <v>Jul</v>
      </c>
      <c r="T1078" t="str">
        <f t="shared" si="117"/>
        <v>Sep</v>
      </c>
      <c r="U1078" t="str">
        <f t="shared" si="118"/>
        <v>2014</v>
      </c>
    </row>
    <row r="1079" spans="1:21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12"/>
        <v>29</v>
      </c>
      <c r="P1079">
        <f t="shared" si="113"/>
        <v>44</v>
      </c>
      <c r="Q1079" t="str">
        <f t="shared" si="114"/>
        <v>games</v>
      </c>
      <c r="R1079" t="str">
        <f t="shared" si="115"/>
        <v>video games</v>
      </c>
      <c r="S1079" t="str">
        <f t="shared" si="116"/>
        <v>Dec</v>
      </c>
      <c r="T1079" t="str">
        <f t="shared" si="117"/>
        <v>Jan</v>
      </c>
      <c r="U1079" t="str">
        <f t="shared" si="118"/>
        <v>2015</v>
      </c>
    </row>
    <row r="1080" spans="1:21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12"/>
        <v>8</v>
      </c>
      <c r="P1080">
        <f t="shared" si="113"/>
        <v>9</v>
      </c>
      <c r="Q1080" t="str">
        <f t="shared" si="114"/>
        <v>games</v>
      </c>
      <c r="R1080" t="str">
        <f t="shared" si="115"/>
        <v>video games</v>
      </c>
      <c r="S1080" t="str">
        <f t="shared" si="116"/>
        <v>Jun</v>
      </c>
      <c r="T1080" t="str">
        <f t="shared" si="117"/>
        <v>Jul</v>
      </c>
      <c r="U1080" t="str">
        <f t="shared" si="118"/>
        <v>2011</v>
      </c>
    </row>
    <row r="1081" spans="1:21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12"/>
        <v>3</v>
      </c>
      <c r="P1081">
        <f t="shared" si="113"/>
        <v>38</v>
      </c>
      <c r="Q1081" t="str">
        <f t="shared" si="114"/>
        <v>games</v>
      </c>
      <c r="R1081" t="str">
        <f t="shared" si="115"/>
        <v>video games</v>
      </c>
      <c r="S1081" t="str">
        <f t="shared" si="116"/>
        <v>Apr</v>
      </c>
      <c r="T1081" t="str">
        <f t="shared" si="117"/>
        <v>May</v>
      </c>
      <c r="U1081" t="str">
        <f t="shared" si="118"/>
        <v>2016</v>
      </c>
    </row>
    <row r="1082" spans="1:21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12"/>
        <v>9</v>
      </c>
      <c r="P1082">
        <f t="shared" si="113"/>
        <v>19</v>
      </c>
      <c r="Q1082" t="str">
        <f t="shared" si="114"/>
        <v>games</v>
      </c>
      <c r="R1082" t="str">
        <f t="shared" si="115"/>
        <v>video games</v>
      </c>
      <c r="S1082" t="str">
        <f t="shared" si="116"/>
        <v>Apr</v>
      </c>
      <c r="T1082" t="str">
        <f t="shared" si="117"/>
        <v>May</v>
      </c>
      <c r="U1082" t="str">
        <f t="shared" si="118"/>
        <v>2014</v>
      </c>
    </row>
    <row r="1083" spans="1:21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12"/>
        <v>0</v>
      </c>
      <c r="P1083">
        <f t="shared" si="113"/>
        <v>3</v>
      </c>
      <c r="Q1083" t="str">
        <f t="shared" si="114"/>
        <v>games</v>
      </c>
      <c r="R1083" t="str">
        <f t="shared" si="115"/>
        <v>video games</v>
      </c>
      <c r="S1083" t="str">
        <f t="shared" si="116"/>
        <v>Dec</v>
      </c>
      <c r="T1083" t="str">
        <f t="shared" si="117"/>
        <v>Jan</v>
      </c>
      <c r="U1083" t="str">
        <f t="shared" si="118"/>
        <v>2014</v>
      </c>
    </row>
    <row r="1084" spans="1:21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12"/>
        <v>1</v>
      </c>
      <c r="P1084">
        <f t="shared" si="113"/>
        <v>19</v>
      </c>
      <c r="Q1084" t="str">
        <f t="shared" si="114"/>
        <v>games</v>
      </c>
      <c r="R1084" t="str">
        <f t="shared" si="115"/>
        <v>video games</v>
      </c>
      <c r="S1084" t="str">
        <f t="shared" si="116"/>
        <v>Jul</v>
      </c>
      <c r="T1084" t="str">
        <f t="shared" si="117"/>
        <v>Aug</v>
      </c>
      <c r="U1084" t="str">
        <f t="shared" si="118"/>
        <v>2012</v>
      </c>
    </row>
    <row r="1085" spans="1:21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12"/>
        <v>1</v>
      </c>
      <c r="P1085">
        <f t="shared" si="113"/>
        <v>410</v>
      </c>
      <c r="Q1085" t="str">
        <f t="shared" si="114"/>
        <v>games</v>
      </c>
      <c r="R1085" t="str">
        <f t="shared" si="115"/>
        <v>video games</v>
      </c>
      <c r="S1085" t="str">
        <f t="shared" si="116"/>
        <v>Jun</v>
      </c>
      <c r="T1085" t="str">
        <f t="shared" si="117"/>
        <v>Aug</v>
      </c>
      <c r="U1085" t="str">
        <f t="shared" si="118"/>
        <v>2014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12"/>
        <v>0</v>
      </c>
      <c r="P1086" t="str">
        <f t="shared" si="113"/>
        <v/>
      </c>
      <c r="Q1086" t="str">
        <f t="shared" si="114"/>
        <v>games</v>
      </c>
      <c r="R1086" t="str">
        <f t="shared" si="115"/>
        <v>video games</v>
      </c>
      <c r="S1086" t="str">
        <f t="shared" si="116"/>
        <v>Jul</v>
      </c>
      <c r="T1086" t="str">
        <f t="shared" si="117"/>
        <v>Aug</v>
      </c>
      <c r="U1086" t="str">
        <f t="shared" si="118"/>
        <v>2014</v>
      </c>
    </row>
    <row r="1087" spans="1:21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12"/>
        <v>3</v>
      </c>
      <c r="P1087">
        <f t="shared" si="113"/>
        <v>114</v>
      </c>
      <c r="Q1087" t="str">
        <f t="shared" si="114"/>
        <v>games</v>
      </c>
      <c r="R1087" t="str">
        <f t="shared" si="115"/>
        <v>video games</v>
      </c>
      <c r="S1087" t="str">
        <f t="shared" si="116"/>
        <v>Feb</v>
      </c>
      <c r="T1087" t="str">
        <f t="shared" si="117"/>
        <v>Mar</v>
      </c>
      <c r="U1087" t="str">
        <f t="shared" si="118"/>
        <v>2016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12"/>
        <v>0</v>
      </c>
      <c r="P1088">
        <f t="shared" si="113"/>
        <v>8</v>
      </c>
      <c r="Q1088" t="str">
        <f t="shared" si="114"/>
        <v>games</v>
      </c>
      <c r="R1088" t="str">
        <f t="shared" si="115"/>
        <v>video games</v>
      </c>
      <c r="S1088" t="str">
        <f t="shared" si="116"/>
        <v>Jul</v>
      </c>
      <c r="T1088" t="str">
        <f t="shared" si="117"/>
        <v>Aug</v>
      </c>
      <c r="U1088" t="str">
        <f t="shared" si="118"/>
        <v>2014</v>
      </c>
    </row>
    <row r="1089" spans="1:21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12"/>
        <v>0</v>
      </c>
      <c r="P1089" t="str">
        <f t="shared" si="113"/>
        <v/>
      </c>
      <c r="Q1089" t="str">
        <f t="shared" si="114"/>
        <v>games</v>
      </c>
      <c r="R1089" t="str">
        <f t="shared" si="115"/>
        <v>video games</v>
      </c>
      <c r="S1089" t="str">
        <f t="shared" si="116"/>
        <v>May</v>
      </c>
      <c r="T1089" t="str">
        <f t="shared" si="117"/>
        <v>Jun</v>
      </c>
      <c r="U1089" t="str">
        <f t="shared" si="118"/>
        <v>2014</v>
      </c>
    </row>
    <row r="1090" spans="1:21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12"/>
        <v>14</v>
      </c>
      <c r="P1090">
        <f t="shared" si="113"/>
        <v>43</v>
      </c>
      <c r="Q1090" t="str">
        <f t="shared" si="114"/>
        <v>games</v>
      </c>
      <c r="R1090" t="str">
        <f t="shared" si="115"/>
        <v>video games</v>
      </c>
      <c r="S1090" t="str">
        <f t="shared" si="116"/>
        <v>Mar</v>
      </c>
      <c r="T1090" t="str">
        <f t="shared" si="117"/>
        <v>Apr</v>
      </c>
      <c r="U1090" t="str">
        <f t="shared" si="118"/>
        <v>2014</v>
      </c>
    </row>
    <row r="1091" spans="1:21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19">ROUND(E1091/D1091*100,0)</f>
        <v>8</v>
      </c>
      <c r="P1091">
        <f t="shared" ref="P1091:P1154" si="120">IF(L1091 &gt;0, ROUND(E1091/L1091,0), "")</f>
        <v>24</v>
      </c>
      <c r="Q1091" t="str">
        <f t="shared" ref="Q1091:Q1154" si="121">LEFT(N1091, FIND("/",N1091)-1)</f>
        <v>games</v>
      </c>
      <c r="R1091" t="str">
        <f t="shared" ref="R1091:R1154" si="122">RIGHT(N1091,LEN(N1091)-FIND("/",N1091))</f>
        <v>video games</v>
      </c>
      <c r="S1091" t="str">
        <f t="shared" ref="S1091:S1154" si="123">TEXT((((J1091/60)/60)/24)+DATE(1970,1,1), "mmm")</f>
        <v>May</v>
      </c>
      <c r="T1091" t="str">
        <f t="shared" ref="T1091:T1154" si="124">TEXT((((I1091/60)/60)/24)+DATE(1970,1,1), "mmm")</f>
        <v>Jun</v>
      </c>
      <c r="U1091" t="str">
        <f t="shared" ref="U1091:U1154" si="125">TEXT((((J1091/60)/60)/24)+DATE(1970,1,1), "yyy")</f>
        <v>2015</v>
      </c>
    </row>
    <row r="1092" spans="1:21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19"/>
        <v>0</v>
      </c>
      <c r="P1092">
        <f t="shared" si="120"/>
        <v>5</v>
      </c>
      <c r="Q1092" t="str">
        <f t="shared" si="121"/>
        <v>games</v>
      </c>
      <c r="R1092" t="str">
        <f t="shared" si="122"/>
        <v>video games</v>
      </c>
      <c r="S1092" t="str">
        <f t="shared" si="123"/>
        <v>Apr</v>
      </c>
      <c r="T1092" t="str">
        <f t="shared" si="124"/>
        <v>May</v>
      </c>
      <c r="U1092" t="str">
        <f t="shared" si="125"/>
        <v>2015</v>
      </c>
    </row>
    <row r="1093" spans="1:21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19"/>
        <v>13</v>
      </c>
      <c r="P1093">
        <f t="shared" si="120"/>
        <v>13</v>
      </c>
      <c r="Q1093" t="str">
        <f t="shared" si="121"/>
        <v>games</v>
      </c>
      <c r="R1093" t="str">
        <f t="shared" si="122"/>
        <v>video games</v>
      </c>
      <c r="S1093" t="str">
        <f t="shared" si="123"/>
        <v>Mar</v>
      </c>
      <c r="T1093" t="str">
        <f t="shared" si="124"/>
        <v>Apr</v>
      </c>
      <c r="U1093" t="str">
        <f t="shared" si="125"/>
        <v>2016</v>
      </c>
    </row>
    <row r="1094" spans="1:21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19"/>
        <v>1</v>
      </c>
      <c r="P1094">
        <f t="shared" si="120"/>
        <v>3</v>
      </c>
      <c r="Q1094" t="str">
        <f t="shared" si="121"/>
        <v>games</v>
      </c>
      <c r="R1094" t="str">
        <f t="shared" si="122"/>
        <v>video games</v>
      </c>
      <c r="S1094" t="str">
        <f t="shared" si="123"/>
        <v>Dec</v>
      </c>
      <c r="T1094" t="str">
        <f t="shared" si="124"/>
        <v>Jan</v>
      </c>
      <c r="U1094" t="str">
        <f t="shared" si="125"/>
        <v>2012</v>
      </c>
    </row>
    <row r="1095" spans="1:21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19"/>
        <v>14</v>
      </c>
      <c r="P1095">
        <f t="shared" si="120"/>
        <v>11</v>
      </c>
      <c r="Q1095" t="str">
        <f t="shared" si="121"/>
        <v>games</v>
      </c>
      <c r="R1095" t="str">
        <f t="shared" si="122"/>
        <v>video games</v>
      </c>
      <c r="S1095" t="str">
        <f t="shared" si="123"/>
        <v>Jan</v>
      </c>
      <c r="T1095" t="str">
        <f t="shared" si="124"/>
        <v>Feb</v>
      </c>
      <c r="U1095" t="str">
        <f t="shared" si="125"/>
        <v>2016</v>
      </c>
    </row>
    <row r="1096" spans="1:21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19"/>
        <v>18</v>
      </c>
      <c r="P1096">
        <f t="shared" si="120"/>
        <v>122</v>
      </c>
      <c r="Q1096" t="str">
        <f t="shared" si="121"/>
        <v>games</v>
      </c>
      <c r="R1096" t="str">
        <f t="shared" si="122"/>
        <v>video games</v>
      </c>
      <c r="S1096" t="str">
        <f t="shared" si="123"/>
        <v>Sep</v>
      </c>
      <c r="T1096" t="str">
        <f t="shared" si="124"/>
        <v>Oct</v>
      </c>
      <c r="U1096" t="str">
        <f t="shared" si="125"/>
        <v>2011</v>
      </c>
    </row>
    <row r="1097" spans="1:21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19"/>
        <v>5</v>
      </c>
      <c r="P1097">
        <f t="shared" si="120"/>
        <v>268</v>
      </c>
      <c r="Q1097" t="str">
        <f t="shared" si="121"/>
        <v>games</v>
      </c>
      <c r="R1097" t="str">
        <f t="shared" si="122"/>
        <v>video games</v>
      </c>
      <c r="S1097" t="str">
        <f t="shared" si="123"/>
        <v>Jul</v>
      </c>
      <c r="T1097" t="str">
        <f t="shared" si="124"/>
        <v>Aug</v>
      </c>
      <c r="U1097" t="str">
        <f t="shared" si="125"/>
        <v>2013</v>
      </c>
    </row>
    <row r="1098" spans="1:21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19"/>
        <v>18</v>
      </c>
      <c r="P1098">
        <f t="shared" si="120"/>
        <v>74</v>
      </c>
      <c r="Q1098" t="str">
        <f t="shared" si="121"/>
        <v>games</v>
      </c>
      <c r="R1098" t="str">
        <f t="shared" si="122"/>
        <v>video games</v>
      </c>
      <c r="S1098" t="str">
        <f t="shared" si="123"/>
        <v>Sep</v>
      </c>
      <c r="T1098" t="str">
        <f t="shared" si="124"/>
        <v>Oct</v>
      </c>
      <c r="U1098" t="str">
        <f t="shared" si="125"/>
        <v>2014</v>
      </c>
    </row>
    <row r="1099" spans="1:21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19"/>
        <v>0</v>
      </c>
      <c r="P1099">
        <f t="shared" si="120"/>
        <v>7</v>
      </c>
      <c r="Q1099" t="str">
        <f t="shared" si="121"/>
        <v>games</v>
      </c>
      <c r="R1099" t="str">
        <f t="shared" si="122"/>
        <v>video games</v>
      </c>
      <c r="S1099" t="str">
        <f t="shared" si="123"/>
        <v>Jan</v>
      </c>
      <c r="T1099" t="str">
        <f t="shared" si="124"/>
        <v>Mar</v>
      </c>
      <c r="U1099" t="str">
        <f t="shared" si="125"/>
        <v>2014</v>
      </c>
    </row>
    <row r="1100" spans="1:21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19"/>
        <v>7</v>
      </c>
      <c r="P1100">
        <f t="shared" si="120"/>
        <v>82</v>
      </c>
      <c r="Q1100" t="str">
        <f t="shared" si="121"/>
        <v>games</v>
      </c>
      <c r="R1100" t="str">
        <f t="shared" si="122"/>
        <v>video games</v>
      </c>
      <c r="S1100" t="str">
        <f t="shared" si="123"/>
        <v>Mar</v>
      </c>
      <c r="T1100" t="str">
        <f t="shared" si="124"/>
        <v>Apr</v>
      </c>
      <c r="U1100" t="str">
        <f t="shared" si="125"/>
        <v>2014</v>
      </c>
    </row>
    <row r="1101" spans="1:21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19"/>
        <v>1</v>
      </c>
      <c r="P1101">
        <f t="shared" si="120"/>
        <v>25</v>
      </c>
      <c r="Q1101" t="str">
        <f t="shared" si="121"/>
        <v>games</v>
      </c>
      <c r="R1101" t="str">
        <f t="shared" si="122"/>
        <v>video games</v>
      </c>
      <c r="S1101" t="str">
        <f t="shared" si="123"/>
        <v>Apr</v>
      </c>
      <c r="T1101" t="str">
        <f t="shared" si="124"/>
        <v>May</v>
      </c>
      <c r="U1101" t="str">
        <f t="shared" si="125"/>
        <v>2015</v>
      </c>
    </row>
    <row r="1102" spans="1:21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19"/>
        <v>3</v>
      </c>
      <c r="P1102">
        <f t="shared" si="120"/>
        <v>10</v>
      </c>
      <c r="Q1102" t="str">
        <f t="shared" si="121"/>
        <v>games</v>
      </c>
      <c r="R1102" t="str">
        <f t="shared" si="122"/>
        <v>video games</v>
      </c>
      <c r="S1102" t="str">
        <f t="shared" si="123"/>
        <v>Jan</v>
      </c>
      <c r="T1102" t="str">
        <f t="shared" si="124"/>
        <v>Feb</v>
      </c>
      <c r="U1102" t="str">
        <f t="shared" si="125"/>
        <v>2016</v>
      </c>
    </row>
    <row r="1103" spans="1:21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19"/>
        <v>0</v>
      </c>
      <c r="P1103">
        <f t="shared" si="120"/>
        <v>7</v>
      </c>
      <c r="Q1103" t="str">
        <f t="shared" si="121"/>
        <v>games</v>
      </c>
      <c r="R1103" t="str">
        <f t="shared" si="122"/>
        <v>video games</v>
      </c>
      <c r="S1103" t="str">
        <f t="shared" si="123"/>
        <v>Jun</v>
      </c>
      <c r="T1103" t="str">
        <f t="shared" si="124"/>
        <v>Jul</v>
      </c>
      <c r="U1103" t="str">
        <f t="shared" si="125"/>
        <v>2016</v>
      </c>
    </row>
    <row r="1104" spans="1:21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19"/>
        <v>5</v>
      </c>
      <c r="P1104">
        <f t="shared" si="120"/>
        <v>18</v>
      </c>
      <c r="Q1104" t="str">
        <f t="shared" si="121"/>
        <v>games</v>
      </c>
      <c r="R1104" t="str">
        <f t="shared" si="122"/>
        <v>video games</v>
      </c>
      <c r="S1104" t="str">
        <f t="shared" si="123"/>
        <v>Oct</v>
      </c>
      <c r="T1104" t="str">
        <f t="shared" si="124"/>
        <v>Dec</v>
      </c>
      <c r="U1104" t="str">
        <f t="shared" si="125"/>
        <v>2013</v>
      </c>
    </row>
    <row r="1105" spans="1:21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19"/>
        <v>2</v>
      </c>
      <c r="P1105">
        <f t="shared" si="120"/>
        <v>16</v>
      </c>
      <c r="Q1105" t="str">
        <f t="shared" si="121"/>
        <v>games</v>
      </c>
      <c r="R1105" t="str">
        <f t="shared" si="122"/>
        <v>video games</v>
      </c>
      <c r="S1105" t="str">
        <f t="shared" si="123"/>
        <v>Apr</v>
      </c>
      <c r="T1105" t="str">
        <f t="shared" si="124"/>
        <v>Jun</v>
      </c>
      <c r="U1105" t="str">
        <f t="shared" si="125"/>
        <v>2016</v>
      </c>
    </row>
    <row r="1106" spans="1:21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19"/>
        <v>5</v>
      </c>
      <c r="P1106">
        <f t="shared" si="120"/>
        <v>80</v>
      </c>
      <c r="Q1106" t="str">
        <f t="shared" si="121"/>
        <v>games</v>
      </c>
      <c r="R1106" t="str">
        <f t="shared" si="122"/>
        <v>video games</v>
      </c>
      <c r="S1106" t="str">
        <f t="shared" si="123"/>
        <v>May</v>
      </c>
      <c r="T1106" t="str">
        <f t="shared" si="124"/>
        <v>Jun</v>
      </c>
      <c r="U1106" t="str">
        <f t="shared" si="125"/>
        <v>2014</v>
      </c>
    </row>
    <row r="1107" spans="1:21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19"/>
        <v>0</v>
      </c>
      <c r="P1107">
        <f t="shared" si="120"/>
        <v>72</v>
      </c>
      <c r="Q1107" t="str">
        <f t="shared" si="121"/>
        <v>games</v>
      </c>
      <c r="R1107" t="str">
        <f t="shared" si="122"/>
        <v>video games</v>
      </c>
      <c r="S1107" t="str">
        <f t="shared" si="123"/>
        <v>Feb</v>
      </c>
      <c r="T1107" t="str">
        <f t="shared" si="124"/>
        <v>Mar</v>
      </c>
      <c r="U1107" t="str">
        <f t="shared" si="125"/>
        <v>2014</v>
      </c>
    </row>
    <row r="1108" spans="1:21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19"/>
        <v>41</v>
      </c>
      <c r="P1108">
        <f t="shared" si="120"/>
        <v>24</v>
      </c>
      <c r="Q1108" t="str">
        <f t="shared" si="121"/>
        <v>games</v>
      </c>
      <c r="R1108" t="str">
        <f t="shared" si="122"/>
        <v>video games</v>
      </c>
      <c r="S1108" t="str">
        <f t="shared" si="123"/>
        <v>Mar</v>
      </c>
      <c r="T1108" t="str">
        <f t="shared" si="124"/>
        <v>Apr</v>
      </c>
      <c r="U1108" t="str">
        <f t="shared" si="125"/>
        <v>2012</v>
      </c>
    </row>
    <row r="1109" spans="1:21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19"/>
        <v>0</v>
      </c>
      <c r="P1109" t="str">
        <f t="shared" si="120"/>
        <v/>
      </c>
      <c r="Q1109" t="str">
        <f t="shared" si="121"/>
        <v>games</v>
      </c>
      <c r="R1109" t="str">
        <f t="shared" si="122"/>
        <v>video games</v>
      </c>
      <c r="S1109" t="str">
        <f t="shared" si="123"/>
        <v>Jun</v>
      </c>
      <c r="T1109" t="str">
        <f t="shared" si="124"/>
        <v>Jul</v>
      </c>
      <c r="U1109" t="str">
        <f t="shared" si="125"/>
        <v>2014</v>
      </c>
    </row>
    <row r="1110" spans="1:21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19"/>
        <v>3</v>
      </c>
      <c r="P1110">
        <f t="shared" si="120"/>
        <v>35</v>
      </c>
      <c r="Q1110" t="str">
        <f t="shared" si="121"/>
        <v>games</v>
      </c>
      <c r="R1110" t="str">
        <f t="shared" si="122"/>
        <v>video games</v>
      </c>
      <c r="S1110" t="str">
        <f t="shared" si="123"/>
        <v>Feb</v>
      </c>
      <c r="T1110" t="str">
        <f t="shared" si="124"/>
        <v>Apr</v>
      </c>
      <c r="U1110" t="str">
        <f t="shared" si="125"/>
        <v>2012</v>
      </c>
    </row>
    <row r="1111" spans="1:21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19"/>
        <v>0</v>
      </c>
      <c r="P1111">
        <f t="shared" si="120"/>
        <v>15</v>
      </c>
      <c r="Q1111" t="str">
        <f t="shared" si="121"/>
        <v>games</v>
      </c>
      <c r="R1111" t="str">
        <f t="shared" si="122"/>
        <v>video games</v>
      </c>
      <c r="S1111" t="str">
        <f t="shared" si="123"/>
        <v>Oct</v>
      </c>
      <c r="T1111" t="str">
        <f t="shared" si="124"/>
        <v>Nov</v>
      </c>
      <c r="U1111" t="str">
        <f t="shared" si="125"/>
        <v>2016</v>
      </c>
    </row>
    <row r="1112" spans="1:21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19"/>
        <v>1</v>
      </c>
      <c r="P1112">
        <f t="shared" si="120"/>
        <v>23</v>
      </c>
      <c r="Q1112" t="str">
        <f t="shared" si="121"/>
        <v>games</v>
      </c>
      <c r="R1112" t="str">
        <f t="shared" si="122"/>
        <v>video games</v>
      </c>
      <c r="S1112" t="str">
        <f t="shared" si="123"/>
        <v>Nov</v>
      </c>
      <c r="T1112" t="str">
        <f t="shared" si="124"/>
        <v>Dec</v>
      </c>
      <c r="U1112" t="str">
        <f t="shared" si="125"/>
        <v>2012</v>
      </c>
    </row>
    <row r="1113" spans="1:21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19"/>
        <v>0</v>
      </c>
      <c r="P1113">
        <f t="shared" si="120"/>
        <v>1</v>
      </c>
      <c r="Q1113" t="str">
        <f t="shared" si="121"/>
        <v>games</v>
      </c>
      <c r="R1113" t="str">
        <f t="shared" si="122"/>
        <v>video games</v>
      </c>
      <c r="S1113" t="str">
        <f t="shared" si="123"/>
        <v>Dec</v>
      </c>
      <c r="T1113" t="str">
        <f t="shared" si="124"/>
        <v>Jan</v>
      </c>
      <c r="U1113" t="str">
        <f t="shared" si="125"/>
        <v>2015</v>
      </c>
    </row>
    <row r="1114" spans="1:21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19"/>
        <v>36</v>
      </c>
      <c r="P1114">
        <f t="shared" si="120"/>
        <v>100</v>
      </c>
      <c r="Q1114" t="str">
        <f t="shared" si="121"/>
        <v>games</v>
      </c>
      <c r="R1114" t="str">
        <f t="shared" si="122"/>
        <v>video games</v>
      </c>
      <c r="S1114" t="str">
        <f t="shared" si="123"/>
        <v>Nov</v>
      </c>
      <c r="T1114" t="str">
        <f t="shared" si="124"/>
        <v>Jan</v>
      </c>
      <c r="U1114" t="str">
        <f t="shared" si="125"/>
        <v>2014</v>
      </c>
    </row>
    <row r="1115" spans="1:21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19"/>
        <v>1</v>
      </c>
      <c r="P1115">
        <f t="shared" si="120"/>
        <v>5</v>
      </c>
      <c r="Q1115" t="str">
        <f t="shared" si="121"/>
        <v>games</v>
      </c>
      <c r="R1115" t="str">
        <f t="shared" si="122"/>
        <v>video games</v>
      </c>
      <c r="S1115" t="str">
        <f t="shared" si="123"/>
        <v>Jul</v>
      </c>
      <c r="T1115" t="str">
        <f t="shared" si="124"/>
        <v>Aug</v>
      </c>
      <c r="U1115" t="str">
        <f t="shared" si="125"/>
        <v>2014</v>
      </c>
    </row>
    <row r="1116" spans="1:21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19"/>
        <v>0</v>
      </c>
      <c r="P1116">
        <f t="shared" si="120"/>
        <v>3</v>
      </c>
      <c r="Q1116" t="str">
        <f t="shared" si="121"/>
        <v>games</v>
      </c>
      <c r="R1116" t="str">
        <f t="shared" si="122"/>
        <v>video games</v>
      </c>
      <c r="S1116" t="str">
        <f t="shared" si="123"/>
        <v>Sep</v>
      </c>
      <c r="T1116" t="str">
        <f t="shared" si="124"/>
        <v>Oct</v>
      </c>
      <c r="U1116" t="str">
        <f t="shared" si="125"/>
        <v>2013</v>
      </c>
    </row>
    <row r="1117" spans="1:21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19"/>
        <v>0</v>
      </c>
      <c r="P1117">
        <f t="shared" si="120"/>
        <v>13</v>
      </c>
      <c r="Q1117" t="str">
        <f t="shared" si="121"/>
        <v>games</v>
      </c>
      <c r="R1117" t="str">
        <f t="shared" si="122"/>
        <v>video games</v>
      </c>
      <c r="S1117" t="str">
        <f t="shared" si="123"/>
        <v>Feb</v>
      </c>
      <c r="T1117" t="str">
        <f t="shared" si="124"/>
        <v>Mar</v>
      </c>
      <c r="U1117" t="str">
        <f t="shared" si="125"/>
        <v>2016</v>
      </c>
    </row>
    <row r="1118" spans="1:21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19"/>
        <v>0</v>
      </c>
      <c r="P1118">
        <f t="shared" si="120"/>
        <v>18</v>
      </c>
      <c r="Q1118" t="str">
        <f t="shared" si="121"/>
        <v>games</v>
      </c>
      <c r="R1118" t="str">
        <f t="shared" si="122"/>
        <v>video games</v>
      </c>
      <c r="S1118" t="str">
        <f t="shared" si="123"/>
        <v>Apr</v>
      </c>
      <c r="T1118" t="str">
        <f t="shared" si="124"/>
        <v>Jun</v>
      </c>
      <c r="U1118" t="str">
        <f t="shared" si="125"/>
        <v>2012</v>
      </c>
    </row>
    <row r="1119" spans="1:21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19"/>
        <v>8</v>
      </c>
      <c r="P1119">
        <f t="shared" si="120"/>
        <v>10</v>
      </c>
      <c r="Q1119" t="str">
        <f t="shared" si="121"/>
        <v>games</v>
      </c>
      <c r="R1119" t="str">
        <f t="shared" si="122"/>
        <v>video games</v>
      </c>
      <c r="S1119" t="str">
        <f t="shared" si="123"/>
        <v>Nov</v>
      </c>
      <c r="T1119" t="str">
        <f t="shared" si="124"/>
        <v>Dec</v>
      </c>
      <c r="U1119" t="str">
        <f t="shared" si="125"/>
        <v>2015</v>
      </c>
    </row>
    <row r="1120" spans="1:21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19"/>
        <v>2</v>
      </c>
      <c r="P1120">
        <f t="shared" si="120"/>
        <v>36</v>
      </c>
      <c r="Q1120" t="str">
        <f t="shared" si="121"/>
        <v>games</v>
      </c>
      <c r="R1120" t="str">
        <f t="shared" si="122"/>
        <v>video games</v>
      </c>
      <c r="S1120" t="str">
        <f t="shared" si="123"/>
        <v>Mar</v>
      </c>
      <c r="T1120" t="str">
        <f t="shared" si="124"/>
        <v>Apr</v>
      </c>
      <c r="U1120" t="str">
        <f t="shared" si="125"/>
        <v>2014</v>
      </c>
    </row>
    <row r="1121" spans="1:21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19"/>
        <v>0</v>
      </c>
      <c r="P1121">
        <f t="shared" si="120"/>
        <v>5</v>
      </c>
      <c r="Q1121" t="str">
        <f t="shared" si="121"/>
        <v>games</v>
      </c>
      <c r="R1121" t="str">
        <f t="shared" si="122"/>
        <v>video games</v>
      </c>
      <c r="S1121" t="str">
        <f t="shared" si="123"/>
        <v>Mar</v>
      </c>
      <c r="T1121" t="str">
        <f t="shared" si="124"/>
        <v>Apr</v>
      </c>
      <c r="U1121" t="str">
        <f t="shared" si="125"/>
        <v>2014</v>
      </c>
    </row>
    <row r="1122" spans="1:21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19"/>
        <v>0</v>
      </c>
      <c r="P1122" t="str">
        <f t="shared" si="120"/>
        <v/>
      </c>
      <c r="Q1122" t="str">
        <f t="shared" si="121"/>
        <v>games</v>
      </c>
      <c r="R1122" t="str">
        <f t="shared" si="122"/>
        <v>video games</v>
      </c>
      <c r="S1122" t="str">
        <f t="shared" si="123"/>
        <v>Sep</v>
      </c>
      <c r="T1122" t="str">
        <f t="shared" si="124"/>
        <v>Oct</v>
      </c>
      <c r="U1122" t="str">
        <f t="shared" si="125"/>
        <v>2011</v>
      </c>
    </row>
    <row r="1123" spans="1:21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19"/>
        <v>0</v>
      </c>
      <c r="P1123">
        <f t="shared" si="120"/>
        <v>6</v>
      </c>
      <c r="Q1123" t="str">
        <f t="shared" si="121"/>
        <v>games</v>
      </c>
      <c r="R1123" t="str">
        <f t="shared" si="122"/>
        <v>video games</v>
      </c>
      <c r="S1123" t="str">
        <f t="shared" si="123"/>
        <v>Feb</v>
      </c>
      <c r="T1123" t="str">
        <f t="shared" si="124"/>
        <v>Mar</v>
      </c>
      <c r="U1123" t="str">
        <f t="shared" si="125"/>
        <v>2016</v>
      </c>
    </row>
    <row r="1124" spans="1:21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19"/>
        <v>0</v>
      </c>
      <c r="P1124" t="str">
        <f t="shared" si="120"/>
        <v/>
      </c>
      <c r="Q1124" t="str">
        <f t="shared" si="121"/>
        <v>games</v>
      </c>
      <c r="R1124" t="str">
        <f t="shared" si="122"/>
        <v>video games</v>
      </c>
      <c r="S1124" t="str">
        <f t="shared" si="123"/>
        <v>May</v>
      </c>
      <c r="T1124" t="str">
        <f t="shared" si="124"/>
        <v>May</v>
      </c>
      <c r="U1124" t="str">
        <f t="shared" si="125"/>
        <v>2013</v>
      </c>
    </row>
    <row r="1125" spans="1:21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19"/>
        <v>0</v>
      </c>
      <c r="P1125">
        <f t="shared" si="120"/>
        <v>4</v>
      </c>
      <c r="Q1125" t="str">
        <f t="shared" si="121"/>
        <v>games</v>
      </c>
      <c r="R1125" t="str">
        <f t="shared" si="122"/>
        <v>video games</v>
      </c>
      <c r="S1125" t="str">
        <f t="shared" si="123"/>
        <v>Mar</v>
      </c>
      <c r="T1125" t="str">
        <f t="shared" si="124"/>
        <v>Apr</v>
      </c>
      <c r="U1125" t="str">
        <f t="shared" si="125"/>
        <v>2014</v>
      </c>
    </row>
    <row r="1126" spans="1:21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19"/>
        <v>0</v>
      </c>
      <c r="P1126">
        <f t="shared" si="120"/>
        <v>61</v>
      </c>
      <c r="Q1126" t="str">
        <f t="shared" si="121"/>
        <v>games</v>
      </c>
      <c r="R1126" t="str">
        <f t="shared" si="122"/>
        <v>mobile games</v>
      </c>
      <c r="S1126" t="str">
        <f t="shared" si="123"/>
        <v>Mar</v>
      </c>
      <c r="T1126" t="str">
        <f t="shared" si="124"/>
        <v>Apr</v>
      </c>
      <c r="U1126" t="str">
        <f t="shared" si="125"/>
        <v>2015</v>
      </c>
    </row>
    <row r="1127" spans="1:21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19"/>
        <v>0</v>
      </c>
      <c r="P1127" t="str">
        <f t="shared" si="120"/>
        <v/>
      </c>
      <c r="Q1127" t="str">
        <f t="shared" si="121"/>
        <v>games</v>
      </c>
      <c r="R1127" t="str">
        <f t="shared" si="122"/>
        <v>mobile games</v>
      </c>
      <c r="S1127" t="str">
        <f t="shared" si="123"/>
        <v>Jul</v>
      </c>
      <c r="T1127" t="str">
        <f t="shared" si="124"/>
        <v>Sep</v>
      </c>
      <c r="U1127" t="str">
        <f t="shared" si="125"/>
        <v>2015</v>
      </c>
    </row>
    <row r="1128" spans="1:21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19"/>
        <v>1</v>
      </c>
      <c r="P1128">
        <f t="shared" si="120"/>
        <v>5</v>
      </c>
      <c r="Q1128" t="str">
        <f t="shared" si="121"/>
        <v>games</v>
      </c>
      <c r="R1128" t="str">
        <f t="shared" si="122"/>
        <v>mobile games</v>
      </c>
      <c r="S1128" t="str">
        <f t="shared" si="123"/>
        <v>Jun</v>
      </c>
      <c r="T1128" t="str">
        <f t="shared" si="124"/>
        <v>Jul</v>
      </c>
      <c r="U1128" t="str">
        <f t="shared" si="125"/>
        <v>2016</v>
      </c>
    </row>
    <row r="1129" spans="1:21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19"/>
        <v>2</v>
      </c>
      <c r="P1129">
        <f t="shared" si="120"/>
        <v>25</v>
      </c>
      <c r="Q1129" t="str">
        <f t="shared" si="121"/>
        <v>games</v>
      </c>
      <c r="R1129" t="str">
        <f t="shared" si="122"/>
        <v>mobile games</v>
      </c>
      <c r="S1129" t="str">
        <f t="shared" si="123"/>
        <v>Oct</v>
      </c>
      <c r="T1129" t="str">
        <f t="shared" si="124"/>
        <v>Nov</v>
      </c>
      <c r="U1129" t="str">
        <f t="shared" si="125"/>
        <v>2014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19"/>
        <v>0</v>
      </c>
      <c r="P1130">
        <f t="shared" si="120"/>
        <v>1</v>
      </c>
      <c r="Q1130" t="str">
        <f t="shared" si="121"/>
        <v>games</v>
      </c>
      <c r="R1130" t="str">
        <f t="shared" si="122"/>
        <v>mobile games</v>
      </c>
      <c r="S1130" t="str">
        <f t="shared" si="123"/>
        <v>Jul</v>
      </c>
      <c r="T1130" t="str">
        <f t="shared" si="124"/>
        <v>Aug</v>
      </c>
      <c r="U1130" t="str">
        <f t="shared" si="125"/>
        <v>2014</v>
      </c>
    </row>
    <row r="1131" spans="1:21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19"/>
        <v>0</v>
      </c>
      <c r="P1131">
        <f t="shared" si="120"/>
        <v>11</v>
      </c>
      <c r="Q1131" t="str">
        <f t="shared" si="121"/>
        <v>games</v>
      </c>
      <c r="R1131" t="str">
        <f t="shared" si="122"/>
        <v>mobile games</v>
      </c>
      <c r="S1131" t="str">
        <f t="shared" si="123"/>
        <v>May</v>
      </c>
      <c r="T1131" t="str">
        <f t="shared" si="124"/>
        <v>Jun</v>
      </c>
      <c r="U1131" t="str">
        <f t="shared" si="125"/>
        <v>2016</v>
      </c>
    </row>
    <row r="1132" spans="1:21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19"/>
        <v>0</v>
      </c>
      <c r="P1132">
        <f t="shared" si="120"/>
        <v>4</v>
      </c>
      <c r="Q1132" t="str">
        <f t="shared" si="121"/>
        <v>games</v>
      </c>
      <c r="R1132" t="str">
        <f t="shared" si="122"/>
        <v>mobile games</v>
      </c>
      <c r="S1132" t="str">
        <f t="shared" si="123"/>
        <v>Sep</v>
      </c>
      <c r="T1132" t="str">
        <f t="shared" si="124"/>
        <v>Nov</v>
      </c>
      <c r="U1132" t="str">
        <f t="shared" si="125"/>
        <v>2014</v>
      </c>
    </row>
    <row r="1133" spans="1:21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19"/>
        <v>0</v>
      </c>
      <c r="P1133" t="str">
        <f t="shared" si="120"/>
        <v/>
      </c>
      <c r="Q1133" t="str">
        <f t="shared" si="121"/>
        <v>games</v>
      </c>
      <c r="R1133" t="str">
        <f t="shared" si="122"/>
        <v>mobile games</v>
      </c>
      <c r="S1133" t="str">
        <f t="shared" si="123"/>
        <v>Nov</v>
      </c>
      <c r="T1133" t="str">
        <f t="shared" si="124"/>
        <v>Dec</v>
      </c>
      <c r="U1133" t="str">
        <f t="shared" si="125"/>
        <v>2015</v>
      </c>
    </row>
    <row r="1134" spans="1:21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19"/>
        <v>14</v>
      </c>
      <c r="P1134">
        <f t="shared" si="120"/>
        <v>111</v>
      </c>
      <c r="Q1134" t="str">
        <f t="shared" si="121"/>
        <v>games</v>
      </c>
      <c r="R1134" t="str">
        <f t="shared" si="122"/>
        <v>mobile games</v>
      </c>
      <c r="S1134" t="str">
        <f t="shared" si="123"/>
        <v>Dec</v>
      </c>
      <c r="T1134" t="str">
        <f t="shared" si="124"/>
        <v>Jan</v>
      </c>
      <c r="U1134" t="str">
        <f t="shared" si="125"/>
        <v>2016</v>
      </c>
    </row>
    <row r="1135" spans="1:21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19"/>
        <v>1</v>
      </c>
      <c r="P1135">
        <f t="shared" si="120"/>
        <v>20</v>
      </c>
      <c r="Q1135" t="str">
        <f t="shared" si="121"/>
        <v>games</v>
      </c>
      <c r="R1135" t="str">
        <f t="shared" si="122"/>
        <v>mobile games</v>
      </c>
      <c r="S1135" t="str">
        <f t="shared" si="123"/>
        <v>Jul</v>
      </c>
      <c r="T1135" t="str">
        <f t="shared" si="124"/>
        <v>Jul</v>
      </c>
      <c r="U1135" t="str">
        <f t="shared" si="125"/>
        <v>2014</v>
      </c>
    </row>
    <row r="1136" spans="1:21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19"/>
        <v>0</v>
      </c>
      <c r="P1136">
        <f t="shared" si="120"/>
        <v>1</v>
      </c>
      <c r="Q1136" t="str">
        <f t="shared" si="121"/>
        <v>games</v>
      </c>
      <c r="R1136" t="str">
        <f t="shared" si="122"/>
        <v>mobile games</v>
      </c>
      <c r="S1136" t="str">
        <f t="shared" si="123"/>
        <v>Nov</v>
      </c>
      <c r="T1136" t="str">
        <f t="shared" si="124"/>
        <v>Nov</v>
      </c>
      <c r="U1136" t="str">
        <f t="shared" si="125"/>
        <v>2014</v>
      </c>
    </row>
    <row r="1137" spans="1:21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19"/>
        <v>5</v>
      </c>
      <c r="P1137">
        <f t="shared" si="120"/>
        <v>50</v>
      </c>
      <c r="Q1137" t="str">
        <f t="shared" si="121"/>
        <v>games</v>
      </c>
      <c r="R1137" t="str">
        <f t="shared" si="122"/>
        <v>mobile games</v>
      </c>
      <c r="S1137" t="str">
        <f t="shared" si="123"/>
        <v>Jul</v>
      </c>
      <c r="T1137" t="str">
        <f t="shared" si="124"/>
        <v>Aug</v>
      </c>
      <c r="U1137" t="str">
        <f t="shared" si="125"/>
        <v>2016</v>
      </c>
    </row>
    <row r="1138" spans="1:21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19"/>
        <v>6</v>
      </c>
      <c r="P1138">
        <f t="shared" si="120"/>
        <v>45</v>
      </c>
      <c r="Q1138" t="str">
        <f t="shared" si="121"/>
        <v>games</v>
      </c>
      <c r="R1138" t="str">
        <f t="shared" si="122"/>
        <v>mobile games</v>
      </c>
      <c r="S1138" t="str">
        <f t="shared" si="123"/>
        <v>Nov</v>
      </c>
      <c r="T1138" t="str">
        <f t="shared" si="124"/>
        <v>Dec</v>
      </c>
      <c r="U1138" t="str">
        <f t="shared" si="125"/>
        <v>2015</v>
      </c>
    </row>
    <row r="1139" spans="1:21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19"/>
        <v>40</v>
      </c>
      <c r="P1139">
        <f t="shared" si="120"/>
        <v>253</v>
      </c>
      <c r="Q1139" t="str">
        <f t="shared" si="121"/>
        <v>games</v>
      </c>
      <c r="R1139" t="str">
        <f t="shared" si="122"/>
        <v>mobile games</v>
      </c>
      <c r="S1139" t="str">
        <f t="shared" si="123"/>
        <v>Mar</v>
      </c>
      <c r="T1139" t="str">
        <f t="shared" si="124"/>
        <v>Apr</v>
      </c>
      <c r="U1139" t="str">
        <f t="shared" si="125"/>
        <v>2016</v>
      </c>
    </row>
    <row r="1140" spans="1:21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19"/>
        <v>0</v>
      </c>
      <c r="P1140">
        <f t="shared" si="120"/>
        <v>31</v>
      </c>
      <c r="Q1140" t="str">
        <f t="shared" si="121"/>
        <v>games</v>
      </c>
      <c r="R1140" t="str">
        <f t="shared" si="122"/>
        <v>mobile games</v>
      </c>
      <c r="S1140" t="str">
        <f t="shared" si="123"/>
        <v>Jan</v>
      </c>
      <c r="T1140" t="str">
        <f t="shared" si="124"/>
        <v>Jan</v>
      </c>
      <c r="U1140" t="str">
        <f t="shared" si="125"/>
        <v>2017</v>
      </c>
    </row>
    <row r="1141" spans="1:21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19"/>
        <v>0</v>
      </c>
      <c r="P1141">
        <f t="shared" si="120"/>
        <v>5</v>
      </c>
      <c r="Q1141" t="str">
        <f t="shared" si="121"/>
        <v>games</v>
      </c>
      <c r="R1141" t="str">
        <f t="shared" si="122"/>
        <v>mobile games</v>
      </c>
      <c r="S1141" t="str">
        <f t="shared" si="123"/>
        <v>Dec</v>
      </c>
      <c r="T1141" t="str">
        <f t="shared" si="124"/>
        <v>Jan</v>
      </c>
      <c r="U1141" t="str">
        <f t="shared" si="125"/>
        <v>2014</v>
      </c>
    </row>
    <row r="1142" spans="1:21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19"/>
        <v>0</v>
      </c>
      <c r="P1142" t="str">
        <f t="shared" si="120"/>
        <v/>
      </c>
      <c r="Q1142" t="str">
        <f t="shared" si="121"/>
        <v>games</v>
      </c>
      <c r="R1142" t="str">
        <f t="shared" si="122"/>
        <v>mobile games</v>
      </c>
      <c r="S1142" t="str">
        <f t="shared" si="123"/>
        <v>Jul</v>
      </c>
      <c r="T1142" t="str">
        <f t="shared" si="124"/>
        <v>Aug</v>
      </c>
      <c r="U1142" t="str">
        <f t="shared" si="125"/>
        <v>2015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19"/>
        <v>0</v>
      </c>
      <c r="P1143" t="str">
        <f t="shared" si="120"/>
        <v/>
      </c>
      <c r="Q1143" t="str">
        <f t="shared" si="121"/>
        <v>games</v>
      </c>
      <c r="R1143" t="str">
        <f t="shared" si="122"/>
        <v>mobile games</v>
      </c>
      <c r="S1143" t="str">
        <f t="shared" si="123"/>
        <v>Jun</v>
      </c>
      <c r="T1143" t="str">
        <f t="shared" si="124"/>
        <v>Jul</v>
      </c>
      <c r="U1143" t="str">
        <f t="shared" si="125"/>
        <v>2015</v>
      </c>
    </row>
    <row r="1144" spans="1:21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19"/>
        <v>0</v>
      </c>
      <c r="P1144" t="str">
        <f t="shared" si="120"/>
        <v/>
      </c>
      <c r="Q1144" t="str">
        <f t="shared" si="121"/>
        <v>games</v>
      </c>
      <c r="R1144" t="str">
        <f t="shared" si="122"/>
        <v>mobile games</v>
      </c>
      <c r="S1144" t="str">
        <f t="shared" si="123"/>
        <v>Jan</v>
      </c>
      <c r="T1144" t="str">
        <f t="shared" si="124"/>
        <v>Feb</v>
      </c>
      <c r="U1144" t="str">
        <f t="shared" si="125"/>
        <v>2015</v>
      </c>
    </row>
    <row r="1145" spans="1:21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19"/>
        <v>0</v>
      </c>
      <c r="P1145">
        <f t="shared" si="120"/>
        <v>23</v>
      </c>
      <c r="Q1145" t="str">
        <f t="shared" si="121"/>
        <v>games</v>
      </c>
      <c r="R1145" t="str">
        <f t="shared" si="122"/>
        <v>mobile games</v>
      </c>
      <c r="S1145" t="str">
        <f t="shared" si="123"/>
        <v>Nov</v>
      </c>
      <c r="T1145" t="str">
        <f t="shared" si="124"/>
        <v>Dec</v>
      </c>
      <c r="U1145" t="str">
        <f t="shared" si="125"/>
        <v>2015</v>
      </c>
    </row>
    <row r="1146" spans="1:21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19"/>
        <v>0</v>
      </c>
      <c r="P1146" t="str">
        <f t="shared" si="120"/>
        <v/>
      </c>
      <c r="Q1146" t="str">
        <f t="shared" si="121"/>
        <v>food</v>
      </c>
      <c r="R1146" t="str">
        <f t="shared" si="122"/>
        <v>food trucks</v>
      </c>
      <c r="S1146" t="str">
        <f t="shared" si="123"/>
        <v>Mar</v>
      </c>
      <c r="T1146" t="str">
        <f t="shared" si="124"/>
        <v>Apr</v>
      </c>
      <c r="U1146" t="str">
        <f t="shared" si="125"/>
        <v>2015</v>
      </c>
    </row>
    <row r="1147" spans="1:21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19"/>
        <v>0</v>
      </c>
      <c r="P1147">
        <f t="shared" si="120"/>
        <v>100</v>
      </c>
      <c r="Q1147" t="str">
        <f t="shared" si="121"/>
        <v>food</v>
      </c>
      <c r="R1147" t="str">
        <f t="shared" si="122"/>
        <v>food trucks</v>
      </c>
      <c r="S1147" t="str">
        <f t="shared" si="123"/>
        <v>Aug</v>
      </c>
      <c r="T1147" t="str">
        <f t="shared" si="124"/>
        <v>Oct</v>
      </c>
      <c r="U1147" t="str">
        <f t="shared" si="125"/>
        <v>2014</v>
      </c>
    </row>
    <row r="1148" spans="1:21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19"/>
        <v>9</v>
      </c>
      <c r="P1148">
        <f t="shared" si="120"/>
        <v>44</v>
      </c>
      <c r="Q1148" t="str">
        <f t="shared" si="121"/>
        <v>food</v>
      </c>
      <c r="R1148" t="str">
        <f t="shared" si="122"/>
        <v>food trucks</v>
      </c>
      <c r="S1148" t="str">
        <f t="shared" si="123"/>
        <v>Mar</v>
      </c>
      <c r="T1148" t="str">
        <f t="shared" si="124"/>
        <v>May</v>
      </c>
      <c r="U1148" t="str">
        <f t="shared" si="125"/>
        <v>2014</v>
      </c>
    </row>
    <row r="1149" spans="1:21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19"/>
        <v>0</v>
      </c>
      <c r="P1149" t="str">
        <f t="shared" si="120"/>
        <v/>
      </c>
      <c r="Q1149" t="str">
        <f t="shared" si="121"/>
        <v>food</v>
      </c>
      <c r="R1149" t="str">
        <f t="shared" si="122"/>
        <v>food trucks</v>
      </c>
      <c r="S1149" t="str">
        <f t="shared" si="123"/>
        <v>Aug</v>
      </c>
      <c r="T1149" t="str">
        <f t="shared" si="124"/>
        <v>Oct</v>
      </c>
      <c r="U1149" t="str">
        <f t="shared" si="125"/>
        <v>2014</v>
      </c>
    </row>
    <row r="1150" spans="1:21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19"/>
        <v>0</v>
      </c>
      <c r="P1150">
        <f t="shared" si="120"/>
        <v>24</v>
      </c>
      <c r="Q1150" t="str">
        <f t="shared" si="121"/>
        <v>food</v>
      </c>
      <c r="R1150" t="str">
        <f t="shared" si="122"/>
        <v>food trucks</v>
      </c>
      <c r="S1150" t="str">
        <f t="shared" si="123"/>
        <v>Nov</v>
      </c>
      <c r="T1150" t="str">
        <f t="shared" si="124"/>
        <v>Dec</v>
      </c>
      <c r="U1150" t="str">
        <f t="shared" si="125"/>
        <v>2016</v>
      </c>
    </row>
    <row r="1151" spans="1:21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19"/>
        <v>0</v>
      </c>
      <c r="P1151">
        <f t="shared" si="120"/>
        <v>38</v>
      </c>
      <c r="Q1151" t="str">
        <f t="shared" si="121"/>
        <v>food</v>
      </c>
      <c r="R1151" t="str">
        <f t="shared" si="122"/>
        <v>food trucks</v>
      </c>
      <c r="S1151" t="str">
        <f t="shared" si="123"/>
        <v>May</v>
      </c>
      <c r="T1151" t="str">
        <f t="shared" si="124"/>
        <v>Jun</v>
      </c>
      <c r="U1151" t="str">
        <f t="shared" si="125"/>
        <v>2016</v>
      </c>
    </row>
    <row r="1152" spans="1:21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19"/>
        <v>10</v>
      </c>
      <c r="P1152">
        <f t="shared" si="120"/>
        <v>42</v>
      </c>
      <c r="Q1152" t="str">
        <f t="shared" si="121"/>
        <v>food</v>
      </c>
      <c r="R1152" t="str">
        <f t="shared" si="122"/>
        <v>food trucks</v>
      </c>
      <c r="S1152" t="str">
        <f t="shared" si="123"/>
        <v>Nov</v>
      </c>
      <c r="T1152" t="str">
        <f t="shared" si="124"/>
        <v>Jan</v>
      </c>
      <c r="U1152" t="str">
        <f t="shared" si="125"/>
        <v>2015</v>
      </c>
    </row>
    <row r="1153" spans="1:21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19"/>
        <v>0</v>
      </c>
      <c r="P1153" t="str">
        <f t="shared" si="120"/>
        <v/>
      </c>
      <c r="Q1153" t="str">
        <f t="shared" si="121"/>
        <v>food</v>
      </c>
      <c r="R1153" t="str">
        <f t="shared" si="122"/>
        <v>food trucks</v>
      </c>
      <c r="S1153" t="str">
        <f t="shared" si="123"/>
        <v>Aug</v>
      </c>
      <c r="T1153" t="str">
        <f t="shared" si="124"/>
        <v>Sep</v>
      </c>
      <c r="U1153" t="str">
        <f t="shared" si="125"/>
        <v>2015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19"/>
        <v>6</v>
      </c>
      <c r="P1154">
        <f t="shared" si="120"/>
        <v>61</v>
      </c>
      <c r="Q1154" t="str">
        <f t="shared" si="121"/>
        <v>food</v>
      </c>
      <c r="R1154" t="str">
        <f t="shared" si="122"/>
        <v>food trucks</v>
      </c>
      <c r="S1154" t="str">
        <f t="shared" si="123"/>
        <v>Apr</v>
      </c>
      <c r="T1154" t="str">
        <f t="shared" si="124"/>
        <v>May</v>
      </c>
      <c r="U1154" t="str">
        <f t="shared" si="125"/>
        <v>2015</v>
      </c>
    </row>
    <row r="1155" spans="1:21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26">ROUND(E1155/D1155*100,0)</f>
        <v>1</v>
      </c>
      <c r="P1155">
        <f t="shared" ref="P1155:P1218" si="127">IF(L1155 &gt;0, ROUND(E1155/L1155,0), "")</f>
        <v>50</v>
      </c>
      <c r="Q1155" t="str">
        <f t="shared" ref="Q1155:Q1218" si="128">LEFT(N1155, FIND("/",N1155)-1)</f>
        <v>food</v>
      </c>
      <c r="R1155" t="str">
        <f t="shared" ref="R1155:R1218" si="129">RIGHT(N1155,LEN(N1155)-FIND("/",N1155))</f>
        <v>food trucks</v>
      </c>
      <c r="S1155" t="str">
        <f t="shared" ref="S1155:S1218" si="130">TEXT((((J1155/60)/60)/24)+DATE(1970,1,1), "mmm")</f>
        <v>May</v>
      </c>
      <c r="T1155" t="str">
        <f t="shared" ref="T1155:T1218" si="131">TEXT((((I1155/60)/60)/24)+DATE(1970,1,1), "mmm")</f>
        <v>Jun</v>
      </c>
      <c r="U1155" t="str">
        <f t="shared" ref="U1155:U1218" si="132">TEXT((((J1155/60)/60)/24)+DATE(1970,1,1), "yyy")</f>
        <v>2015</v>
      </c>
    </row>
    <row r="1156" spans="1:21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26"/>
        <v>7</v>
      </c>
      <c r="P1156">
        <f t="shared" si="127"/>
        <v>108</v>
      </c>
      <c r="Q1156" t="str">
        <f t="shared" si="128"/>
        <v>food</v>
      </c>
      <c r="R1156" t="str">
        <f t="shared" si="129"/>
        <v>food trucks</v>
      </c>
      <c r="S1156" t="str">
        <f t="shared" si="130"/>
        <v>Aug</v>
      </c>
      <c r="T1156" t="str">
        <f t="shared" si="131"/>
        <v>Sep</v>
      </c>
      <c r="U1156" t="str">
        <f t="shared" si="132"/>
        <v>2015</v>
      </c>
    </row>
    <row r="1157" spans="1:21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26"/>
        <v>1</v>
      </c>
      <c r="P1157">
        <f t="shared" si="127"/>
        <v>24</v>
      </c>
      <c r="Q1157" t="str">
        <f t="shared" si="128"/>
        <v>food</v>
      </c>
      <c r="R1157" t="str">
        <f t="shared" si="129"/>
        <v>food trucks</v>
      </c>
      <c r="S1157" t="str">
        <f t="shared" si="130"/>
        <v>Jul</v>
      </c>
      <c r="T1157" t="str">
        <f t="shared" si="131"/>
        <v>Aug</v>
      </c>
      <c r="U1157" t="str">
        <f t="shared" si="132"/>
        <v>2014</v>
      </c>
    </row>
    <row r="1158" spans="1:21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26"/>
        <v>0</v>
      </c>
      <c r="P1158" t="str">
        <f t="shared" si="127"/>
        <v/>
      </c>
      <c r="Q1158" t="str">
        <f t="shared" si="128"/>
        <v>food</v>
      </c>
      <c r="R1158" t="str">
        <f t="shared" si="129"/>
        <v>food trucks</v>
      </c>
      <c r="S1158" t="str">
        <f t="shared" si="130"/>
        <v>Jan</v>
      </c>
      <c r="T1158" t="str">
        <f t="shared" si="131"/>
        <v>Feb</v>
      </c>
      <c r="U1158" t="str">
        <f t="shared" si="132"/>
        <v>2015</v>
      </c>
    </row>
    <row r="1159" spans="1:21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26"/>
        <v>2</v>
      </c>
      <c r="P1159">
        <f t="shared" si="127"/>
        <v>50</v>
      </c>
      <c r="Q1159" t="str">
        <f t="shared" si="128"/>
        <v>food</v>
      </c>
      <c r="R1159" t="str">
        <f t="shared" si="129"/>
        <v>food trucks</v>
      </c>
      <c r="S1159" t="str">
        <f t="shared" si="130"/>
        <v>Oct</v>
      </c>
      <c r="T1159" t="str">
        <f t="shared" si="131"/>
        <v>Dec</v>
      </c>
      <c r="U1159" t="str">
        <f t="shared" si="132"/>
        <v>2014</v>
      </c>
    </row>
    <row r="1160" spans="1:21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26"/>
        <v>0</v>
      </c>
      <c r="P1160">
        <f t="shared" si="127"/>
        <v>12</v>
      </c>
      <c r="Q1160" t="str">
        <f t="shared" si="128"/>
        <v>food</v>
      </c>
      <c r="R1160" t="str">
        <f t="shared" si="129"/>
        <v>food trucks</v>
      </c>
      <c r="S1160" t="str">
        <f t="shared" si="130"/>
        <v>Nov</v>
      </c>
      <c r="T1160" t="str">
        <f t="shared" si="131"/>
        <v>Dec</v>
      </c>
      <c r="U1160" t="str">
        <f t="shared" si="132"/>
        <v>2014</v>
      </c>
    </row>
    <row r="1161" spans="1:21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26"/>
        <v>0</v>
      </c>
      <c r="P1161" t="str">
        <f t="shared" si="127"/>
        <v/>
      </c>
      <c r="Q1161" t="str">
        <f t="shared" si="128"/>
        <v>food</v>
      </c>
      <c r="R1161" t="str">
        <f t="shared" si="129"/>
        <v>food trucks</v>
      </c>
      <c r="S1161" t="str">
        <f t="shared" si="130"/>
        <v>May</v>
      </c>
      <c r="T1161" t="str">
        <f t="shared" si="131"/>
        <v>Jun</v>
      </c>
      <c r="U1161" t="str">
        <f t="shared" si="132"/>
        <v>2015</v>
      </c>
    </row>
    <row r="1162" spans="1:21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26"/>
        <v>4</v>
      </c>
      <c r="P1162">
        <f t="shared" si="127"/>
        <v>61</v>
      </c>
      <c r="Q1162" t="str">
        <f t="shared" si="128"/>
        <v>food</v>
      </c>
      <c r="R1162" t="str">
        <f t="shared" si="129"/>
        <v>food trucks</v>
      </c>
      <c r="S1162" t="str">
        <f t="shared" si="130"/>
        <v>Feb</v>
      </c>
      <c r="T1162" t="str">
        <f t="shared" si="131"/>
        <v>Mar</v>
      </c>
      <c r="U1162" t="str">
        <f t="shared" si="132"/>
        <v>2015</v>
      </c>
    </row>
    <row r="1163" spans="1:21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26"/>
        <v>0</v>
      </c>
      <c r="P1163" t="str">
        <f t="shared" si="127"/>
        <v/>
      </c>
      <c r="Q1163" t="str">
        <f t="shared" si="128"/>
        <v>food</v>
      </c>
      <c r="R1163" t="str">
        <f t="shared" si="129"/>
        <v>food trucks</v>
      </c>
      <c r="S1163" t="str">
        <f t="shared" si="130"/>
        <v>Apr</v>
      </c>
      <c r="T1163" t="str">
        <f t="shared" si="131"/>
        <v>May</v>
      </c>
      <c r="U1163" t="str">
        <f t="shared" si="132"/>
        <v>2015</v>
      </c>
    </row>
    <row r="1164" spans="1:21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26"/>
        <v>0</v>
      </c>
      <c r="P1164">
        <f t="shared" si="127"/>
        <v>18</v>
      </c>
      <c r="Q1164" t="str">
        <f t="shared" si="128"/>
        <v>food</v>
      </c>
      <c r="R1164" t="str">
        <f t="shared" si="129"/>
        <v>food trucks</v>
      </c>
      <c r="S1164" t="str">
        <f t="shared" si="130"/>
        <v>Aug</v>
      </c>
      <c r="T1164" t="str">
        <f t="shared" si="131"/>
        <v>Sep</v>
      </c>
      <c r="U1164" t="str">
        <f t="shared" si="132"/>
        <v>2014</v>
      </c>
    </row>
    <row r="1165" spans="1:21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26"/>
        <v>0</v>
      </c>
      <c r="P1165" t="str">
        <f t="shared" si="127"/>
        <v/>
      </c>
      <c r="Q1165" t="str">
        <f t="shared" si="128"/>
        <v>food</v>
      </c>
      <c r="R1165" t="str">
        <f t="shared" si="129"/>
        <v>food trucks</v>
      </c>
      <c r="S1165" t="str">
        <f t="shared" si="130"/>
        <v>Jul</v>
      </c>
      <c r="T1165" t="str">
        <f t="shared" si="131"/>
        <v>Aug</v>
      </c>
      <c r="U1165" t="str">
        <f t="shared" si="132"/>
        <v>2014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26"/>
        <v>0</v>
      </c>
      <c r="P1166" t="str">
        <f t="shared" si="127"/>
        <v/>
      </c>
      <c r="Q1166" t="str">
        <f t="shared" si="128"/>
        <v>food</v>
      </c>
      <c r="R1166" t="str">
        <f t="shared" si="129"/>
        <v>food trucks</v>
      </c>
      <c r="S1166" t="str">
        <f t="shared" si="130"/>
        <v>May</v>
      </c>
      <c r="T1166" t="str">
        <f t="shared" si="131"/>
        <v>Jun</v>
      </c>
      <c r="U1166" t="str">
        <f t="shared" si="132"/>
        <v>2016</v>
      </c>
    </row>
    <row r="1167" spans="1:21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26"/>
        <v>21</v>
      </c>
      <c r="P1167">
        <f t="shared" si="127"/>
        <v>83</v>
      </c>
      <c r="Q1167" t="str">
        <f t="shared" si="128"/>
        <v>food</v>
      </c>
      <c r="R1167" t="str">
        <f t="shared" si="129"/>
        <v>food trucks</v>
      </c>
      <c r="S1167" t="str">
        <f t="shared" si="130"/>
        <v>Jun</v>
      </c>
      <c r="T1167" t="str">
        <f t="shared" si="131"/>
        <v>Jul</v>
      </c>
      <c r="U1167" t="str">
        <f t="shared" si="132"/>
        <v>2014</v>
      </c>
    </row>
    <row r="1168" spans="1:21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26"/>
        <v>19</v>
      </c>
      <c r="P1168">
        <f t="shared" si="127"/>
        <v>359</v>
      </c>
      <c r="Q1168" t="str">
        <f t="shared" si="128"/>
        <v>food</v>
      </c>
      <c r="R1168" t="str">
        <f t="shared" si="129"/>
        <v>food trucks</v>
      </c>
      <c r="S1168" t="str">
        <f t="shared" si="130"/>
        <v>May</v>
      </c>
      <c r="T1168" t="str">
        <f t="shared" si="131"/>
        <v>Jun</v>
      </c>
      <c r="U1168" t="str">
        <f t="shared" si="132"/>
        <v>2015</v>
      </c>
    </row>
    <row r="1169" spans="1:21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26"/>
        <v>2</v>
      </c>
      <c r="P1169">
        <f t="shared" si="127"/>
        <v>61</v>
      </c>
      <c r="Q1169" t="str">
        <f t="shared" si="128"/>
        <v>food</v>
      </c>
      <c r="R1169" t="str">
        <f t="shared" si="129"/>
        <v>food trucks</v>
      </c>
      <c r="S1169" t="str">
        <f t="shared" si="130"/>
        <v>Aug</v>
      </c>
      <c r="T1169" t="str">
        <f t="shared" si="131"/>
        <v>Sep</v>
      </c>
      <c r="U1169" t="str">
        <f t="shared" si="132"/>
        <v>2014</v>
      </c>
    </row>
    <row r="1170" spans="1:21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26"/>
        <v>6</v>
      </c>
      <c r="P1170">
        <f t="shared" si="127"/>
        <v>340</v>
      </c>
      <c r="Q1170" t="str">
        <f t="shared" si="128"/>
        <v>food</v>
      </c>
      <c r="R1170" t="str">
        <f t="shared" si="129"/>
        <v>food trucks</v>
      </c>
      <c r="S1170" t="str">
        <f t="shared" si="130"/>
        <v>Aug</v>
      </c>
      <c r="T1170" t="str">
        <f t="shared" si="131"/>
        <v>Sep</v>
      </c>
      <c r="U1170" t="str">
        <f t="shared" si="132"/>
        <v>2016</v>
      </c>
    </row>
    <row r="1171" spans="1:21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26"/>
        <v>0</v>
      </c>
      <c r="P1171">
        <f t="shared" si="127"/>
        <v>6</v>
      </c>
      <c r="Q1171" t="str">
        <f t="shared" si="128"/>
        <v>food</v>
      </c>
      <c r="R1171" t="str">
        <f t="shared" si="129"/>
        <v>food trucks</v>
      </c>
      <c r="S1171" t="str">
        <f t="shared" si="130"/>
        <v>Jan</v>
      </c>
      <c r="T1171" t="str">
        <f t="shared" si="131"/>
        <v>Feb</v>
      </c>
      <c r="U1171" t="str">
        <f t="shared" si="132"/>
        <v>2015</v>
      </c>
    </row>
    <row r="1172" spans="1:21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26"/>
        <v>0</v>
      </c>
      <c r="P1172">
        <f t="shared" si="127"/>
        <v>50</v>
      </c>
      <c r="Q1172" t="str">
        <f t="shared" si="128"/>
        <v>food</v>
      </c>
      <c r="R1172" t="str">
        <f t="shared" si="129"/>
        <v>food trucks</v>
      </c>
      <c r="S1172" t="str">
        <f t="shared" si="130"/>
        <v>Apr</v>
      </c>
      <c r="T1172" t="str">
        <f t="shared" si="131"/>
        <v>May</v>
      </c>
      <c r="U1172" t="str">
        <f t="shared" si="132"/>
        <v>2015</v>
      </c>
    </row>
    <row r="1173" spans="1:21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26"/>
        <v>0</v>
      </c>
      <c r="P1173">
        <f t="shared" si="127"/>
        <v>25</v>
      </c>
      <c r="Q1173" t="str">
        <f t="shared" si="128"/>
        <v>food</v>
      </c>
      <c r="R1173" t="str">
        <f t="shared" si="129"/>
        <v>food trucks</v>
      </c>
      <c r="S1173" t="str">
        <f t="shared" si="130"/>
        <v>Oct</v>
      </c>
      <c r="T1173" t="str">
        <f t="shared" si="131"/>
        <v>Nov</v>
      </c>
      <c r="U1173" t="str">
        <f t="shared" si="132"/>
        <v>2014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26"/>
        <v>0</v>
      </c>
      <c r="P1174" t="str">
        <f t="shared" si="127"/>
        <v/>
      </c>
      <c r="Q1174" t="str">
        <f t="shared" si="128"/>
        <v>food</v>
      </c>
      <c r="R1174" t="str">
        <f t="shared" si="129"/>
        <v>food trucks</v>
      </c>
      <c r="S1174" t="str">
        <f t="shared" si="130"/>
        <v>Jul</v>
      </c>
      <c r="T1174" t="str">
        <f t="shared" si="131"/>
        <v>Aug</v>
      </c>
      <c r="U1174" t="str">
        <f t="shared" si="132"/>
        <v>2014</v>
      </c>
    </row>
    <row r="1175" spans="1:21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26"/>
        <v>0</v>
      </c>
      <c r="P1175">
        <f t="shared" si="127"/>
        <v>30</v>
      </c>
      <c r="Q1175" t="str">
        <f t="shared" si="128"/>
        <v>food</v>
      </c>
      <c r="R1175" t="str">
        <f t="shared" si="129"/>
        <v>food trucks</v>
      </c>
      <c r="S1175" t="str">
        <f t="shared" si="130"/>
        <v>Jun</v>
      </c>
      <c r="T1175" t="str">
        <f t="shared" si="131"/>
        <v>Aug</v>
      </c>
      <c r="U1175" t="str">
        <f t="shared" si="132"/>
        <v>2015</v>
      </c>
    </row>
    <row r="1176" spans="1:21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26"/>
        <v>6</v>
      </c>
      <c r="P1176">
        <f t="shared" si="127"/>
        <v>47</v>
      </c>
      <c r="Q1176" t="str">
        <f t="shared" si="128"/>
        <v>food</v>
      </c>
      <c r="R1176" t="str">
        <f t="shared" si="129"/>
        <v>food trucks</v>
      </c>
      <c r="S1176" t="str">
        <f t="shared" si="130"/>
        <v>Apr</v>
      </c>
      <c r="T1176" t="str">
        <f t="shared" si="131"/>
        <v>May</v>
      </c>
      <c r="U1176" t="str">
        <f t="shared" si="132"/>
        <v>2016</v>
      </c>
    </row>
    <row r="1177" spans="1:21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26"/>
        <v>3</v>
      </c>
      <c r="P1177">
        <f t="shared" si="127"/>
        <v>65</v>
      </c>
      <c r="Q1177" t="str">
        <f t="shared" si="128"/>
        <v>food</v>
      </c>
      <c r="R1177" t="str">
        <f t="shared" si="129"/>
        <v>food trucks</v>
      </c>
      <c r="S1177" t="str">
        <f t="shared" si="130"/>
        <v>Jun</v>
      </c>
      <c r="T1177" t="str">
        <f t="shared" si="131"/>
        <v>Jul</v>
      </c>
      <c r="U1177" t="str">
        <f t="shared" si="132"/>
        <v>2015</v>
      </c>
    </row>
    <row r="1178" spans="1:21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26"/>
        <v>0</v>
      </c>
      <c r="P1178">
        <f t="shared" si="127"/>
        <v>10</v>
      </c>
      <c r="Q1178" t="str">
        <f t="shared" si="128"/>
        <v>food</v>
      </c>
      <c r="R1178" t="str">
        <f t="shared" si="129"/>
        <v>food trucks</v>
      </c>
      <c r="S1178" t="str">
        <f t="shared" si="130"/>
        <v>Jan</v>
      </c>
      <c r="T1178" t="str">
        <f t="shared" si="131"/>
        <v>Mar</v>
      </c>
      <c r="U1178" t="str">
        <f t="shared" si="132"/>
        <v>2017</v>
      </c>
    </row>
    <row r="1179" spans="1:21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26"/>
        <v>0</v>
      </c>
      <c r="P1179" t="str">
        <f t="shared" si="127"/>
        <v/>
      </c>
      <c r="Q1179" t="str">
        <f t="shared" si="128"/>
        <v>food</v>
      </c>
      <c r="R1179" t="str">
        <f t="shared" si="129"/>
        <v>food trucks</v>
      </c>
      <c r="S1179" t="str">
        <f t="shared" si="130"/>
        <v>Sep</v>
      </c>
      <c r="T1179" t="str">
        <f t="shared" si="131"/>
        <v>Oct</v>
      </c>
      <c r="U1179" t="str">
        <f t="shared" si="132"/>
        <v>2014</v>
      </c>
    </row>
    <row r="1180" spans="1:21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26"/>
        <v>0</v>
      </c>
      <c r="P1180">
        <f t="shared" si="127"/>
        <v>5</v>
      </c>
      <c r="Q1180" t="str">
        <f t="shared" si="128"/>
        <v>food</v>
      </c>
      <c r="R1180" t="str">
        <f t="shared" si="129"/>
        <v>food trucks</v>
      </c>
      <c r="S1180" t="str">
        <f t="shared" si="130"/>
        <v>Jul</v>
      </c>
      <c r="T1180" t="str">
        <f t="shared" si="131"/>
        <v>Aug</v>
      </c>
      <c r="U1180" t="str">
        <f t="shared" si="132"/>
        <v>2014</v>
      </c>
    </row>
    <row r="1181" spans="1:21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26"/>
        <v>5</v>
      </c>
      <c r="P1181">
        <f t="shared" si="127"/>
        <v>640</v>
      </c>
      <c r="Q1181" t="str">
        <f t="shared" si="128"/>
        <v>food</v>
      </c>
      <c r="R1181" t="str">
        <f t="shared" si="129"/>
        <v>food trucks</v>
      </c>
      <c r="S1181" t="str">
        <f t="shared" si="130"/>
        <v>Sep</v>
      </c>
      <c r="T1181" t="str">
        <f t="shared" si="131"/>
        <v>Oct</v>
      </c>
      <c r="U1181" t="str">
        <f t="shared" si="132"/>
        <v>2015</v>
      </c>
    </row>
    <row r="1182" spans="1:21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26"/>
        <v>12</v>
      </c>
      <c r="P1182">
        <f t="shared" si="127"/>
        <v>69</v>
      </c>
      <c r="Q1182" t="str">
        <f t="shared" si="128"/>
        <v>food</v>
      </c>
      <c r="R1182" t="str">
        <f t="shared" si="129"/>
        <v>food trucks</v>
      </c>
      <c r="S1182" t="str">
        <f t="shared" si="130"/>
        <v>May</v>
      </c>
      <c r="T1182" t="str">
        <f t="shared" si="131"/>
        <v>Jun</v>
      </c>
      <c r="U1182" t="str">
        <f t="shared" si="132"/>
        <v>2014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26"/>
        <v>0</v>
      </c>
      <c r="P1183">
        <f t="shared" si="127"/>
        <v>1</v>
      </c>
      <c r="Q1183" t="str">
        <f t="shared" si="128"/>
        <v>food</v>
      </c>
      <c r="R1183" t="str">
        <f t="shared" si="129"/>
        <v>food trucks</v>
      </c>
      <c r="S1183" t="str">
        <f t="shared" si="130"/>
        <v>Jan</v>
      </c>
      <c r="T1183" t="str">
        <f t="shared" si="131"/>
        <v>Mar</v>
      </c>
      <c r="U1183" t="str">
        <f t="shared" si="132"/>
        <v>2015</v>
      </c>
    </row>
    <row r="1184" spans="1:21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26"/>
        <v>4</v>
      </c>
      <c r="P1184">
        <f t="shared" si="127"/>
        <v>11</v>
      </c>
      <c r="Q1184" t="str">
        <f t="shared" si="128"/>
        <v>food</v>
      </c>
      <c r="R1184" t="str">
        <f t="shared" si="129"/>
        <v>food trucks</v>
      </c>
      <c r="S1184" t="str">
        <f t="shared" si="130"/>
        <v>Dec</v>
      </c>
      <c r="T1184" t="str">
        <f t="shared" si="131"/>
        <v>Jan</v>
      </c>
      <c r="U1184" t="str">
        <f t="shared" si="132"/>
        <v>2016</v>
      </c>
    </row>
    <row r="1185" spans="1:21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26"/>
        <v>4</v>
      </c>
      <c r="P1185">
        <f t="shared" si="127"/>
        <v>33</v>
      </c>
      <c r="Q1185" t="str">
        <f t="shared" si="128"/>
        <v>food</v>
      </c>
      <c r="R1185" t="str">
        <f t="shared" si="129"/>
        <v>food trucks</v>
      </c>
      <c r="S1185" t="str">
        <f t="shared" si="130"/>
        <v>Oct</v>
      </c>
      <c r="T1185" t="str">
        <f t="shared" si="131"/>
        <v>Nov</v>
      </c>
      <c r="U1185" t="str">
        <f t="shared" si="132"/>
        <v>2016</v>
      </c>
    </row>
    <row r="1186" spans="1:21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26"/>
        <v>105</v>
      </c>
      <c r="P1186">
        <f t="shared" si="127"/>
        <v>62</v>
      </c>
      <c r="Q1186" t="str">
        <f t="shared" si="128"/>
        <v>photography</v>
      </c>
      <c r="R1186" t="str">
        <f t="shared" si="129"/>
        <v>photobooks</v>
      </c>
      <c r="S1186" t="str">
        <f t="shared" si="130"/>
        <v>Jan</v>
      </c>
      <c r="T1186" t="str">
        <f t="shared" si="131"/>
        <v>Feb</v>
      </c>
      <c r="U1186" t="str">
        <f t="shared" si="132"/>
        <v>2017</v>
      </c>
    </row>
    <row r="1187" spans="1:21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26"/>
        <v>105</v>
      </c>
      <c r="P1187">
        <f t="shared" si="127"/>
        <v>119</v>
      </c>
      <c r="Q1187" t="str">
        <f t="shared" si="128"/>
        <v>photography</v>
      </c>
      <c r="R1187" t="str">
        <f t="shared" si="129"/>
        <v>photobooks</v>
      </c>
      <c r="S1187" t="str">
        <f t="shared" si="130"/>
        <v>May</v>
      </c>
      <c r="T1187" t="str">
        <f t="shared" si="131"/>
        <v>Jun</v>
      </c>
      <c r="U1187" t="str">
        <f t="shared" si="132"/>
        <v>2015</v>
      </c>
    </row>
    <row r="1188" spans="1:21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26"/>
        <v>107</v>
      </c>
      <c r="P1188">
        <f t="shared" si="127"/>
        <v>65</v>
      </c>
      <c r="Q1188" t="str">
        <f t="shared" si="128"/>
        <v>photography</v>
      </c>
      <c r="R1188" t="str">
        <f t="shared" si="129"/>
        <v>photobooks</v>
      </c>
      <c r="S1188" t="str">
        <f t="shared" si="130"/>
        <v>Apr</v>
      </c>
      <c r="T1188" t="str">
        <f t="shared" si="131"/>
        <v>Jun</v>
      </c>
      <c r="U1188" t="str">
        <f t="shared" si="132"/>
        <v>2015</v>
      </c>
    </row>
    <row r="1189" spans="1:21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26"/>
        <v>104</v>
      </c>
      <c r="P1189">
        <f t="shared" si="127"/>
        <v>130</v>
      </c>
      <c r="Q1189" t="str">
        <f t="shared" si="128"/>
        <v>photography</v>
      </c>
      <c r="R1189" t="str">
        <f t="shared" si="129"/>
        <v>photobooks</v>
      </c>
      <c r="S1189" t="str">
        <f t="shared" si="130"/>
        <v>Apr</v>
      </c>
      <c r="T1189" t="str">
        <f t="shared" si="131"/>
        <v>May</v>
      </c>
      <c r="U1189" t="str">
        <f t="shared" si="132"/>
        <v>2015</v>
      </c>
    </row>
    <row r="1190" spans="1:21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26"/>
        <v>161</v>
      </c>
      <c r="P1190">
        <f t="shared" si="127"/>
        <v>38</v>
      </c>
      <c r="Q1190" t="str">
        <f t="shared" si="128"/>
        <v>photography</v>
      </c>
      <c r="R1190" t="str">
        <f t="shared" si="129"/>
        <v>photobooks</v>
      </c>
      <c r="S1190" t="str">
        <f t="shared" si="130"/>
        <v>Dec</v>
      </c>
      <c r="T1190" t="str">
        <f t="shared" si="131"/>
        <v>Dec</v>
      </c>
      <c r="U1190" t="str">
        <f t="shared" si="132"/>
        <v>2016</v>
      </c>
    </row>
    <row r="1191" spans="1:21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26"/>
        <v>108</v>
      </c>
      <c r="P1191">
        <f t="shared" si="127"/>
        <v>113</v>
      </c>
      <c r="Q1191" t="str">
        <f t="shared" si="128"/>
        <v>photography</v>
      </c>
      <c r="R1191" t="str">
        <f t="shared" si="129"/>
        <v>photobooks</v>
      </c>
      <c r="S1191" t="str">
        <f t="shared" si="130"/>
        <v>Jun</v>
      </c>
      <c r="T1191" t="str">
        <f t="shared" si="131"/>
        <v>Jun</v>
      </c>
      <c r="U1191" t="str">
        <f t="shared" si="132"/>
        <v>2016</v>
      </c>
    </row>
    <row r="1192" spans="1:21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26"/>
        <v>135</v>
      </c>
      <c r="P1192">
        <f t="shared" si="127"/>
        <v>52</v>
      </c>
      <c r="Q1192" t="str">
        <f t="shared" si="128"/>
        <v>photography</v>
      </c>
      <c r="R1192" t="str">
        <f t="shared" si="129"/>
        <v>photobooks</v>
      </c>
      <c r="S1192" t="str">
        <f t="shared" si="130"/>
        <v>Aug</v>
      </c>
      <c r="T1192" t="str">
        <f t="shared" si="131"/>
        <v>Aug</v>
      </c>
      <c r="U1192" t="str">
        <f t="shared" si="132"/>
        <v>2014</v>
      </c>
    </row>
    <row r="1193" spans="1:21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26"/>
        <v>109</v>
      </c>
      <c r="P1193">
        <f t="shared" si="127"/>
        <v>89</v>
      </c>
      <c r="Q1193" t="str">
        <f t="shared" si="128"/>
        <v>photography</v>
      </c>
      <c r="R1193" t="str">
        <f t="shared" si="129"/>
        <v>photobooks</v>
      </c>
      <c r="S1193" t="str">
        <f t="shared" si="130"/>
        <v>Feb</v>
      </c>
      <c r="T1193" t="str">
        <f t="shared" si="131"/>
        <v>Mar</v>
      </c>
      <c r="U1193" t="str">
        <f t="shared" si="132"/>
        <v>2016</v>
      </c>
    </row>
    <row r="1194" spans="1:21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26"/>
        <v>290</v>
      </c>
      <c r="P1194">
        <f t="shared" si="127"/>
        <v>19</v>
      </c>
      <c r="Q1194" t="str">
        <f t="shared" si="128"/>
        <v>photography</v>
      </c>
      <c r="R1194" t="str">
        <f t="shared" si="129"/>
        <v>photobooks</v>
      </c>
      <c r="S1194" t="str">
        <f t="shared" si="130"/>
        <v>Jan</v>
      </c>
      <c r="T1194" t="str">
        <f t="shared" si="131"/>
        <v>Feb</v>
      </c>
      <c r="U1194" t="str">
        <f t="shared" si="132"/>
        <v>2017</v>
      </c>
    </row>
    <row r="1195" spans="1:21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26"/>
        <v>104</v>
      </c>
      <c r="P1195">
        <f t="shared" si="127"/>
        <v>80</v>
      </c>
      <c r="Q1195" t="str">
        <f t="shared" si="128"/>
        <v>photography</v>
      </c>
      <c r="R1195" t="str">
        <f t="shared" si="129"/>
        <v>photobooks</v>
      </c>
      <c r="S1195" t="str">
        <f t="shared" si="130"/>
        <v>Feb</v>
      </c>
      <c r="T1195" t="str">
        <f t="shared" si="131"/>
        <v>Apr</v>
      </c>
      <c r="U1195" t="str">
        <f t="shared" si="132"/>
        <v>2016</v>
      </c>
    </row>
    <row r="1196" spans="1:21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26"/>
        <v>322</v>
      </c>
      <c r="P1196">
        <f t="shared" si="127"/>
        <v>56</v>
      </c>
      <c r="Q1196" t="str">
        <f t="shared" si="128"/>
        <v>photography</v>
      </c>
      <c r="R1196" t="str">
        <f t="shared" si="129"/>
        <v>photobooks</v>
      </c>
      <c r="S1196" t="str">
        <f t="shared" si="130"/>
        <v>Mar</v>
      </c>
      <c r="T1196" t="str">
        <f t="shared" si="131"/>
        <v>Apr</v>
      </c>
      <c r="U1196" t="str">
        <f t="shared" si="132"/>
        <v>2015</v>
      </c>
    </row>
    <row r="1197" spans="1:21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26"/>
        <v>135</v>
      </c>
      <c r="P1197">
        <f t="shared" si="127"/>
        <v>79</v>
      </c>
      <c r="Q1197" t="str">
        <f t="shared" si="128"/>
        <v>photography</v>
      </c>
      <c r="R1197" t="str">
        <f t="shared" si="129"/>
        <v>photobooks</v>
      </c>
      <c r="S1197" t="str">
        <f t="shared" si="130"/>
        <v>Oct</v>
      </c>
      <c r="T1197" t="str">
        <f t="shared" si="131"/>
        <v>Dec</v>
      </c>
      <c r="U1197" t="str">
        <f t="shared" si="132"/>
        <v>2015</v>
      </c>
    </row>
    <row r="1198" spans="1:21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26"/>
        <v>270</v>
      </c>
      <c r="P1198">
        <f t="shared" si="127"/>
        <v>76</v>
      </c>
      <c r="Q1198" t="str">
        <f t="shared" si="128"/>
        <v>photography</v>
      </c>
      <c r="R1198" t="str">
        <f t="shared" si="129"/>
        <v>photobooks</v>
      </c>
      <c r="S1198" t="str">
        <f t="shared" si="130"/>
        <v>Nov</v>
      </c>
      <c r="T1198" t="str">
        <f t="shared" si="131"/>
        <v>Dec</v>
      </c>
      <c r="U1198" t="str">
        <f t="shared" si="132"/>
        <v>2015</v>
      </c>
    </row>
    <row r="1199" spans="1:21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26"/>
        <v>253</v>
      </c>
      <c r="P1199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t="str">
        <f t="shared" si="130"/>
        <v>May</v>
      </c>
      <c r="T1199" t="str">
        <f t="shared" si="131"/>
        <v>Jun</v>
      </c>
      <c r="U1199" t="str">
        <f t="shared" si="132"/>
        <v>2016</v>
      </c>
    </row>
    <row r="1200" spans="1:21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26"/>
        <v>261</v>
      </c>
      <c r="P1200">
        <f t="shared" si="127"/>
        <v>55</v>
      </c>
      <c r="Q1200" t="str">
        <f t="shared" si="128"/>
        <v>photography</v>
      </c>
      <c r="R1200" t="str">
        <f t="shared" si="129"/>
        <v>photobooks</v>
      </c>
      <c r="S1200" t="str">
        <f t="shared" si="130"/>
        <v>Nov</v>
      </c>
      <c r="T1200" t="str">
        <f t="shared" si="131"/>
        <v>Dec</v>
      </c>
      <c r="U1200" t="str">
        <f t="shared" si="132"/>
        <v>2015</v>
      </c>
    </row>
    <row r="1201" spans="1:21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26"/>
        <v>101</v>
      </c>
      <c r="P1201">
        <f t="shared" si="127"/>
        <v>299</v>
      </c>
      <c r="Q1201" t="str">
        <f t="shared" si="128"/>
        <v>photography</v>
      </c>
      <c r="R1201" t="str">
        <f t="shared" si="129"/>
        <v>photobooks</v>
      </c>
      <c r="S1201" t="str">
        <f t="shared" si="130"/>
        <v>Jun</v>
      </c>
      <c r="T1201" t="str">
        <f t="shared" si="131"/>
        <v>Jul</v>
      </c>
      <c r="U1201" t="str">
        <f t="shared" si="132"/>
        <v>2015</v>
      </c>
    </row>
    <row r="1202" spans="1:21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26"/>
        <v>126</v>
      </c>
      <c r="P1202">
        <f t="shared" si="127"/>
        <v>59</v>
      </c>
      <c r="Q1202" t="str">
        <f t="shared" si="128"/>
        <v>photography</v>
      </c>
      <c r="R1202" t="str">
        <f t="shared" si="129"/>
        <v>photobooks</v>
      </c>
      <c r="S1202" t="str">
        <f t="shared" si="130"/>
        <v>Mar</v>
      </c>
      <c r="T1202" t="str">
        <f t="shared" si="131"/>
        <v>Apr</v>
      </c>
      <c r="U1202" t="str">
        <f t="shared" si="132"/>
        <v>2015</v>
      </c>
    </row>
    <row r="1203" spans="1:21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26"/>
        <v>102</v>
      </c>
      <c r="P1203">
        <f t="shared" si="127"/>
        <v>55</v>
      </c>
      <c r="Q1203" t="str">
        <f t="shared" si="128"/>
        <v>photography</v>
      </c>
      <c r="R1203" t="str">
        <f t="shared" si="129"/>
        <v>photobooks</v>
      </c>
      <c r="S1203" t="str">
        <f t="shared" si="130"/>
        <v>Jun</v>
      </c>
      <c r="T1203" t="str">
        <f t="shared" si="131"/>
        <v>Jul</v>
      </c>
      <c r="U1203" t="str">
        <f t="shared" si="132"/>
        <v>2016</v>
      </c>
    </row>
    <row r="1204" spans="1:21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26"/>
        <v>199</v>
      </c>
      <c r="P1204">
        <f t="shared" si="127"/>
        <v>184</v>
      </c>
      <c r="Q1204" t="str">
        <f t="shared" si="128"/>
        <v>photography</v>
      </c>
      <c r="R1204" t="str">
        <f t="shared" si="129"/>
        <v>photobooks</v>
      </c>
      <c r="S1204" t="str">
        <f t="shared" si="130"/>
        <v>May</v>
      </c>
      <c r="T1204" t="str">
        <f t="shared" si="131"/>
        <v>Jun</v>
      </c>
      <c r="U1204" t="str">
        <f t="shared" si="132"/>
        <v>2015</v>
      </c>
    </row>
    <row r="1205" spans="1:21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26"/>
        <v>102</v>
      </c>
      <c r="P1205">
        <f t="shared" si="127"/>
        <v>165</v>
      </c>
      <c r="Q1205" t="str">
        <f t="shared" si="128"/>
        <v>photography</v>
      </c>
      <c r="R1205" t="str">
        <f t="shared" si="129"/>
        <v>photobooks</v>
      </c>
      <c r="S1205" t="str">
        <f t="shared" si="130"/>
        <v>May</v>
      </c>
      <c r="T1205" t="str">
        <f t="shared" si="131"/>
        <v>May</v>
      </c>
      <c r="U1205" t="str">
        <f t="shared" si="132"/>
        <v>2015</v>
      </c>
    </row>
    <row r="1206" spans="1:21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26"/>
        <v>103</v>
      </c>
      <c r="P1206">
        <f t="shared" si="127"/>
        <v>235</v>
      </c>
      <c r="Q1206" t="str">
        <f t="shared" si="128"/>
        <v>photography</v>
      </c>
      <c r="R1206" t="str">
        <f t="shared" si="129"/>
        <v>photobooks</v>
      </c>
      <c r="S1206" t="str">
        <f t="shared" si="130"/>
        <v>Oct</v>
      </c>
      <c r="T1206" t="str">
        <f t="shared" si="131"/>
        <v>Dec</v>
      </c>
      <c r="U1206" t="str">
        <f t="shared" si="132"/>
        <v>2015</v>
      </c>
    </row>
    <row r="1207" spans="1:21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26"/>
        <v>101</v>
      </c>
      <c r="P1207">
        <f t="shared" si="127"/>
        <v>211</v>
      </c>
      <c r="Q1207" t="str">
        <f t="shared" si="128"/>
        <v>photography</v>
      </c>
      <c r="R1207" t="str">
        <f t="shared" si="129"/>
        <v>photobooks</v>
      </c>
      <c r="S1207" t="str">
        <f t="shared" si="130"/>
        <v>May</v>
      </c>
      <c r="T1207" t="str">
        <f t="shared" si="131"/>
        <v>Jun</v>
      </c>
      <c r="U1207" t="str">
        <f t="shared" si="132"/>
        <v>2015</v>
      </c>
    </row>
    <row r="1208" spans="1:21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26"/>
        <v>115</v>
      </c>
      <c r="P1208">
        <f t="shared" si="127"/>
        <v>32</v>
      </c>
      <c r="Q1208" t="str">
        <f t="shared" si="128"/>
        <v>photography</v>
      </c>
      <c r="R1208" t="str">
        <f t="shared" si="129"/>
        <v>photobooks</v>
      </c>
      <c r="S1208" t="str">
        <f t="shared" si="130"/>
        <v>Feb</v>
      </c>
      <c r="T1208" t="str">
        <f t="shared" si="131"/>
        <v>Mar</v>
      </c>
      <c r="U1208" t="str">
        <f t="shared" si="132"/>
        <v>2017</v>
      </c>
    </row>
    <row r="1209" spans="1:21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26"/>
        <v>104</v>
      </c>
      <c r="P1209">
        <f t="shared" si="127"/>
        <v>123</v>
      </c>
      <c r="Q1209" t="str">
        <f t="shared" si="128"/>
        <v>photography</v>
      </c>
      <c r="R1209" t="str">
        <f t="shared" si="129"/>
        <v>photobooks</v>
      </c>
      <c r="S1209" t="str">
        <f t="shared" si="130"/>
        <v>Mar</v>
      </c>
      <c r="T1209" t="str">
        <f t="shared" si="131"/>
        <v>Mar</v>
      </c>
      <c r="U1209" t="str">
        <f t="shared" si="132"/>
        <v>2016</v>
      </c>
    </row>
    <row r="1210" spans="1:21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26"/>
        <v>155</v>
      </c>
      <c r="P1210">
        <f t="shared" si="127"/>
        <v>207</v>
      </c>
      <c r="Q1210" t="str">
        <f t="shared" si="128"/>
        <v>photography</v>
      </c>
      <c r="R1210" t="str">
        <f t="shared" si="129"/>
        <v>photobooks</v>
      </c>
      <c r="S1210" t="str">
        <f t="shared" si="130"/>
        <v>Feb</v>
      </c>
      <c r="T1210" t="str">
        <f t="shared" si="131"/>
        <v>Mar</v>
      </c>
      <c r="U1210" t="str">
        <f t="shared" si="132"/>
        <v>2016</v>
      </c>
    </row>
    <row r="1211" spans="1:21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26"/>
        <v>106</v>
      </c>
      <c r="P1211">
        <f t="shared" si="127"/>
        <v>138</v>
      </c>
      <c r="Q1211" t="str">
        <f t="shared" si="128"/>
        <v>photography</v>
      </c>
      <c r="R1211" t="str">
        <f t="shared" si="129"/>
        <v>photobooks</v>
      </c>
      <c r="S1211" t="str">
        <f t="shared" si="130"/>
        <v>Jan</v>
      </c>
      <c r="T1211" t="str">
        <f t="shared" si="131"/>
        <v>Feb</v>
      </c>
      <c r="U1211" t="str">
        <f t="shared" si="132"/>
        <v>2017</v>
      </c>
    </row>
    <row r="1212" spans="1:21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26"/>
        <v>254</v>
      </c>
      <c r="P1212">
        <f t="shared" si="127"/>
        <v>494</v>
      </c>
      <c r="Q1212" t="str">
        <f t="shared" si="128"/>
        <v>photography</v>
      </c>
      <c r="R1212" t="str">
        <f t="shared" si="129"/>
        <v>photobooks</v>
      </c>
      <c r="S1212" t="str">
        <f t="shared" si="130"/>
        <v>May</v>
      </c>
      <c r="T1212" t="str">
        <f t="shared" si="131"/>
        <v>May</v>
      </c>
      <c r="U1212" t="str">
        <f t="shared" si="132"/>
        <v>2015</v>
      </c>
    </row>
    <row r="1213" spans="1:21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26"/>
        <v>101</v>
      </c>
      <c r="P1213">
        <f t="shared" si="127"/>
        <v>169</v>
      </c>
      <c r="Q1213" t="str">
        <f t="shared" si="128"/>
        <v>photography</v>
      </c>
      <c r="R1213" t="str">
        <f t="shared" si="129"/>
        <v>photobooks</v>
      </c>
      <c r="S1213" t="str">
        <f t="shared" si="130"/>
        <v>May</v>
      </c>
      <c r="T1213" t="str">
        <f t="shared" si="131"/>
        <v>Jun</v>
      </c>
      <c r="U1213" t="str">
        <f t="shared" si="132"/>
        <v>2016</v>
      </c>
    </row>
    <row r="1214" spans="1:21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26"/>
        <v>129</v>
      </c>
      <c r="P1214">
        <f t="shared" si="127"/>
        <v>39</v>
      </c>
      <c r="Q1214" t="str">
        <f t="shared" si="128"/>
        <v>photography</v>
      </c>
      <c r="R1214" t="str">
        <f t="shared" si="129"/>
        <v>photobooks</v>
      </c>
      <c r="S1214" t="str">
        <f t="shared" si="130"/>
        <v>Nov</v>
      </c>
      <c r="T1214" t="str">
        <f t="shared" si="131"/>
        <v>Nov</v>
      </c>
      <c r="U1214" t="str">
        <f t="shared" si="132"/>
        <v>2015</v>
      </c>
    </row>
    <row r="1215" spans="1:21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26"/>
        <v>102</v>
      </c>
      <c r="P1215">
        <f t="shared" si="127"/>
        <v>62</v>
      </c>
      <c r="Q1215" t="str">
        <f t="shared" si="128"/>
        <v>photography</v>
      </c>
      <c r="R1215" t="str">
        <f t="shared" si="129"/>
        <v>photobooks</v>
      </c>
      <c r="S1215" t="str">
        <f t="shared" si="130"/>
        <v>Dec</v>
      </c>
      <c r="T1215" t="str">
        <f t="shared" si="131"/>
        <v>Jan</v>
      </c>
      <c r="U1215" t="str">
        <f t="shared" si="132"/>
        <v>2016</v>
      </c>
    </row>
    <row r="1216" spans="1:21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26"/>
        <v>132</v>
      </c>
      <c r="P1216">
        <f t="shared" si="127"/>
        <v>105</v>
      </c>
      <c r="Q1216" t="str">
        <f t="shared" si="128"/>
        <v>photography</v>
      </c>
      <c r="R1216" t="str">
        <f t="shared" si="129"/>
        <v>photobooks</v>
      </c>
      <c r="S1216" t="str">
        <f t="shared" si="130"/>
        <v>Apr</v>
      </c>
      <c r="T1216" t="str">
        <f t="shared" si="131"/>
        <v>Jun</v>
      </c>
      <c r="U1216" t="str">
        <f t="shared" si="132"/>
        <v>2015</v>
      </c>
    </row>
    <row r="1217" spans="1:21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26"/>
        <v>786</v>
      </c>
      <c r="P1217">
        <f t="shared" si="127"/>
        <v>72</v>
      </c>
      <c r="Q1217" t="str">
        <f t="shared" si="128"/>
        <v>photography</v>
      </c>
      <c r="R1217" t="str">
        <f t="shared" si="129"/>
        <v>photobooks</v>
      </c>
      <c r="S1217" t="str">
        <f t="shared" si="130"/>
        <v>Apr</v>
      </c>
      <c r="T1217" t="str">
        <f t="shared" si="131"/>
        <v>May</v>
      </c>
      <c r="U1217" t="str">
        <f t="shared" si="132"/>
        <v>2014</v>
      </c>
    </row>
    <row r="1218" spans="1:21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26"/>
        <v>146</v>
      </c>
      <c r="P1218">
        <f t="shared" si="127"/>
        <v>92</v>
      </c>
      <c r="Q1218" t="str">
        <f t="shared" si="128"/>
        <v>photography</v>
      </c>
      <c r="R1218" t="str">
        <f t="shared" si="129"/>
        <v>photobooks</v>
      </c>
      <c r="S1218" t="str">
        <f t="shared" si="130"/>
        <v>Aug</v>
      </c>
      <c r="T1218" t="str">
        <f t="shared" si="131"/>
        <v>Oct</v>
      </c>
      <c r="U1218" t="str">
        <f t="shared" si="132"/>
        <v>2015</v>
      </c>
    </row>
    <row r="1219" spans="1:21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33">ROUND(E1219/D1219*100,0)</f>
        <v>103</v>
      </c>
      <c r="P1219">
        <f t="shared" ref="P1219:P1282" si="134">IF(L1219 &gt;0, ROUND(E1219/L1219,0), "")</f>
        <v>149</v>
      </c>
      <c r="Q1219" t="str">
        <f t="shared" ref="Q1219:Q1282" si="135">LEFT(N1219, FIND("/",N1219)-1)</f>
        <v>photography</v>
      </c>
      <c r="R1219" t="str">
        <f t="shared" ref="R1219:R1282" si="136">RIGHT(N1219,LEN(N1219)-FIND("/",N1219))</f>
        <v>photobooks</v>
      </c>
      <c r="S1219" t="str">
        <f t="shared" ref="S1219:S1282" si="137">TEXT((((J1219/60)/60)/24)+DATE(1970,1,1), "mmm")</f>
        <v>Jun</v>
      </c>
      <c r="T1219" t="str">
        <f t="shared" ref="T1219:T1282" si="138">TEXT((((I1219/60)/60)/24)+DATE(1970,1,1), "mmm")</f>
        <v>Jul</v>
      </c>
      <c r="U1219" t="str">
        <f t="shared" ref="U1219:U1282" si="139">TEXT((((J1219/60)/60)/24)+DATE(1970,1,1), "yyy")</f>
        <v>2016</v>
      </c>
    </row>
    <row r="1220" spans="1:21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33"/>
        <v>172</v>
      </c>
      <c r="P1220">
        <f t="shared" si="134"/>
        <v>174</v>
      </c>
      <c r="Q1220" t="str">
        <f t="shared" si="135"/>
        <v>photography</v>
      </c>
      <c r="R1220" t="str">
        <f t="shared" si="136"/>
        <v>photobooks</v>
      </c>
      <c r="S1220" t="str">
        <f t="shared" si="137"/>
        <v>Oct</v>
      </c>
      <c r="T1220" t="str">
        <f t="shared" si="138"/>
        <v>Nov</v>
      </c>
      <c r="U1220" t="str">
        <f t="shared" si="139"/>
        <v>2015</v>
      </c>
    </row>
    <row r="1221" spans="1:21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33"/>
        <v>159</v>
      </c>
      <c r="P1221">
        <f t="shared" si="134"/>
        <v>103</v>
      </c>
      <c r="Q1221" t="str">
        <f t="shared" si="135"/>
        <v>photography</v>
      </c>
      <c r="R1221" t="str">
        <f t="shared" si="136"/>
        <v>photobooks</v>
      </c>
      <c r="S1221" t="str">
        <f t="shared" si="137"/>
        <v>Sep</v>
      </c>
      <c r="T1221" t="str">
        <f t="shared" si="138"/>
        <v>Oct</v>
      </c>
      <c r="U1221" t="str">
        <f t="shared" si="139"/>
        <v>2016</v>
      </c>
    </row>
    <row r="1222" spans="1:21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33"/>
        <v>104</v>
      </c>
      <c r="P1222">
        <f t="shared" si="134"/>
        <v>111</v>
      </c>
      <c r="Q1222" t="str">
        <f t="shared" si="135"/>
        <v>photography</v>
      </c>
      <c r="R1222" t="str">
        <f t="shared" si="136"/>
        <v>photobooks</v>
      </c>
      <c r="S1222" t="str">
        <f t="shared" si="137"/>
        <v>Jul</v>
      </c>
      <c r="T1222" t="str">
        <f t="shared" si="138"/>
        <v>Aug</v>
      </c>
      <c r="U1222" t="str">
        <f t="shared" si="139"/>
        <v>2015</v>
      </c>
    </row>
    <row r="1223" spans="1:21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33"/>
        <v>111</v>
      </c>
      <c r="P1223">
        <f t="shared" si="134"/>
        <v>24</v>
      </c>
      <c r="Q1223" t="str">
        <f t="shared" si="135"/>
        <v>photography</v>
      </c>
      <c r="R1223" t="str">
        <f t="shared" si="136"/>
        <v>photobooks</v>
      </c>
      <c r="S1223" t="str">
        <f t="shared" si="137"/>
        <v>Nov</v>
      </c>
      <c r="T1223" t="str">
        <f t="shared" si="138"/>
        <v>Dec</v>
      </c>
      <c r="U1223" t="str">
        <f t="shared" si="139"/>
        <v>2016</v>
      </c>
    </row>
    <row r="1224" spans="1:21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33"/>
        <v>280</v>
      </c>
      <c r="P1224">
        <f t="shared" si="134"/>
        <v>81</v>
      </c>
      <c r="Q1224" t="str">
        <f t="shared" si="135"/>
        <v>photography</v>
      </c>
      <c r="R1224" t="str">
        <f t="shared" si="136"/>
        <v>photobooks</v>
      </c>
      <c r="S1224" t="str">
        <f t="shared" si="137"/>
        <v>Mar</v>
      </c>
      <c r="T1224" t="str">
        <f t="shared" si="138"/>
        <v>Apr</v>
      </c>
      <c r="U1224" t="str">
        <f t="shared" si="139"/>
        <v>2016</v>
      </c>
    </row>
    <row r="1225" spans="1:21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33"/>
        <v>112</v>
      </c>
      <c r="P1225">
        <f t="shared" si="134"/>
        <v>116</v>
      </c>
      <c r="Q1225" t="str">
        <f t="shared" si="135"/>
        <v>photography</v>
      </c>
      <c r="R1225" t="str">
        <f t="shared" si="136"/>
        <v>photobooks</v>
      </c>
      <c r="S1225" t="str">
        <f t="shared" si="137"/>
        <v>Oct</v>
      </c>
      <c r="T1225" t="str">
        <f t="shared" si="138"/>
        <v>Nov</v>
      </c>
      <c r="U1225" t="str">
        <f t="shared" si="139"/>
        <v>2016</v>
      </c>
    </row>
    <row r="1226" spans="1:21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33"/>
        <v>7</v>
      </c>
      <c r="P1226">
        <f t="shared" si="134"/>
        <v>59</v>
      </c>
      <c r="Q1226" t="str">
        <f t="shared" si="135"/>
        <v>music</v>
      </c>
      <c r="R1226" t="str">
        <f t="shared" si="136"/>
        <v>world music</v>
      </c>
      <c r="S1226" t="str">
        <f t="shared" si="137"/>
        <v>Apr</v>
      </c>
      <c r="T1226" t="str">
        <f t="shared" si="138"/>
        <v>Jun</v>
      </c>
      <c r="U1226" t="str">
        <f t="shared" si="139"/>
        <v>2014</v>
      </c>
    </row>
    <row r="1227" spans="1:21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33"/>
        <v>4</v>
      </c>
      <c r="P1227">
        <f t="shared" si="134"/>
        <v>44</v>
      </c>
      <c r="Q1227" t="str">
        <f t="shared" si="135"/>
        <v>music</v>
      </c>
      <c r="R1227" t="str">
        <f t="shared" si="136"/>
        <v>world music</v>
      </c>
      <c r="S1227" t="str">
        <f t="shared" si="137"/>
        <v>Aug</v>
      </c>
      <c r="T1227" t="str">
        <f t="shared" si="138"/>
        <v>Oct</v>
      </c>
      <c r="U1227" t="str">
        <f t="shared" si="139"/>
        <v>2013</v>
      </c>
    </row>
    <row r="1228" spans="1:21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33"/>
        <v>4</v>
      </c>
      <c r="P1228">
        <f t="shared" si="134"/>
        <v>48</v>
      </c>
      <c r="Q1228" t="str">
        <f t="shared" si="135"/>
        <v>music</v>
      </c>
      <c r="R1228" t="str">
        <f t="shared" si="136"/>
        <v>world music</v>
      </c>
      <c r="S1228" t="str">
        <f t="shared" si="137"/>
        <v>Mar</v>
      </c>
      <c r="T1228" t="str">
        <f t="shared" si="138"/>
        <v>Apr</v>
      </c>
      <c r="U1228" t="str">
        <f t="shared" si="139"/>
        <v>2014</v>
      </c>
    </row>
    <row r="1229" spans="1:21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33"/>
        <v>0</v>
      </c>
      <c r="P1229" t="str">
        <f t="shared" si="134"/>
        <v/>
      </c>
      <c r="Q1229" t="str">
        <f t="shared" si="135"/>
        <v>music</v>
      </c>
      <c r="R1229" t="str">
        <f t="shared" si="136"/>
        <v>world music</v>
      </c>
      <c r="S1229" t="str">
        <f t="shared" si="137"/>
        <v>Jul</v>
      </c>
      <c r="T1229" t="str">
        <f t="shared" si="138"/>
        <v>Aug</v>
      </c>
      <c r="U1229" t="str">
        <f t="shared" si="139"/>
        <v>2014</v>
      </c>
    </row>
    <row r="1230" spans="1:21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33"/>
        <v>29</v>
      </c>
      <c r="P1230">
        <f t="shared" si="134"/>
        <v>61</v>
      </c>
      <c r="Q1230" t="str">
        <f t="shared" si="135"/>
        <v>music</v>
      </c>
      <c r="R1230" t="str">
        <f t="shared" si="136"/>
        <v>world music</v>
      </c>
      <c r="S1230" t="str">
        <f t="shared" si="137"/>
        <v>Jul</v>
      </c>
      <c r="T1230" t="str">
        <f t="shared" si="138"/>
        <v>Sep</v>
      </c>
      <c r="U1230" t="str">
        <f t="shared" si="139"/>
        <v>2011</v>
      </c>
    </row>
    <row r="1231" spans="1:21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33"/>
        <v>1</v>
      </c>
      <c r="P1231">
        <f t="shared" si="134"/>
        <v>25</v>
      </c>
      <c r="Q1231" t="str">
        <f t="shared" si="135"/>
        <v>music</v>
      </c>
      <c r="R1231" t="str">
        <f t="shared" si="136"/>
        <v>world music</v>
      </c>
      <c r="S1231" t="str">
        <f t="shared" si="137"/>
        <v>Mar</v>
      </c>
      <c r="T1231" t="str">
        <f t="shared" si="138"/>
        <v>Apr</v>
      </c>
      <c r="U1231" t="str">
        <f t="shared" si="139"/>
        <v>2012</v>
      </c>
    </row>
    <row r="1232" spans="1:21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33"/>
        <v>0</v>
      </c>
      <c r="P1232" t="str">
        <f t="shared" si="134"/>
        <v/>
      </c>
      <c r="Q1232" t="str">
        <f t="shared" si="135"/>
        <v>music</v>
      </c>
      <c r="R1232" t="str">
        <f t="shared" si="136"/>
        <v>world music</v>
      </c>
      <c r="S1232" t="str">
        <f t="shared" si="137"/>
        <v>Jan</v>
      </c>
      <c r="T1232" t="str">
        <f t="shared" si="138"/>
        <v>Feb</v>
      </c>
      <c r="U1232" t="str">
        <f t="shared" si="139"/>
        <v>2011</v>
      </c>
    </row>
    <row r="1233" spans="1:21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33"/>
        <v>0</v>
      </c>
      <c r="P1233" t="str">
        <f t="shared" si="134"/>
        <v/>
      </c>
      <c r="Q1233" t="str">
        <f t="shared" si="135"/>
        <v>music</v>
      </c>
      <c r="R1233" t="str">
        <f t="shared" si="136"/>
        <v>world music</v>
      </c>
      <c r="S1233" t="str">
        <f t="shared" si="137"/>
        <v>Jul</v>
      </c>
      <c r="T1233" t="str">
        <f t="shared" si="138"/>
        <v>Aug</v>
      </c>
      <c r="U1233" t="str">
        <f t="shared" si="139"/>
        <v>2015</v>
      </c>
    </row>
    <row r="1234" spans="1:21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33"/>
        <v>1</v>
      </c>
      <c r="P1234">
        <f t="shared" si="134"/>
        <v>40</v>
      </c>
      <c r="Q1234" t="str">
        <f t="shared" si="135"/>
        <v>music</v>
      </c>
      <c r="R1234" t="str">
        <f t="shared" si="136"/>
        <v>world music</v>
      </c>
      <c r="S1234" t="str">
        <f t="shared" si="137"/>
        <v>Aug</v>
      </c>
      <c r="T1234" t="str">
        <f t="shared" si="138"/>
        <v>Oct</v>
      </c>
      <c r="U1234" t="str">
        <f t="shared" si="139"/>
        <v>2013</v>
      </c>
    </row>
    <row r="1235" spans="1:21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33"/>
        <v>12</v>
      </c>
      <c r="P1235">
        <f t="shared" si="134"/>
        <v>19</v>
      </c>
      <c r="Q1235" t="str">
        <f t="shared" si="135"/>
        <v>music</v>
      </c>
      <c r="R1235" t="str">
        <f t="shared" si="136"/>
        <v>world music</v>
      </c>
      <c r="S1235" t="str">
        <f t="shared" si="137"/>
        <v>Jan</v>
      </c>
      <c r="T1235" t="str">
        <f t="shared" si="138"/>
        <v>Feb</v>
      </c>
      <c r="U1235" t="str">
        <f t="shared" si="139"/>
        <v>2012</v>
      </c>
    </row>
    <row r="1236" spans="1:21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33"/>
        <v>0</v>
      </c>
      <c r="P1236" t="str">
        <f t="shared" si="134"/>
        <v/>
      </c>
      <c r="Q1236" t="str">
        <f t="shared" si="135"/>
        <v>music</v>
      </c>
      <c r="R1236" t="str">
        <f t="shared" si="136"/>
        <v>world music</v>
      </c>
      <c r="S1236" t="str">
        <f t="shared" si="137"/>
        <v>Jan</v>
      </c>
      <c r="T1236" t="str">
        <f t="shared" si="138"/>
        <v>Feb</v>
      </c>
      <c r="U1236" t="str">
        <f t="shared" si="139"/>
        <v>2015</v>
      </c>
    </row>
    <row r="1237" spans="1:21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33"/>
        <v>3</v>
      </c>
      <c r="P1237">
        <f t="shared" si="134"/>
        <v>35</v>
      </c>
      <c r="Q1237" t="str">
        <f t="shared" si="135"/>
        <v>music</v>
      </c>
      <c r="R1237" t="str">
        <f t="shared" si="136"/>
        <v>world music</v>
      </c>
      <c r="S1237" t="str">
        <f t="shared" si="137"/>
        <v>Nov</v>
      </c>
      <c r="T1237" t="str">
        <f t="shared" si="138"/>
        <v>Dec</v>
      </c>
      <c r="U1237" t="str">
        <f t="shared" si="139"/>
        <v>2013</v>
      </c>
    </row>
    <row r="1238" spans="1:21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33"/>
        <v>0</v>
      </c>
      <c r="P1238" t="str">
        <f t="shared" si="134"/>
        <v/>
      </c>
      <c r="Q1238" t="str">
        <f t="shared" si="135"/>
        <v>music</v>
      </c>
      <c r="R1238" t="str">
        <f t="shared" si="136"/>
        <v>world music</v>
      </c>
      <c r="S1238" t="str">
        <f t="shared" si="137"/>
        <v>Jul</v>
      </c>
      <c r="T1238" t="str">
        <f t="shared" si="138"/>
        <v>Jul</v>
      </c>
      <c r="U1238" t="str">
        <f t="shared" si="139"/>
        <v>2012</v>
      </c>
    </row>
    <row r="1239" spans="1:21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33"/>
        <v>0</v>
      </c>
      <c r="P1239" t="str">
        <f t="shared" si="134"/>
        <v/>
      </c>
      <c r="Q1239" t="str">
        <f t="shared" si="135"/>
        <v>music</v>
      </c>
      <c r="R1239" t="str">
        <f t="shared" si="136"/>
        <v>world music</v>
      </c>
      <c r="S1239" t="str">
        <f t="shared" si="137"/>
        <v>Aug</v>
      </c>
      <c r="T1239" t="str">
        <f t="shared" si="138"/>
        <v>Aug</v>
      </c>
      <c r="U1239" t="str">
        <f t="shared" si="139"/>
        <v>2012</v>
      </c>
    </row>
    <row r="1240" spans="1:21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33"/>
        <v>18</v>
      </c>
      <c r="P1240">
        <f t="shared" si="134"/>
        <v>59</v>
      </c>
      <c r="Q1240" t="str">
        <f t="shared" si="135"/>
        <v>music</v>
      </c>
      <c r="R1240" t="str">
        <f t="shared" si="136"/>
        <v>world music</v>
      </c>
      <c r="S1240" t="str">
        <f t="shared" si="137"/>
        <v>Jul</v>
      </c>
      <c r="T1240" t="str">
        <f t="shared" si="138"/>
        <v>Aug</v>
      </c>
      <c r="U1240" t="str">
        <f t="shared" si="139"/>
        <v>2011</v>
      </c>
    </row>
    <row r="1241" spans="1:21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33"/>
        <v>0</v>
      </c>
      <c r="P1241" t="str">
        <f t="shared" si="134"/>
        <v/>
      </c>
      <c r="Q1241" t="str">
        <f t="shared" si="135"/>
        <v>music</v>
      </c>
      <c r="R1241" t="str">
        <f t="shared" si="136"/>
        <v>world music</v>
      </c>
      <c r="S1241" t="str">
        <f t="shared" si="137"/>
        <v>Dec</v>
      </c>
      <c r="T1241" t="str">
        <f t="shared" si="138"/>
        <v>Jan</v>
      </c>
      <c r="U1241" t="str">
        <f t="shared" si="139"/>
        <v>2011</v>
      </c>
    </row>
    <row r="1242" spans="1:21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33"/>
        <v>3</v>
      </c>
      <c r="P1242">
        <f t="shared" si="134"/>
        <v>30</v>
      </c>
      <c r="Q1242" t="str">
        <f t="shared" si="135"/>
        <v>music</v>
      </c>
      <c r="R1242" t="str">
        <f t="shared" si="136"/>
        <v>world music</v>
      </c>
      <c r="S1242" t="str">
        <f t="shared" si="137"/>
        <v>May</v>
      </c>
      <c r="T1242" t="str">
        <f t="shared" si="138"/>
        <v>Jul</v>
      </c>
      <c r="U1242" t="str">
        <f t="shared" si="139"/>
        <v>2013</v>
      </c>
    </row>
    <row r="1243" spans="1:21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33"/>
        <v>51</v>
      </c>
      <c r="P1243">
        <f t="shared" si="134"/>
        <v>75</v>
      </c>
      <c r="Q1243" t="str">
        <f t="shared" si="135"/>
        <v>music</v>
      </c>
      <c r="R1243" t="str">
        <f t="shared" si="136"/>
        <v>world music</v>
      </c>
      <c r="S1243" t="str">
        <f t="shared" si="137"/>
        <v>Oct</v>
      </c>
      <c r="T1243" t="str">
        <f t="shared" si="138"/>
        <v>Nov</v>
      </c>
      <c r="U1243" t="str">
        <f t="shared" si="139"/>
        <v>2014</v>
      </c>
    </row>
    <row r="1244" spans="1:21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33"/>
        <v>1</v>
      </c>
      <c r="P1244">
        <f t="shared" si="134"/>
        <v>5</v>
      </c>
      <c r="Q1244" t="str">
        <f t="shared" si="135"/>
        <v>music</v>
      </c>
      <c r="R1244" t="str">
        <f t="shared" si="136"/>
        <v>world music</v>
      </c>
      <c r="S1244" t="str">
        <f t="shared" si="137"/>
        <v>Aug</v>
      </c>
      <c r="T1244" t="str">
        <f t="shared" si="138"/>
        <v>Sep</v>
      </c>
      <c r="U1244" t="str">
        <f t="shared" si="139"/>
        <v>2011</v>
      </c>
    </row>
    <row r="1245" spans="1:21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33"/>
        <v>14</v>
      </c>
      <c r="P1245">
        <f t="shared" si="134"/>
        <v>45</v>
      </c>
      <c r="Q1245" t="str">
        <f t="shared" si="135"/>
        <v>music</v>
      </c>
      <c r="R1245" t="str">
        <f t="shared" si="136"/>
        <v>world music</v>
      </c>
      <c r="S1245" t="str">
        <f t="shared" si="137"/>
        <v>May</v>
      </c>
      <c r="T1245" t="str">
        <f t="shared" si="138"/>
        <v>Jul</v>
      </c>
      <c r="U1245" t="str">
        <f t="shared" si="139"/>
        <v>2011</v>
      </c>
    </row>
    <row r="1246" spans="1:21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33"/>
        <v>104</v>
      </c>
      <c r="P1246">
        <f t="shared" si="134"/>
        <v>46</v>
      </c>
      <c r="Q1246" t="str">
        <f t="shared" si="135"/>
        <v>music</v>
      </c>
      <c r="R1246" t="str">
        <f t="shared" si="136"/>
        <v>rock</v>
      </c>
      <c r="S1246" t="str">
        <f t="shared" si="137"/>
        <v>Mar</v>
      </c>
      <c r="T1246" t="str">
        <f t="shared" si="138"/>
        <v>Apr</v>
      </c>
      <c r="U1246" t="str">
        <f t="shared" si="139"/>
        <v>2013</v>
      </c>
    </row>
    <row r="1247" spans="1:21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33"/>
        <v>120</v>
      </c>
      <c r="P1247">
        <f t="shared" si="134"/>
        <v>141</v>
      </c>
      <c r="Q1247" t="str">
        <f t="shared" si="135"/>
        <v>music</v>
      </c>
      <c r="R1247" t="str">
        <f t="shared" si="136"/>
        <v>rock</v>
      </c>
      <c r="S1247" t="str">
        <f t="shared" si="137"/>
        <v>May</v>
      </c>
      <c r="T1247" t="str">
        <f t="shared" si="138"/>
        <v>Jun</v>
      </c>
      <c r="U1247" t="str">
        <f t="shared" si="139"/>
        <v>2014</v>
      </c>
    </row>
    <row r="1248" spans="1:21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33"/>
        <v>117</v>
      </c>
      <c r="P1248">
        <f t="shared" si="134"/>
        <v>75</v>
      </c>
      <c r="Q1248" t="str">
        <f t="shared" si="135"/>
        <v>music</v>
      </c>
      <c r="R1248" t="str">
        <f t="shared" si="136"/>
        <v>rock</v>
      </c>
      <c r="S1248" t="str">
        <f t="shared" si="137"/>
        <v>Oct</v>
      </c>
      <c r="T1248" t="str">
        <f t="shared" si="138"/>
        <v>Dec</v>
      </c>
      <c r="U1248" t="str">
        <f t="shared" si="139"/>
        <v>2011</v>
      </c>
    </row>
    <row r="1249" spans="1:21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33"/>
        <v>122</v>
      </c>
      <c r="P1249">
        <f t="shared" si="134"/>
        <v>86</v>
      </c>
      <c r="Q1249" t="str">
        <f t="shared" si="135"/>
        <v>music</v>
      </c>
      <c r="R1249" t="str">
        <f t="shared" si="136"/>
        <v>rock</v>
      </c>
      <c r="S1249" t="str">
        <f t="shared" si="137"/>
        <v>Apr</v>
      </c>
      <c r="T1249" t="str">
        <f t="shared" si="138"/>
        <v>May</v>
      </c>
      <c r="U1249" t="str">
        <f t="shared" si="139"/>
        <v>2013</v>
      </c>
    </row>
    <row r="1250" spans="1:21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33"/>
        <v>152</v>
      </c>
      <c r="P1250">
        <f t="shared" si="134"/>
        <v>64</v>
      </c>
      <c r="Q1250" t="str">
        <f t="shared" si="135"/>
        <v>music</v>
      </c>
      <c r="R1250" t="str">
        <f t="shared" si="136"/>
        <v>rock</v>
      </c>
      <c r="S1250" t="str">
        <f t="shared" si="137"/>
        <v>May</v>
      </c>
      <c r="T1250" t="str">
        <f t="shared" si="138"/>
        <v>Jun</v>
      </c>
      <c r="U1250" t="str">
        <f t="shared" si="139"/>
        <v>2014</v>
      </c>
    </row>
    <row r="1251" spans="1:21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33"/>
        <v>104</v>
      </c>
      <c r="P1251">
        <f t="shared" si="134"/>
        <v>64</v>
      </c>
      <c r="Q1251" t="str">
        <f t="shared" si="135"/>
        <v>music</v>
      </c>
      <c r="R1251" t="str">
        <f t="shared" si="136"/>
        <v>rock</v>
      </c>
      <c r="S1251" t="str">
        <f t="shared" si="137"/>
        <v>Jun</v>
      </c>
      <c r="T1251" t="str">
        <f t="shared" si="138"/>
        <v>Jul</v>
      </c>
      <c r="U1251" t="str">
        <f t="shared" si="139"/>
        <v>2012</v>
      </c>
    </row>
    <row r="1252" spans="1:21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33"/>
        <v>200</v>
      </c>
      <c r="P1252">
        <f t="shared" si="134"/>
        <v>118</v>
      </c>
      <c r="Q1252" t="str">
        <f t="shared" si="135"/>
        <v>music</v>
      </c>
      <c r="R1252" t="str">
        <f t="shared" si="136"/>
        <v>rock</v>
      </c>
      <c r="S1252" t="str">
        <f t="shared" si="137"/>
        <v>Jul</v>
      </c>
      <c r="T1252" t="str">
        <f t="shared" si="138"/>
        <v>Sep</v>
      </c>
      <c r="U1252" t="str">
        <f t="shared" si="139"/>
        <v>2014</v>
      </c>
    </row>
    <row r="1253" spans="1:21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33"/>
        <v>102</v>
      </c>
      <c r="P1253">
        <f t="shared" si="134"/>
        <v>83</v>
      </c>
      <c r="Q1253" t="str">
        <f t="shared" si="135"/>
        <v>music</v>
      </c>
      <c r="R1253" t="str">
        <f t="shared" si="136"/>
        <v>rock</v>
      </c>
      <c r="S1253" t="str">
        <f t="shared" si="137"/>
        <v>Jul</v>
      </c>
      <c r="T1253" t="str">
        <f t="shared" si="138"/>
        <v>Sep</v>
      </c>
      <c r="U1253" t="str">
        <f t="shared" si="139"/>
        <v>2011</v>
      </c>
    </row>
    <row r="1254" spans="1:21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33"/>
        <v>138</v>
      </c>
      <c r="P1254">
        <f t="shared" si="134"/>
        <v>34</v>
      </c>
      <c r="Q1254" t="str">
        <f t="shared" si="135"/>
        <v>music</v>
      </c>
      <c r="R1254" t="str">
        <f t="shared" si="136"/>
        <v>rock</v>
      </c>
      <c r="S1254" t="str">
        <f t="shared" si="137"/>
        <v>Sep</v>
      </c>
      <c r="T1254" t="str">
        <f t="shared" si="138"/>
        <v>Oct</v>
      </c>
      <c r="U1254" t="str">
        <f t="shared" si="139"/>
        <v>2013</v>
      </c>
    </row>
    <row r="1255" spans="1:21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33"/>
        <v>303833</v>
      </c>
      <c r="P1255">
        <f t="shared" si="134"/>
        <v>43</v>
      </c>
      <c r="Q1255" t="str">
        <f t="shared" si="135"/>
        <v>music</v>
      </c>
      <c r="R1255" t="str">
        <f t="shared" si="136"/>
        <v>rock</v>
      </c>
      <c r="S1255" t="str">
        <f t="shared" si="137"/>
        <v>Aug</v>
      </c>
      <c r="T1255" t="str">
        <f t="shared" si="138"/>
        <v>Sep</v>
      </c>
      <c r="U1255" t="str">
        <f t="shared" si="139"/>
        <v>2014</v>
      </c>
    </row>
    <row r="1256" spans="1:21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33"/>
        <v>199</v>
      </c>
      <c r="P1256">
        <f t="shared" si="134"/>
        <v>94</v>
      </c>
      <c r="Q1256" t="str">
        <f t="shared" si="135"/>
        <v>music</v>
      </c>
      <c r="R1256" t="str">
        <f t="shared" si="136"/>
        <v>rock</v>
      </c>
      <c r="S1256" t="str">
        <f t="shared" si="137"/>
        <v>Nov</v>
      </c>
      <c r="T1256" t="str">
        <f t="shared" si="138"/>
        <v>Jan</v>
      </c>
      <c r="U1256" t="str">
        <f t="shared" si="139"/>
        <v>2010</v>
      </c>
    </row>
    <row r="1257" spans="1:21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33"/>
        <v>202</v>
      </c>
      <c r="P1257">
        <f t="shared" si="134"/>
        <v>56</v>
      </c>
      <c r="Q1257" t="str">
        <f t="shared" si="135"/>
        <v>music</v>
      </c>
      <c r="R1257" t="str">
        <f t="shared" si="136"/>
        <v>rock</v>
      </c>
      <c r="S1257" t="str">
        <f t="shared" si="137"/>
        <v>Nov</v>
      </c>
      <c r="T1257" t="str">
        <f t="shared" si="138"/>
        <v>Dec</v>
      </c>
      <c r="U1257" t="str">
        <f t="shared" si="139"/>
        <v>2013</v>
      </c>
    </row>
    <row r="1258" spans="1:21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33"/>
        <v>118</v>
      </c>
      <c r="P1258">
        <f t="shared" si="134"/>
        <v>98</v>
      </c>
      <c r="Q1258" t="str">
        <f t="shared" si="135"/>
        <v>music</v>
      </c>
      <c r="R1258" t="str">
        <f t="shared" si="136"/>
        <v>rock</v>
      </c>
      <c r="S1258" t="str">
        <f t="shared" si="137"/>
        <v>Jan</v>
      </c>
      <c r="T1258" t="str">
        <f t="shared" si="138"/>
        <v>Feb</v>
      </c>
      <c r="U1258" t="str">
        <f t="shared" si="139"/>
        <v>2012</v>
      </c>
    </row>
    <row r="1259" spans="1:21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33"/>
        <v>295</v>
      </c>
      <c r="P1259">
        <f t="shared" si="134"/>
        <v>92</v>
      </c>
      <c r="Q1259" t="str">
        <f t="shared" si="135"/>
        <v>music</v>
      </c>
      <c r="R1259" t="str">
        <f t="shared" si="136"/>
        <v>rock</v>
      </c>
      <c r="S1259" t="str">
        <f t="shared" si="137"/>
        <v>Feb</v>
      </c>
      <c r="T1259" t="str">
        <f t="shared" si="138"/>
        <v>Apr</v>
      </c>
      <c r="U1259" t="str">
        <f t="shared" si="139"/>
        <v>2011</v>
      </c>
    </row>
    <row r="1260" spans="1:21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33"/>
        <v>213</v>
      </c>
      <c r="P1260">
        <f t="shared" si="134"/>
        <v>38</v>
      </c>
      <c r="Q1260" t="str">
        <f t="shared" si="135"/>
        <v>music</v>
      </c>
      <c r="R1260" t="str">
        <f t="shared" si="136"/>
        <v>rock</v>
      </c>
      <c r="S1260" t="str">
        <f t="shared" si="137"/>
        <v>Aug</v>
      </c>
      <c r="T1260" t="str">
        <f t="shared" si="138"/>
        <v>Aug</v>
      </c>
      <c r="U1260" t="str">
        <f t="shared" si="139"/>
        <v>2013</v>
      </c>
    </row>
    <row r="1261" spans="1:21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33"/>
        <v>104</v>
      </c>
      <c r="P1261">
        <f t="shared" si="134"/>
        <v>27</v>
      </c>
      <c r="Q1261" t="str">
        <f t="shared" si="135"/>
        <v>music</v>
      </c>
      <c r="R1261" t="str">
        <f t="shared" si="136"/>
        <v>rock</v>
      </c>
      <c r="S1261" t="str">
        <f t="shared" si="137"/>
        <v>May</v>
      </c>
      <c r="T1261" t="str">
        <f t="shared" si="138"/>
        <v>Jun</v>
      </c>
      <c r="U1261" t="str">
        <f t="shared" si="139"/>
        <v>2014</v>
      </c>
    </row>
    <row r="1262" spans="1:21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33"/>
        <v>114</v>
      </c>
      <c r="P1262">
        <f t="shared" si="134"/>
        <v>51</v>
      </c>
      <c r="Q1262" t="str">
        <f t="shared" si="135"/>
        <v>music</v>
      </c>
      <c r="R1262" t="str">
        <f t="shared" si="136"/>
        <v>rock</v>
      </c>
      <c r="S1262" t="str">
        <f t="shared" si="137"/>
        <v>Jan</v>
      </c>
      <c r="T1262" t="str">
        <f t="shared" si="138"/>
        <v>Feb</v>
      </c>
      <c r="U1262" t="str">
        <f t="shared" si="139"/>
        <v>2014</v>
      </c>
    </row>
    <row r="1263" spans="1:21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33"/>
        <v>101</v>
      </c>
      <c r="P1263">
        <f t="shared" si="134"/>
        <v>39</v>
      </c>
      <c r="Q1263" t="str">
        <f t="shared" si="135"/>
        <v>music</v>
      </c>
      <c r="R1263" t="str">
        <f t="shared" si="136"/>
        <v>rock</v>
      </c>
      <c r="S1263" t="str">
        <f t="shared" si="137"/>
        <v>Dec</v>
      </c>
      <c r="T1263" t="str">
        <f t="shared" si="138"/>
        <v>Jan</v>
      </c>
      <c r="U1263" t="str">
        <f t="shared" si="139"/>
        <v>2013</v>
      </c>
    </row>
    <row r="1264" spans="1:21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33"/>
        <v>125</v>
      </c>
      <c r="P1264">
        <f t="shared" si="134"/>
        <v>78</v>
      </c>
      <c r="Q1264" t="str">
        <f t="shared" si="135"/>
        <v>music</v>
      </c>
      <c r="R1264" t="str">
        <f t="shared" si="136"/>
        <v>rock</v>
      </c>
      <c r="S1264" t="str">
        <f t="shared" si="137"/>
        <v>Jan</v>
      </c>
      <c r="T1264" t="str">
        <f t="shared" si="138"/>
        <v>Feb</v>
      </c>
      <c r="U1264" t="str">
        <f t="shared" si="139"/>
        <v>2014</v>
      </c>
    </row>
    <row r="1265" spans="1:21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33"/>
        <v>119</v>
      </c>
      <c r="P1265">
        <f t="shared" si="134"/>
        <v>44</v>
      </c>
      <c r="Q1265" t="str">
        <f t="shared" si="135"/>
        <v>music</v>
      </c>
      <c r="R1265" t="str">
        <f t="shared" si="136"/>
        <v>rock</v>
      </c>
      <c r="S1265" t="str">
        <f t="shared" si="137"/>
        <v>Feb</v>
      </c>
      <c r="T1265" t="str">
        <f t="shared" si="138"/>
        <v>Mar</v>
      </c>
      <c r="U1265" t="str">
        <f t="shared" si="139"/>
        <v>2014</v>
      </c>
    </row>
    <row r="1266" spans="1:21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33"/>
        <v>166</v>
      </c>
      <c r="P1266">
        <f t="shared" si="134"/>
        <v>32</v>
      </c>
      <c r="Q1266" t="str">
        <f t="shared" si="135"/>
        <v>music</v>
      </c>
      <c r="R1266" t="str">
        <f t="shared" si="136"/>
        <v>rock</v>
      </c>
      <c r="S1266" t="str">
        <f t="shared" si="137"/>
        <v>Sep</v>
      </c>
      <c r="T1266" t="str">
        <f t="shared" si="138"/>
        <v>Oct</v>
      </c>
      <c r="U1266" t="str">
        <f t="shared" si="139"/>
        <v>2013</v>
      </c>
    </row>
    <row r="1267" spans="1:21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33"/>
        <v>119</v>
      </c>
      <c r="P1267">
        <f t="shared" si="134"/>
        <v>63</v>
      </c>
      <c r="Q1267" t="str">
        <f t="shared" si="135"/>
        <v>music</v>
      </c>
      <c r="R1267" t="str">
        <f t="shared" si="136"/>
        <v>rock</v>
      </c>
      <c r="S1267" t="str">
        <f t="shared" si="137"/>
        <v>Oct</v>
      </c>
      <c r="T1267" t="str">
        <f t="shared" si="138"/>
        <v>Nov</v>
      </c>
      <c r="U1267" t="str">
        <f t="shared" si="139"/>
        <v>2010</v>
      </c>
    </row>
    <row r="1268" spans="1:21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33"/>
        <v>100</v>
      </c>
      <c r="P1268">
        <f t="shared" si="134"/>
        <v>191</v>
      </c>
      <c r="Q1268" t="str">
        <f t="shared" si="135"/>
        <v>music</v>
      </c>
      <c r="R1268" t="str">
        <f t="shared" si="136"/>
        <v>rock</v>
      </c>
      <c r="S1268" t="str">
        <f t="shared" si="137"/>
        <v>Dec</v>
      </c>
      <c r="T1268" t="str">
        <f t="shared" si="138"/>
        <v>Jan</v>
      </c>
      <c r="U1268" t="str">
        <f t="shared" si="139"/>
        <v>2013</v>
      </c>
    </row>
    <row r="1269" spans="1:21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33"/>
        <v>102</v>
      </c>
      <c r="P1269">
        <f t="shared" si="134"/>
        <v>141</v>
      </c>
      <c r="Q1269" t="str">
        <f t="shared" si="135"/>
        <v>music</v>
      </c>
      <c r="R1269" t="str">
        <f t="shared" si="136"/>
        <v>rock</v>
      </c>
      <c r="S1269" t="str">
        <f t="shared" si="137"/>
        <v>Jun</v>
      </c>
      <c r="T1269" t="str">
        <f t="shared" si="138"/>
        <v>Jul</v>
      </c>
      <c r="U1269" t="str">
        <f t="shared" si="139"/>
        <v>2013</v>
      </c>
    </row>
    <row r="1270" spans="1:21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33"/>
        <v>117</v>
      </c>
      <c r="P1270">
        <f t="shared" si="134"/>
        <v>77</v>
      </c>
      <c r="Q1270" t="str">
        <f t="shared" si="135"/>
        <v>music</v>
      </c>
      <c r="R1270" t="str">
        <f t="shared" si="136"/>
        <v>rock</v>
      </c>
      <c r="S1270" t="str">
        <f t="shared" si="137"/>
        <v>Aug</v>
      </c>
      <c r="T1270" t="str">
        <f t="shared" si="138"/>
        <v>Sep</v>
      </c>
      <c r="U1270" t="str">
        <f t="shared" si="139"/>
        <v>2013</v>
      </c>
    </row>
    <row r="1271" spans="1:21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33"/>
        <v>109</v>
      </c>
      <c r="P1271">
        <f t="shared" si="134"/>
        <v>99</v>
      </c>
      <c r="Q1271" t="str">
        <f t="shared" si="135"/>
        <v>music</v>
      </c>
      <c r="R1271" t="str">
        <f t="shared" si="136"/>
        <v>rock</v>
      </c>
      <c r="S1271" t="str">
        <f t="shared" si="137"/>
        <v>Mar</v>
      </c>
      <c r="T1271" t="str">
        <f t="shared" si="138"/>
        <v>Apr</v>
      </c>
      <c r="U1271" t="str">
        <f t="shared" si="139"/>
        <v>2016</v>
      </c>
    </row>
    <row r="1272" spans="1:21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33"/>
        <v>115</v>
      </c>
      <c r="P1272">
        <f t="shared" si="134"/>
        <v>68</v>
      </c>
      <c r="Q1272" t="str">
        <f t="shared" si="135"/>
        <v>music</v>
      </c>
      <c r="R1272" t="str">
        <f t="shared" si="136"/>
        <v>rock</v>
      </c>
      <c r="S1272" t="str">
        <f t="shared" si="137"/>
        <v>Jan</v>
      </c>
      <c r="T1272" t="str">
        <f t="shared" si="138"/>
        <v>Mar</v>
      </c>
      <c r="U1272" t="str">
        <f t="shared" si="139"/>
        <v>2012</v>
      </c>
    </row>
    <row r="1273" spans="1:21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33"/>
        <v>102</v>
      </c>
      <c r="P1273">
        <f t="shared" si="134"/>
        <v>246</v>
      </c>
      <c r="Q1273" t="str">
        <f t="shared" si="135"/>
        <v>music</v>
      </c>
      <c r="R1273" t="str">
        <f t="shared" si="136"/>
        <v>rock</v>
      </c>
      <c r="S1273" t="str">
        <f t="shared" si="137"/>
        <v>Oct</v>
      </c>
      <c r="T1273" t="str">
        <f t="shared" si="138"/>
        <v>Nov</v>
      </c>
      <c r="U1273" t="str">
        <f t="shared" si="139"/>
        <v>2013</v>
      </c>
    </row>
    <row r="1274" spans="1:21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33"/>
        <v>106</v>
      </c>
      <c r="P1274">
        <f t="shared" si="134"/>
        <v>189</v>
      </c>
      <c r="Q1274" t="str">
        <f t="shared" si="135"/>
        <v>music</v>
      </c>
      <c r="R1274" t="str">
        <f t="shared" si="136"/>
        <v>rock</v>
      </c>
      <c r="S1274" t="str">
        <f t="shared" si="137"/>
        <v>Apr</v>
      </c>
      <c r="T1274" t="str">
        <f t="shared" si="138"/>
        <v>Jun</v>
      </c>
      <c r="U1274" t="str">
        <f t="shared" si="139"/>
        <v>2010</v>
      </c>
    </row>
    <row r="1275" spans="1:21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33"/>
        <v>104</v>
      </c>
      <c r="P1275">
        <f t="shared" si="134"/>
        <v>77</v>
      </c>
      <c r="Q1275" t="str">
        <f t="shared" si="135"/>
        <v>music</v>
      </c>
      <c r="R1275" t="str">
        <f t="shared" si="136"/>
        <v>rock</v>
      </c>
      <c r="S1275" t="str">
        <f t="shared" si="137"/>
        <v>Aug</v>
      </c>
      <c r="T1275" t="str">
        <f t="shared" si="138"/>
        <v>Aug</v>
      </c>
      <c r="U1275" t="str">
        <f t="shared" si="139"/>
        <v>2014</v>
      </c>
    </row>
    <row r="1276" spans="1:21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33"/>
        <v>155</v>
      </c>
      <c r="P1276">
        <f t="shared" si="134"/>
        <v>83</v>
      </c>
      <c r="Q1276" t="str">
        <f t="shared" si="135"/>
        <v>music</v>
      </c>
      <c r="R1276" t="str">
        <f t="shared" si="136"/>
        <v>rock</v>
      </c>
      <c r="S1276" t="str">
        <f t="shared" si="137"/>
        <v>Jul</v>
      </c>
      <c r="T1276" t="str">
        <f t="shared" si="138"/>
        <v>Aug</v>
      </c>
      <c r="U1276" t="str">
        <f t="shared" si="139"/>
        <v>2012</v>
      </c>
    </row>
    <row r="1277" spans="1:21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33"/>
        <v>162</v>
      </c>
      <c r="P1277">
        <f t="shared" si="134"/>
        <v>63</v>
      </c>
      <c r="Q1277" t="str">
        <f t="shared" si="135"/>
        <v>music</v>
      </c>
      <c r="R1277" t="str">
        <f t="shared" si="136"/>
        <v>rock</v>
      </c>
      <c r="S1277" t="str">
        <f t="shared" si="137"/>
        <v>Jul</v>
      </c>
      <c r="T1277" t="str">
        <f t="shared" si="138"/>
        <v>Aug</v>
      </c>
      <c r="U1277" t="str">
        <f t="shared" si="139"/>
        <v>2013</v>
      </c>
    </row>
    <row r="1278" spans="1:21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33"/>
        <v>104</v>
      </c>
      <c r="P1278">
        <f t="shared" si="134"/>
        <v>46</v>
      </c>
      <c r="Q1278" t="str">
        <f t="shared" si="135"/>
        <v>music</v>
      </c>
      <c r="R1278" t="str">
        <f t="shared" si="136"/>
        <v>rock</v>
      </c>
      <c r="S1278" t="str">
        <f t="shared" si="137"/>
        <v>Jul</v>
      </c>
      <c r="T1278" t="str">
        <f t="shared" si="138"/>
        <v>Sep</v>
      </c>
      <c r="U1278" t="str">
        <f t="shared" si="139"/>
        <v>2009</v>
      </c>
    </row>
    <row r="1279" spans="1:21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33"/>
        <v>106</v>
      </c>
      <c r="P1279">
        <f t="shared" si="134"/>
        <v>39</v>
      </c>
      <c r="Q1279" t="str">
        <f t="shared" si="135"/>
        <v>music</v>
      </c>
      <c r="R1279" t="str">
        <f t="shared" si="136"/>
        <v>rock</v>
      </c>
      <c r="S1279" t="str">
        <f t="shared" si="137"/>
        <v>Jul</v>
      </c>
      <c r="T1279" t="str">
        <f t="shared" si="138"/>
        <v>Sep</v>
      </c>
      <c r="U1279" t="str">
        <f t="shared" si="139"/>
        <v>2012</v>
      </c>
    </row>
    <row r="1280" spans="1:21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33"/>
        <v>155</v>
      </c>
      <c r="P1280">
        <f t="shared" si="134"/>
        <v>53</v>
      </c>
      <c r="Q1280" t="str">
        <f t="shared" si="135"/>
        <v>music</v>
      </c>
      <c r="R1280" t="str">
        <f t="shared" si="136"/>
        <v>rock</v>
      </c>
      <c r="S1280" t="str">
        <f t="shared" si="137"/>
        <v>May</v>
      </c>
      <c r="T1280" t="str">
        <f t="shared" si="138"/>
        <v>Jun</v>
      </c>
      <c r="U1280" t="str">
        <f t="shared" si="139"/>
        <v>2014</v>
      </c>
    </row>
    <row r="1281" spans="1:21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33"/>
        <v>111</v>
      </c>
      <c r="P1281">
        <f t="shared" si="134"/>
        <v>73</v>
      </c>
      <c r="Q1281" t="str">
        <f t="shared" si="135"/>
        <v>music</v>
      </c>
      <c r="R1281" t="str">
        <f t="shared" si="136"/>
        <v>rock</v>
      </c>
      <c r="S1281" t="str">
        <f t="shared" si="137"/>
        <v>Feb</v>
      </c>
      <c r="T1281" t="str">
        <f t="shared" si="138"/>
        <v>Mar</v>
      </c>
      <c r="U1281" t="str">
        <f t="shared" si="139"/>
        <v>2014</v>
      </c>
    </row>
    <row r="1282" spans="1:21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33"/>
        <v>111</v>
      </c>
      <c r="P1282">
        <f t="shared" si="134"/>
        <v>128</v>
      </c>
      <c r="Q1282" t="str">
        <f t="shared" si="135"/>
        <v>music</v>
      </c>
      <c r="R1282" t="str">
        <f t="shared" si="136"/>
        <v>rock</v>
      </c>
      <c r="S1282" t="str">
        <f t="shared" si="137"/>
        <v>Dec</v>
      </c>
      <c r="T1282" t="str">
        <f t="shared" si="138"/>
        <v>Mar</v>
      </c>
      <c r="U1282" t="str">
        <f t="shared" si="139"/>
        <v>2010</v>
      </c>
    </row>
    <row r="1283" spans="1:21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40">ROUND(E1283/D1283*100,0)</f>
        <v>111</v>
      </c>
      <c r="P1283">
        <f t="shared" ref="P1283:P1346" si="141">IF(L1283 &gt;0, ROUND(E1283/L1283,0), "")</f>
        <v>105</v>
      </c>
      <c r="Q1283" t="str">
        <f t="shared" ref="Q1283:Q1346" si="142">LEFT(N1283, FIND("/",N1283)-1)</f>
        <v>music</v>
      </c>
      <c r="R1283" t="str">
        <f t="shared" ref="R1283:R1346" si="143">RIGHT(N1283,LEN(N1283)-FIND("/",N1283))</f>
        <v>rock</v>
      </c>
      <c r="S1283" t="str">
        <f t="shared" ref="S1283:S1346" si="144">TEXT((((J1283/60)/60)/24)+DATE(1970,1,1), "mmm")</f>
        <v>Jul</v>
      </c>
      <c r="T1283" t="str">
        <f t="shared" ref="T1283:T1346" si="145">TEXT((((I1283/60)/60)/24)+DATE(1970,1,1), "mmm")</f>
        <v>Jul</v>
      </c>
      <c r="U1283" t="str">
        <f t="shared" ref="U1283:U1346" si="146">TEXT((((J1283/60)/60)/24)+DATE(1970,1,1), "yyy")</f>
        <v>2013</v>
      </c>
    </row>
    <row r="1284" spans="1:21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40"/>
        <v>124</v>
      </c>
      <c r="P1284">
        <f t="shared" si="141"/>
        <v>68</v>
      </c>
      <c r="Q1284" t="str">
        <f t="shared" si="142"/>
        <v>music</v>
      </c>
      <c r="R1284" t="str">
        <f t="shared" si="143"/>
        <v>rock</v>
      </c>
      <c r="S1284" t="str">
        <f t="shared" si="144"/>
        <v>Nov</v>
      </c>
      <c r="T1284" t="str">
        <f t="shared" si="145"/>
        <v>Dec</v>
      </c>
      <c r="U1284" t="str">
        <f t="shared" si="146"/>
        <v>2013</v>
      </c>
    </row>
    <row r="1285" spans="1:21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40"/>
        <v>211</v>
      </c>
      <c r="P1285">
        <f t="shared" si="141"/>
        <v>96</v>
      </c>
      <c r="Q1285" t="str">
        <f t="shared" si="142"/>
        <v>music</v>
      </c>
      <c r="R1285" t="str">
        <f t="shared" si="143"/>
        <v>rock</v>
      </c>
      <c r="S1285" t="str">
        <f t="shared" si="144"/>
        <v>Feb</v>
      </c>
      <c r="T1285" t="str">
        <f t="shared" si="145"/>
        <v>Mar</v>
      </c>
      <c r="U1285" t="str">
        <f t="shared" si="146"/>
        <v>2013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40"/>
        <v>101</v>
      </c>
      <c r="P1286">
        <f t="shared" si="141"/>
        <v>65</v>
      </c>
      <c r="Q1286" t="str">
        <f t="shared" si="142"/>
        <v>theater</v>
      </c>
      <c r="R1286" t="str">
        <f t="shared" si="143"/>
        <v>plays</v>
      </c>
      <c r="S1286" t="str">
        <f t="shared" si="144"/>
        <v>Dec</v>
      </c>
      <c r="T1286" t="str">
        <f t="shared" si="145"/>
        <v>Dec</v>
      </c>
      <c r="U1286" t="str">
        <f t="shared" si="146"/>
        <v>2016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40"/>
        <v>102</v>
      </c>
      <c r="P1287">
        <f t="shared" si="141"/>
        <v>32</v>
      </c>
      <c r="Q1287" t="str">
        <f t="shared" si="142"/>
        <v>theater</v>
      </c>
      <c r="R1287" t="str">
        <f t="shared" si="143"/>
        <v>plays</v>
      </c>
      <c r="S1287" t="str">
        <f t="shared" si="144"/>
        <v>Jun</v>
      </c>
      <c r="T1287" t="str">
        <f t="shared" si="145"/>
        <v>Jun</v>
      </c>
      <c r="U1287" t="str">
        <f t="shared" si="146"/>
        <v>2015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40"/>
        <v>108</v>
      </c>
      <c r="P1288">
        <f t="shared" si="141"/>
        <v>81</v>
      </c>
      <c r="Q1288" t="str">
        <f t="shared" si="142"/>
        <v>theater</v>
      </c>
      <c r="R1288" t="str">
        <f t="shared" si="143"/>
        <v>plays</v>
      </c>
      <c r="S1288" t="str">
        <f t="shared" si="144"/>
        <v>Feb</v>
      </c>
      <c r="T1288" t="str">
        <f t="shared" si="145"/>
        <v>Feb</v>
      </c>
      <c r="U1288" t="str">
        <f t="shared" si="146"/>
        <v>2015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40"/>
        <v>242</v>
      </c>
      <c r="P1289">
        <f t="shared" si="141"/>
        <v>24</v>
      </c>
      <c r="Q1289" t="str">
        <f t="shared" si="142"/>
        <v>theater</v>
      </c>
      <c r="R1289" t="str">
        <f t="shared" si="143"/>
        <v>plays</v>
      </c>
      <c r="S1289" t="str">
        <f t="shared" si="144"/>
        <v>Apr</v>
      </c>
      <c r="T1289" t="str">
        <f t="shared" si="145"/>
        <v>Jun</v>
      </c>
      <c r="U1289" t="str">
        <f t="shared" si="146"/>
        <v>2015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40"/>
        <v>100</v>
      </c>
      <c r="P1290">
        <f t="shared" si="141"/>
        <v>66</v>
      </c>
      <c r="Q1290" t="str">
        <f t="shared" si="142"/>
        <v>theater</v>
      </c>
      <c r="R1290" t="str">
        <f t="shared" si="143"/>
        <v>plays</v>
      </c>
      <c r="S1290" t="str">
        <f t="shared" si="144"/>
        <v>Jul</v>
      </c>
      <c r="T1290" t="str">
        <f t="shared" si="145"/>
        <v>Aug</v>
      </c>
      <c r="U1290" t="str">
        <f t="shared" si="146"/>
        <v>2016</v>
      </c>
    </row>
    <row r="1291" spans="1:21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40"/>
        <v>125</v>
      </c>
      <c r="P1291">
        <f t="shared" si="141"/>
        <v>36</v>
      </c>
      <c r="Q1291" t="str">
        <f t="shared" si="142"/>
        <v>theater</v>
      </c>
      <c r="R1291" t="str">
        <f t="shared" si="143"/>
        <v>plays</v>
      </c>
      <c r="S1291" t="str">
        <f t="shared" si="144"/>
        <v>Dec</v>
      </c>
      <c r="T1291" t="str">
        <f t="shared" si="145"/>
        <v>Jan</v>
      </c>
      <c r="U1291" t="str">
        <f t="shared" si="146"/>
        <v>2016</v>
      </c>
    </row>
    <row r="1292" spans="1:21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40"/>
        <v>109</v>
      </c>
      <c r="P1292">
        <f t="shared" si="141"/>
        <v>44</v>
      </c>
      <c r="Q1292" t="str">
        <f t="shared" si="142"/>
        <v>theater</v>
      </c>
      <c r="R1292" t="str">
        <f t="shared" si="143"/>
        <v>plays</v>
      </c>
      <c r="S1292" t="str">
        <f t="shared" si="144"/>
        <v>Mar</v>
      </c>
      <c r="T1292" t="str">
        <f t="shared" si="145"/>
        <v>Apr</v>
      </c>
      <c r="U1292" t="str">
        <f t="shared" si="146"/>
        <v>2015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40"/>
        <v>146</v>
      </c>
      <c r="P1293">
        <f t="shared" si="141"/>
        <v>104</v>
      </c>
      <c r="Q1293" t="str">
        <f t="shared" si="142"/>
        <v>theater</v>
      </c>
      <c r="R1293" t="str">
        <f t="shared" si="143"/>
        <v>plays</v>
      </c>
      <c r="S1293" t="str">
        <f t="shared" si="144"/>
        <v>Mar</v>
      </c>
      <c r="T1293" t="str">
        <f t="shared" si="145"/>
        <v>Apr</v>
      </c>
      <c r="U1293" t="str">
        <f t="shared" si="146"/>
        <v>2015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40"/>
        <v>110</v>
      </c>
      <c r="P1294">
        <f t="shared" si="141"/>
        <v>36</v>
      </c>
      <c r="Q1294" t="str">
        <f t="shared" si="142"/>
        <v>theater</v>
      </c>
      <c r="R1294" t="str">
        <f t="shared" si="143"/>
        <v>plays</v>
      </c>
      <c r="S1294" t="str">
        <f t="shared" si="144"/>
        <v>Sep</v>
      </c>
      <c r="T1294" t="str">
        <f t="shared" si="145"/>
        <v>Oct</v>
      </c>
      <c r="U1294" t="str">
        <f t="shared" si="146"/>
        <v>2015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40"/>
        <v>102</v>
      </c>
      <c r="P1295">
        <f t="shared" si="141"/>
        <v>128</v>
      </c>
      <c r="Q1295" t="str">
        <f t="shared" si="142"/>
        <v>theater</v>
      </c>
      <c r="R1295" t="str">
        <f t="shared" si="143"/>
        <v>plays</v>
      </c>
      <c r="S1295" t="str">
        <f t="shared" si="144"/>
        <v>Oct</v>
      </c>
      <c r="T1295" t="str">
        <f t="shared" si="145"/>
        <v>Nov</v>
      </c>
      <c r="U1295" t="str">
        <f t="shared" si="146"/>
        <v>2015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40"/>
        <v>122</v>
      </c>
      <c r="P1296">
        <f t="shared" si="141"/>
        <v>28</v>
      </c>
      <c r="Q1296" t="str">
        <f t="shared" si="142"/>
        <v>theater</v>
      </c>
      <c r="R1296" t="str">
        <f t="shared" si="143"/>
        <v>plays</v>
      </c>
      <c r="S1296" t="str">
        <f t="shared" si="144"/>
        <v>Oct</v>
      </c>
      <c r="T1296" t="str">
        <f t="shared" si="145"/>
        <v>Oct</v>
      </c>
      <c r="U1296" t="str">
        <f t="shared" si="146"/>
        <v>2015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40"/>
        <v>102</v>
      </c>
      <c r="P1297">
        <f t="shared" si="141"/>
        <v>40</v>
      </c>
      <c r="Q1297" t="str">
        <f t="shared" si="142"/>
        <v>theater</v>
      </c>
      <c r="R1297" t="str">
        <f t="shared" si="143"/>
        <v>plays</v>
      </c>
      <c r="S1297" t="str">
        <f t="shared" si="144"/>
        <v>Jun</v>
      </c>
      <c r="T1297" t="str">
        <f t="shared" si="145"/>
        <v>Jul</v>
      </c>
      <c r="U1297" t="str">
        <f t="shared" si="146"/>
        <v>2015</v>
      </c>
    </row>
    <row r="1298" spans="1:21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40"/>
        <v>141</v>
      </c>
      <c r="P1298">
        <f t="shared" si="141"/>
        <v>52</v>
      </c>
      <c r="Q1298" t="str">
        <f t="shared" si="142"/>
        <v>theater</v>
      </c>
      <c r="R1298" t="str">
        <f t="shared" si="143"/>
        <v>plays</v>
      </c>
      <c r="S1298" t="str">
        <f t="shared" si="144"/>
        <v>Feb</v>
      </c>
      <c r="T1298" t="str">
        <f t="shared" si="145"/>
        <v>Mar</v>
      </c>
      <c r="U1298" t="str">
        <f t="shared" si="146"/>
        <v>2016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40"/>
        <v>110</v>
      </c>
      <c r="P1299">
        <f t="shared" si="141"/>
        <v>92</v>
      </c>
      <c r="Q1299" t="str">
        <f t="shared" si="142"/>
        <v>theater</v>
      </c>
      <c r="R1299" t="str">
        <f t="shared" si="143"/>
        <v>plays</v>
      </c>
      <c r="S1299" t="str">
        <f t="shared" si="144"/>
        <v>Apr</v>
      </c>
      <c r="T1299" t="str">
        <f t="shared" si="145"/>
        <v>May</v>
      </c>
      <c r="U1299" t="str">
        <f t="shared" si="146"/>
        <v>2016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40"/>
        <v>105</v>
      </c>
      <c r="P1300">
        <f t="shared" si="141"/>
        <v>63</v>
      </c>
      <c r="Q1300" t="str">
        <f t="shared" si="142"/>
        <v>theater</v>
      </c>
      <c r="R1300" t="str">
        <f t="shared" si="143"/>
        <v>plays</v>
      </c>
      <c r="S1300" t="str">
        <f t="shared" si="144"/>
        <v>Mar</v>
      </c>
      <c r="T1300" t="str">
        <f t="shared" si="145"/>
        <v>Apr</v>
      </c>
      <c r="U1300" t="str">
        <f t="shared" si="146"/>
        <v>2016</v>
      </c>
    </row>
    <row r="1301" spans="1:21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40"/>
        <v>124</v>
      </c>
      <c r="P1301">
        <f t="shared" si="141"/>
        <v>136</v>
      </c>
      <c r="Q1301" t="str">
        <f t="shared" si="142"/>
        <v>theater</v>
      </c>
      <c r="R1301" t="str">
        <f t="shared" si="143"/>
        <v>plays</v>
      </c>
      <c r="S1301" t="str">
        <f t="shared" si="144"/>
        <v>Jun</v>
      </c>
      <c r="T1301" t="str">
        <f t="shared" si="145"/>
        <v>Jul</v>
      </c>
      <c r="U1301" t="str">
        <f t="shared" si="146"/>
        <v>2015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40"/>
        <v>135</v>
      </c>
      <c r="P1302">
        <f t="shared" si="141"/>
        <v>169</v>
      </c>
      <c r="Q1302" t="str">
        <f t="shared" si="142"/>
        <v>theater</v>
      </c>
      <c r="R1302" t="str">
        <f t="shared" si="143"/>
        <v>plays</v>
      </c>
      <c r="S1302" t="str">
        <f t="shared" si="144"/>
        <v>Apr</v>
      </c>
      <c r="T1302" t="str">
        <f t="shared" si="145"/>
        <v>Jun</v>
      </c>
      <c r="U1302" t="str">
        <f t="shared" si="146"/>
        <v>2016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40"/>
        <v>103</v>
      </c>
      <c r="P1303">
        <f t="shared" si="141"/>
        <v>71</v>
      </c>
      <c r="Q1303" t="str">
        <f t="shared" si="142"/>
        <v>theater</v>
      </c>
      <c r="R1303" t="str">
        <f t="shared" si="143"/>
        <v>plays</v>
      </c>
      <c r="S1303" t="str">
        <f t="shared" si="144"/>
        <v>Jul</v>
      </c>
      <c r="T1303" t="str">
        <f t="shared" si="145"/>
        <v>Jul</v>
      </c>
      <c r="U1303" t="str">
        <f t="shared" si="146"/>
        <v>2015</v>
      </c>
    </row>
    <row r="1304" spans="1:21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40"/>
        <v>100</v>
      </c>
      <c r="P1304">
        <f t="shared" si="141"/>
        <v>50</v>
      </c>
      <c r="Q1304" t="str">
        <f t="shared" si="142"/>
        <v>theater</v>
      </c>
      <c r="R1304" t="str">
        <f t="shared" si="143"/>
        <v>plays</v>
      </c>
      <c r="S1304" t="str">
        <f t="shared" si="144"/>
        <v>Nov</v>
      </c>
      <c r="T1304" t="str">
        <f t="shared" si="145"/>
        <v>Dec</v>
      </c>
      <c r="U1304" t="str">
        <f t="shared" si="146"/>
        <v>2016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40"/>
        <v>130</v>
      </c>
      <c r="P1305">
        <f t="shared" si="141"/>
        <v>42</v>
      </c>
      <c r="Q1305" t="str">
        <f t="shared" si="142"/>
        <v>theater</v>
      </c>
      <c r="R1305" t="str">
        <f t="shared" si="143"/>
        <v>plays</v>
      </c>
      <c r="S1305" t="str">
        <f t="shared" si="144"/>
        <v>Jul</v>
      </c>
      <c r="T1305" t="str">
        <f t="shared" si="145"/>
        <v>Jul</v>
      </c>
      <c r="U1305" t="str">
        <f t="shared" si="146"/>
        <v>2016</v>
      </c>
    </row>
    <row r="1306" spans="1:21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40"/>
        <v>40</v>
      </c>
      <c r="P1306">
        <f t="shared" si="141"/>
        <v>152</v>
      </c>
      <c r="Q1306" t="str">
        <f t="shared" si="142"/>
        <v>technology</v>
      </c>
      <c r="R1306" t="str">
        <f t="shared" si="143"/>
        <v>wearables</v>
      </c>
      <c r="S1306" t="str">
        <f t="shared" si="144"/>
        <v>Jan</v>
      </c>
      <c r="T1306" t="str">
        <f t="shared" si="145"/>
        <v>Mar</v>
      </c>
      <c r="U1306" t="str">
        <f t="shared" si="146"/>
        <v>2017</v>
      </c>
    </row>
    <row r="1307" spans="1:21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40"/>
        <v>26</v>
      </c>
      <c r="P1307">
        <f t="shared" si="141"/>
        <v>91</v>
      </c>
      <c r="Q1307" t="str">
        <f t="shared" si="142"/>
        <v>technology</v>
      </c>
      <c r="R1307" t="str">
        <f t="shared" si="143"/>
        <v>wearables</v>
      </c>
      <c r="S1307" t="str">
        <f t="shared" si="144"/>
        <v>Jun</v>
      </c>
      <c r="T1307" t="str">
        <f t="shared" si="145"/>
        <v>Jul</v>
      </c>
      <c r="U1307" t="str">
        <f t="shared" si="146"/>
        <v>2016</v>
      </c>
    </row>
    <row r="1308" spans="1:21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40"/>
        <v>65</v>
      </c>
      <c r="P1308">
        <f t="shared" si="141"/>
        <v>202</v>
      </c>
      <c r="Q1308" t="str">
        <f t="shared" si="142"/>
        <v>technology</v>
      </c>
      <c r="R1308" t="str">
        <f t="shared" si="143"/>
        <v>wearables</v>
      </c>
      <c r="S1308" t="str">
        <f t="shared" si="144"/>
        <v>Nov</v>
      </c>
      <c r="T1308" t="str">
        <f t="shared" si="145"/>
        <v>Dec</v>
      </c>
      <c r="U1308" t="str">
        <f t="shared" si="146"/>
        <v>2014</v>
      </c>
    </row>
    <row r="1309" spans="1:21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40"/>
        <v>12</v>
      </c>
      <c r="P1309">
        <f t="shared" si="141"/>
        <v>128</v>
      </c>
      <c r="Q1309" t="str">
        <f t="shared" si="142"/>
        <v>technology</v>
      </c>
      <c r="R1309" t="str">
        <f t="shared" si="143"/>
        <v>wearables</v>
      </c>
      <c r="S1309" t="str">
        <f t="shared" si="144"/>
        <v>Jan</v>
      </c>
      <c r="T1309" t="str">
        <f t="shared" si="145"/>
        <v>Feb</v>
      </c>
      <c r="U1309" t="str">
        <f t="shared" si="146"/>
        <v>2016</v>
      </c>
    </row>
    <row r="1310" spans="1:21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40"/>
        <v>11</v>
      </c>
      <c r="P1310">
        <f t="shared" si="141"/>
        <v>30</v>
      </c>
      <c r="Q1310" t="str">
        <f t="shared" si="142"/>
        <v>technology</v>
      </c>
      <c r="R1310" t="str">
        <f t="shared" si="143"/>
        <v>wearables</v>
      </c>
      <c r="S1310" t="str">
        <f t="shared" si="144"/>
        <v>Aug</v>
      </c>
      <c r="T1310" t="str">
        <f t="shared" si="145"/>
        <v>Oct</v>
      </c>
      <c r="U1310" t="str">
        <f t="shared" si="146"/>
        <v>2016</v>
      </c>
    </row>
    <row r="1311" spans="1:21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40"/>
        <v>112</v>
      </c>
      <c r="P1311">
        <f t="shared" si="141"/>
        <v>368</v>
      </c>
      <c r="Q1311" t="str">
        <f t="shared" si="142"/>
        <v>technology</v>
      </c>
      <c r="R1311" t="str">
        <f t="shared" si="143"/>
        <v>wearables</v>
      </c>
      <c r="S1311" t="str">
        <f t="shared" si="144"/>
        <v>Sep</v>
      </c>
      <c r="T1311" t="str">
        <f t="shared" si="145"/>
        <v>Oct</v>
      </c>
      <c r="U1311" t="str">
        <f t="shared" si="146"/>
        <v>2015</v>
      </c>
    </row>
    <row r="1312" spans="1:21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40"/>
        <v>16</v>
      </c>
      <c r="P1312">
        <f t="shared" si="141"/>
        <v>129</v>
      </c>
      <c r="Q1312" t="str">
        <f t="shared" si="142"/>
        <v>technology</v>
      </c>
      <c r="R1312" t="str">
        <f t="shared" si="143"/>
        <v>wearables</v>
      </c>
      <c r="S1312" t="str">
        <f t="shared" si="144"/>
        <v>Jul</v>
      </c>
      <c r="T1312" t="str">
        <f t="shared" si="145"/>
        <v>Aug</v>
      </c>
      <c r="U1312" t="str">
        <f t="shared" si="146"/>
        <v>2016</v>
      </c>
    </row>
    <row r="1313" spans="1:21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40"/>
        <v>32</v>
      </c>
      <c r="P1313">
        <f t="shared" si="141"/>
        <v>801</v>
      </c>
      <c r="Q1313" t="str">
        <f t="shared" si="142"/>
        <v>technology</v>
      </c>
      <c r="R1313" t="str">
        <f t="shared" si="143"/>
        <v>wearables</v>
      </c>
      <c r="S1313" t="str">
        <f t="shared" si="144"/>
        <v>Oct</v>
      </c>
      <c r="T1313" t="str">
        <f t="shared" si="145"/>
        <v>Nov</v>
      </c>
      <c r="U1313" t="str">
        <f t="shared" si="146"/>
        <v>2016</v>
      </c>
    </row>
    <row r="1314" spans="1:21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40"/>
        <v>1</v>
      </c>
      <c r="P1314">
        <f t="shared" si="141"/>
        <v>28</v>
      </c>
      <c r="Q1314" t="str">
        <f t="shared" si="142"/>
        <v>technology</v>
      </c>
      <c r="R1314" t="str">
        <f t="shared" si="143"/>
        <v>wearables</v>
      </c>
      <c r="S1314" t="str">
        <f t="shared" si="144"/>
        <v>Mar</v>
      </c>
      <c r="T1314" t="str">
        <f t="shared" si="145"/>
        <v>Apr</v>
      </c>
      <c r="U1314" t="str">
        <f t="shared" si="146"/>
        <v>2015</v>
      </c>
    </row>
    <row r="1315" spans="1:21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40"/>
        <v>31</v>
      </c>
      <c r="P1315">
        <f t="shared" si="141"/>
        <v>102</v>
      </c>
      <c r="Q1315" t="str">
        <f t="shared" si="142"/>
        <v>technology</v>
      </c>
      <c r="R1315" t="str">
        <f t="shared" si="143"/>
        <v>wearables</v>
      </c>
      <c r="S1315" t="str">
        <f t="shared" si="144"/>
        <v>Feb</v>
      </c>
      <c r="T1315" t="str">
        <f t="shared" si="145"/>
        <v>Mar</v>
      </c>
      <c r="U1315" t="str">
        <f t="shared" si="146"/>
        <v>2016</v>
      </c>
    </row>
    <row r="1316" spans="1:21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40"/>
        <v>1</v>
      </c>
      <c r="P1316">
        <f t="shared" si="141"/>
        <v>184</v>
      </c>
      <c r="Q1316" t="str">
        <f t="shared" si="142"/>
        <v>technology</v>
      </c>
      <c r="R1316" t="str">
        <f t="shared" si="143"/>
        <v>wearables</v>
      </c>
      <c r="S1316" t="str">
        <f t="shared" si="144"/>
        <v>Aug</v>
      </c>
      <c r="T1316" t="str">
        <f t="shared" si="145"/>
        <v>Oct</v>
      </c>
      <c r="U1316" t="str">
        <f t="shared" si="146"/>
        <v>2016</v>
      </c>
    </row>
    <row r="1317" spans="1:21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40"/>
        <v>40</v>
      </c>
      <c r="P1317">
        <f t="shared" si="141"/>
        <v>163</v>
      </c>
      <c r="Q1317" t="str">
        <f t="shared" si="142"/>
        <v>technology</v>
      </c>
      <c r="R1317" t="str">
        <f t="shared" si="143"/>
        <v>wearables</v>
      </c>
      <c r="S1317" t="str">
        <f t="shared" si="144"/>
        <v>Oct</v>
      </c>
      <c r="T1317" t="str">
        <f t="shared" si="145"/>
        <v>Nov</v>
      </c>
      <c r="U1317" t="str">
        <f t="shared" si="146"/>
        <v>2015</v>
      </c>
    </row>
    <row r="1318" spans="1:21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40"/>
        <v>0</v>
      </c>
      <c r="P1318">
        <f t="shared" si="141"/>
        <v>1</v>
      </c>
      <c r="Q1318" t="str">
        <f t="shared" si="142"/>
        <v>technology</v>
      </c>
      <c r="R1318" t="str">
        <f t="shared" si="143"/>
        <v>wearables</v>
      </c>
      <c r="S1318" t="str">
        <f t="shared" si="144"/>
        <v>Jan</v>
      </c>
      <c r="T1318" t="str">
        <f t="shared" si="145"/>
        <v>Feb</v>
      </c>
      <c r="U1318" t="str">
        <f t="shared" si="146"/>
        <v>2016</v>
      </c>
    </row>
    <row r="1319" spans="1:21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40"/>
        <v>6</v>
      </c>
      <c r="P1319">
        <f t="shared" si="141"/>
        <v>604</v>
      </c>
      <c r="Q1319" t="str">
        <f t="shared" si="142"/>
        <v>technology</v>
      </c>
      <c r="R1319" t="str">
        <f t="shared" si="143"/>
        <v>wearables</v>
      </c>
      <c r="S1319" t="str">
        <f t="shared" si="144"/>
        <v>May</v>
      </c>
      <c r="T1319" t="str">
        <f t="shared" si="145"/>
        <v>Jul</v>
      </c>
      <c r="U1319" t="str">
        <f t="shared" si="146"/>
        <v>2016</v>
      </c>
    </row>
    <row r="1320" spans="1:21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40"/>
        <v>15</v>
      </c>
      <c r="P1320">
        <f t="shared" si="141"/>
        <v>45</v>
      </c>
      <c r="Q1320" t="str">
        <f t="shared" si="142"/>
        <v>technology</v>
      </c>
      <c r="R1320" t="str">
        <f t="shared" si="143"/>
        <v>wearables</v>
      </c>
      <c r="S1320" t="str">
        <f t="shared" si="144"/>
        <v>Dec</v>
      </c>
      <c r="T1320" t="str">
        <f t="shared" si="145"/>
        <v>Jan</v>
      </c>
      <c r="U1320" t="str">
        <f t="shared" si="146"/>
        <v>2014</v>
      </c>
    </row>
    <row r="1321" spans="1:21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40"/>
        <v>15</v>
      </c>
      <c r="P1321">
        <f t="shared" si="141"/>
        <v>97</v>
      </c>
      <c r="Q1321" t="str">
        <f t="shared" si="142"/>
        <v>technology</v>
      </c>
      <c r="R1321" t="str">
        <f t="shared" si="143"/>
        <v>wearables</v>
      </c>
      <c r="S1321" t="str">
        <f t="shared" si="144"/>
        <v>Jun</v>
      </c>
      <c r="T1321" t="str">
        <f t="shared" si="145"/>
        <v>Jul</v>
      </c>
      <c r="U1321" t="str">
        <f t="shared" si="146"/>
        <v>2014</v>
      </c>
    </row>
    <row r="1322" spans="1:21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40"/>
        <v>1</v>
      </c>
      <c r="P1322">
        <f t="shared" si="141"/>
        <v>168</v>
      </c>
      <c r="Q1322" t="str">
        <f t="shared" si="142"/>
        <v>technology</v>
      </c>
      <c r="R1322" t="str">
        <f t="shared" si="143"/>
        <v>wearables</v>
      </c>
      <c r="S1322" t="str">
        <f t="shared" si="144"/>
        <v>Dec</v>
      </c>
      <c r="T1322" t="str">
        <f t="shared" si="145"/>
        <v>Dec</v>
      </c>
      <c r="U1322" t="str">
        <f t="shared" si="146"/>
        <v>2016</v>
      </c>
    </row>
    <row r="1323" spans="1:21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40"/>
        <v>1</v>
      </c>
      <c r="P1323">
        <f t="shared" si="141"/>
        <v>860</v>
      </c>
      <c r="Q1323" t="str">
        <f t="shared" si="142"/>
        <v>technology</v>
      </c>
      <c r="R1323" t="str">
        <f t="shared" si="143"/>
        <v>wearables</v>
      </c>
      <c r="S1323" t="str">
        <f t="shared" si="144"/>
        <v>Nov</v>
      </c>
      <c r="T1323" t="str">
        <f t="shared" si="145"/>
        <v>Dec</v>
      </c>
      <c r="U1323" t="str">
        <f t="shared" si="146"/>
        <v>2016</v>
      </c>
    </row>
    <row r="1324" spans="1:21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40"/>
        <v>0</v>
      </c>
      <c r="P1324">
        <f t="shared" si="141"/>
        <v>27</v>
      </c>
      <c r="Q1324" t="str">
        <f t="shared" si="142"/>
        <v>technology</v>
      </c>
      <c r="R1324" t="str">
        <f t="shared" si="143"/>
        <v>wearables</v>
      </c>
      <c r="S1324" t="str">
        <f t="shared" si="144"/>
        <v>Apr</v>
      </c>
      <c r="T1324" t="str">
        <f t="shared" si="145"/>
        <v>May</v>
      </c>
      <c r="U1324" t="str">
        <f t="shared" si="146"/>
        <v>2015</v>
      </c>
    </row>
    <row r="1325" spans="1:21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40"/>
        <v>9</v>
      </c>
      <c r="P1325">
        <f t="shared" si="141"/>
        <v>30</v>
      </c>
      <c r="Q1325" t="str">
        <f t="shared" si="142"/>
        <v>technology</v>
      </c>
      <c r="R1325" t="str">
        <f t="shared" si="143"/>
        <v>wearables</v>
      </c>
      <c r="S1325" t="str">
        <f t="shared" si="144"/>
        <v>Mar</v>
      </c>
      <c r="T1325" t="str">
        <f t="shared" si="145"/>
        <v>Apr</v>
      </c>
      <c r="U1325" t="str">
        <f t="shared" si="146"/>
        <v>2016</v>
      </c>
    </row>
    <row r="1326" spans="1:21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40"/>
        <v>10</v>
      </c>
      <c r="P1326">
        <f t="shared" si="141"/>
        <v>55</v>
      </c>
      <c r="Q1326" t="str">
        <f t="shared" si="142"/>
        <v>technology</v>
      </c>
      <c r="R1326" t="str">
        <f t="shared" si="143"/>
        <v>wearables</v>
      </c>
      <c r="S1326" t="str">
        <f t="shared" si="144"/>
        <v>Sep</v>
      </c>
      <c r="T1326" t="str">
        <f t="shared" si="145"/>
        <v>Oct</v>
      </c>
      <c r="U1326" t="str">
        <f t="shared" si="146"/>
        <v>2016</v>
      </c>
    </row>
    <row r="1327" spans="1:21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40"/>
        <v>2</v>
      </c>
      <c r="P1327">
        <f t="shared" si="141"/>
        <v>61</v>
      </c>
      <c r="Q1327" t="str">
        <f t="shared" si="142"/>
        <v>technology</v>
      </c>
      <c r="R1327" t="str">
        <f t="shared" si="143"/>
        <v>wearables</v>
      </c>
      <c r="S1327" t="str">
        <f t="shared" si="144"/>
        <v>Nov</v>
      </c>
      <c r="T1327" t="str">
        <f t="shared" si="145"/>
        <v>Dec</v>
      </c>
      <c r="U1327" t="str">
        <f t="shared" si="146"/>
        <v>2016</v>
      </c>
    </row>
    <row r="1328" spans="1:21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40"/>
        <v>1</v>
      </c>
      <c r="P1328">
        <f t="shared" si="141"/>
        <v>103</v>
      </c>
      <c r="Q1328" t="str">
        <f t="shared" si="142"/>
        <v>technology</v>
      </c>
      <c r="R1328" t="str">
        <f t="shared" si="143"/>
        <v>wearables</v>
      </c>
      <c r="S1328" t="str">
        <f t="shared" si="144"/>
        <v>Dec</v>
      </c>
      <c r="T1328" t="str">
        <f t="shared" si="145"/>
        <v>Jan</v>
      </c>
      <c r="U1328" t="str">
        <f t="shared" si="146"/>
        <v>2014</v>
      </c>
    </row>
    <row r="1329" spans="1:21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40"/>
        <v>4</v>
      </c>
      <c r="P1329">
        <f t="shared" si="141"/>
        <v>42</v>
      </c>
      <c r="Q1329" t="str">
        <f t="shared" si="142"/>
        <v>technology</v>
      </c>
      <c r="R1329" t="str">
        <f t="shared" si="143"/>
        <v>wearables</v>
      </c>
      <c r="S1329" t="str">
        <f t="shared" si="144"/>
        <v>Apr</v>
      </c>
      <c r="T1329" t="str">
        <f t="shared" si="145"/>
        <v>May</v>
      </c>
      <c r="U1329" t="str">
        <f t="shared" si="146"/>
        <v>2015</v>
      </c>
    </row>
    <row r="1330" spans="1:21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40"/>
        <v>2</v>
      </c>
      <c r="P1330">
        <f t="shared" si="141"/>
        <v>117</v>
      </c>
      <c r="Q1330" t="str">
        <f t="shared" si="142"/>
        <v>technology</v>
      </c>
      <c r="R1330" t="str">
        <f t="shared" si="143"/>
        <v>wearables</v>
      </c>
      <c r="S1330" t="str">
        <f t="shared" si="144"/>
        <v>Aug</v>
      </c>
      <c r="T1330" t="str">
        <f t="shared" si="145"/>
        <v>Oct</v>
      </c>
      <c r="U1330" t="str">
        <f t="shared" si="146"/>
        <v>2016</v>
      </c>
    </row>
    <row r="1331" spans="1:21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40"/>
        <v>1</v>
      </c>
      <c r="P1331">
        <f t="shared" si="141"/>
        <v>45</v>
      </c>
      <c r="Q1331" t="str">
        <f t="shared" si="142"/>
        <v>technology</v>
      </c>
      <c r="R1331" t="str">
        <f t="shared" si="143"/>
        <v>wearables</v>
      </c>
      <c r="S1331" t="str">
        <f t="shared" si="144"/>
        <v>Oct</v>
      </c>
      <c r="T1331" t="str">
        <f t="shared" si="145"/>
        <v>Dec</v>
      </c>
      <c r="U1331" t="str">
        <f t="shared" si="146"/>
        <v>2014</v>
      </c>
    </row>
    <row r="1332" spans="1:21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40"/>
        <v>22</v>
      </c>
      <c r="P1332">
        <f t="shared" si="141"/>
        <v>157</v>
      </c>
      <c r="Q1332" t="str">
        <f t="shared" si="142"/>
        <v>technology</v>
      </c>
      <c r="R1332" t="str">
        <f t="shared" si="143"/>
        <v>wearables</v>
      </c>
      <c r="S1332" t="str">
        <f t="shared" si="144"/>
        <v>Jun</v>
      </c>
      <c r="T1332" t="str">
        <f t="shared" si="145"/>
        <v>Jul</v>
      </c>
      <c r="U1332" t="str">
        <f t="shared" si="146"/>
        <v>2016</v>
      </c>
    </row>
    <row r="1333" spans="1:21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40"/>
        <v>1</v>
      </c>
      <c r="P1333">
        <f t="shared" si="141"/>
        <v>101</v>
      </c>
      <c r="Q1333" t="str">
        <f t="shared" si="142"/>
        <v>technology</v>
      </c>
      <c r="R1333" t="str">
        <f t="shared" si="143"/>
        <v>wearables</v>
      </c>
      <c r="S1333" t="str">
        <f t="shared" si="144"/>
        <v>Jul</v>
      </c>
      <c r="T1333" t="str">
        <f t="shared" si="145"/>
        <v>Aug</v>
      </c>
      <c r="U1333" t="str">
        <f t="shared" si="146"/>
        <v>2016</v>
      </c>
    </row>
    <row r="1334" spans="1:21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40"/>
        <v>0</v>
      </c>
      <c r="P1334" t="str">
        <f t="shared" si="141"/>
        <v/>
      </c>
      <c r="Q1334" t="str">
        <f t="shared" si="142"/>
        <v>technology</v>
      </c>
      <c r="R1334" t="str">
        <f t="shared" si="143"/>
        <v>wearables</v>
      </c>
      <c r="S1334" t="str">
        <f t="shared" si="144"/>
        <v>Dec</v>
      </c>
      <c r="T1334" t="str">
        <f t="shared" si="145"/>
        <v>Jan</v>
      </c>
      <c r="U1334" t="str">
        <f t="shared" si="146"/>
        <v>2016</v>
      </c>
    </row>
    <row r="1335" spans="1:21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40"/>
        <v>0</v>
      </c>
      <c r="P1335" t="str">
        <f t="shared" si="141"/>
        <v/>
      </c>
      <c r="Q1335" t="str">
        <f t="shared" si="142"/>
        <v>technology</v>
      </c>
      <c r="R1335" t="str">
        <f t="shared" si="143"/>
        <v>wearables</v>
      </c>
      <c r="S1335" t="str">
        <f t="shared" si="144"/>
        <v>Jun</v>
      </c>
      <c r="T1335" t="str">
        <f t="shared" si="145"/>
        <v>Jul</v>
      </c>
      <c r="U1335" t="str">
        <f t="shared" si="146"/>
        <v>2014</v>
      </c>
    </row>
    <row r="1336" spans="1:21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40"/>
        <v>11</v>
      </c>
      <c r="P1336">
        <f t="shared" si="141"/>
        <v>52</v>
      </c>
      <c r="Q1336" t="str">
        <f t="shared" si="142"/>
        <v>technology</v>
      </c>
      <c r="R1336" t="str">
        <f t="shared" si="143"/>
        <v>wearables</v>
      </c>
      <c r="S1336" t="str">
        <f t="shared" si="144"/>
        <v>Feb</v>
      </c>
      <c r="T1336" t="str">
        <f t="shared" si="145"/>
        <v>Mar</v>
      </c>
      <c r="U1336" t="str">
        <f t="shared" si="146"/>
        <v>2016</v>
      </c>
    </row>
    <row r="1337" spans="1:21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40"/>
        <v>20</v>
      </c>
      <c r="P1337">
        <f t="shared" si="141"/>
        <v>309</v>
      </c>
      <c r="Q1337" t="str">
        <f t="shared" si="142"/>
        <v>technology</v>
      </c>
      <c r="R1337" t="str">
        <f t="shared" si="143"/>
        <v>wearables</v>
      </c>
      <c r="S1337" t="str">
        <f t="shared" si="144"/>
        <v>Nov</v>
      </c>
      <c r="T1337" t="str">
        <f t="shared" si="145"/>
        <v>Dec</v>
      </c>
      <c r="U1337" t="str">
        <f t="shared" si="146"/>
        <v>2015</v>
      </c>
    </row>
    <row r="1338" spans="1:21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40"/>
        <v>85</v>
      </c>
      <c r="P1338">
        <f t="shared" si="141"/>
        <v>379</v>
      </c>
      <c r="Q1338" t="str">
        <f t="shared" si="142"/>
        <v>technology</v>
      </c>
      <c r="R1338" t="str">
        <f t="shared" si="143"/>
        <v>wearables</v>
      </c>
      <c r="S1338" t="str">
        <f t="shared" si="144"/>
        <v>Nov</v>
      </c>
      <c r="T1338" t="str">
        <f t="shared" si="145"/>
        <v>Dec</v>
      </c>
      <c r="U1338" t="str">
        <f t="shared" si="146"/>
        <v>2014</v>
      </c>
    </row>
    <row r="1339" spans="1:21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40"/>
        <v>49</v>
      </c>
      <c r="P1339">
        <f t="shared" si="141"/>
        <v>176</v>
      </c>
      <c r="Q1339" t="str">
        <f t="shared" si="142"/>
        <v>technology</v>
      </c>
      <c r="R1339" t="str">
        <f t="shared" si="143"/>
        <v>wearables</v>
      </c>
      <c r="S1339" t="str">
        <f t="shared" si="144"/>
        <v>Feb</v>
      </c>
      <c r="T1339" t="str">
        <f t="shared" si="145"/>
        <v>Mar</v>
      </c>
      <c r="U1339" t="str">
        <f t="shared" si="146"/>
        <v>2017</v>
      </c>
    </row>
    <row r="1340" spans="1:21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40"/>
        <v>3</v>
      </c>
      <c r="P1340">
        <f t="shared" si="141"/>
        <v>66</v>
      </c>
      <c r="Q1340" t="str">
        <f t="shared" si="142"/>
        <v>technology</v>
      </c>
      <c r="R1340" t="str">
        <f t="shared" si="143"/>
        <v>wearables</v>
      </c>
      <c r="S1340" t="str">
        <f t="shared" si="144"/>
        <v>Jul</v>
      </c>
      <c r="T1340" t="str">
        <f t="shared" si="145"/>
        <v>Aug</v>
      </c>
      <c r="U1340" t="str">
        <f t="shared" si="146"/>
        <v>2015</v>
      </c>
    </row>
    <row r="1341" spans="1:21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40"/>
        <v>7</v>
      </c>
      <c r="P1341">
        <f t="shared" si="141"/>
        <v>90</v>
      </c>
      <c r="Q1341" t="str">
        <f t="shared" si="142"/>
        <v>technology</v>
      </c>
      <c r="R1341" t="str">
        <f t="shared" si="143"/>
        <v>wearables</v>
      </c>
      <c r="S1341" t="str">
        <f t="shared" si="144"/>
        <v>Oct</v>
      </c>
      <c r="T1341" t="str">
        <f t="shared" si="145"/>
        <v>Dec</v>
      </c>
      <c r="U1341" t="str">
        <f t="shared" si="146"/>
        <v>2014</v>
      </c>
    </row>
    <row r="1342" spans="1:21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40"/>
        <v>0</v>
      </c>
      <c r="P1342" t="str">
        <f t="shared" si="141"/>
        <v/>
      </c>
      <c r="Q1342" t="str">
        <f t="shared" si="142"/>
        <v>technology</v>
      </c>
      <c r="R1342" t="str">
        <f t="shared" si="143"/>
        <v>wearables</v>
      </c>
      <c r="S1342" t="str">
        <f t="shared" si="144"/>
        <v>Jul</v>
      </c>
      <c r="T1342" t="str">
        <f t="shared" si="145"/>
        <v>Aug</v>
      </c>
      <c r="U1342" t="str">
        <f t="shared" si="146"/>
        <v>2014</v>
      </c>
    </row>
    <row r="1343" spans="1:21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40"/>
        <v>70</v>
      </c>
      <c r="P1343">
        <f t="shared" si="141"/>
        <v>382</v>
      </c>
      <c r="Q1343" t="str">
        <f t="shared" si="142"/>
        <v>technology</v>
      </c>
      <c r="R1343" t="str">
        <f t="shared" si="143"/>
        <v>wearables</v>
      </c>
      <c r="S1343" t="str">
        <f t="shared" si="144"/>
        <v>Aug</v>
      </c>
      <c r="T1343" t="str">
        <f t="shared" si="145"/>
        <v>Oct</v>
      </c>
      <c r="U1343" t="str">
        <f t="shared" si="146"/>
        <v>2016</v>
      </c>
    </row>
    <row r="1344" spans="1:21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40"/>
        <v>0</v>
      </c>
      <c r="P1344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t="str">
        <f t="shared" si="144"/>
        <v>Jun</v>
      </c>
      <c r="T1344" t="str">
        <f t="shared" si="145"/>
        <v>Jul</v>
      </c>
      <c r="U1344" t="str">
        <f t="shared" si="146"/>
        <v>2015</v>
      </c>
    </row>
    <row r="1345" spans="1:21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40"/>
        <v>102</v>
      </c>
      <c r="P1345">
        <f t="shared" si="141"/>
        <v>158</v>
      </c>
      <c r="Q1345" t="str">
        <f t="shared" si="142"/>
        <v>technology</v>
      </c>
      <c r="R1345" t="str">
        <f t="shared" si="143"/>
        <v>wearables</v>
      </c>
      <c r="S1345" t="str">
        <f t="shared" si="144"/>
        <v>Jun</v>
      </c>
      <c r="T1345" t="str">
        <f t="shared" si="145"/>
        <v>Aug</v>
      </c>
      <c r="U1345" t="str">
        <f t="shared" si="146"/>
        <v>2016</v>
      </c>
    </row>
    <row r="1346" spans="1:21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40"/>
        <v>378</v>
      </c>
      <c r="P1346">
        <f t="shared" si="141"/>
        <v>41</v>
      </c>
      <c r="Q1346" t="str">
        <f t="shared" si="142"/>
        <v>publishing</v>
      </c>
      <c r="R1346" t="str">
        <f t="shared" si="143"/>
        <v>nonfiction</v>
      </c>
      <c r="S1346" t="str">
        <f t="shared" si="144"/>
        <v>Jun</v>
      </c>
      <c r="T1346" t="str">
        <f t="shared" si="145"/>
        <v>Jun</v>
      </c>
      <c r="U1346" t="str">
        <f t="shared" si="146"/>
        <v>2016</v>
      </c>
    </row>
    <row r="1347" spans="1:21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47">ROUND(E1347/D1347*100,0)</f>
        <v>125</v>
      </c>
      <c r="P1347">
        <f t="shared" ref="P1347:P1410" si="148">IF(L1347 &gt;0, ROUND(E1347/L1347,0), "")</f>
        <v>54</v>
      </c>
      <c r="Q1347" t="str">
        <f t="shared" ref="Q1347:Q1410" si="149">LEFT(N1347, FIND("/",N1347)-1)</f>
        <v>publishing</v>
      </c>
      <c r="R1347" t="str">
        <f t="shared" ref="R1347:R1410" si="150">RIGHT(N1347,LEN(N1347)-FIND("/",N1347))</f>
        <v>nonfiction</v>
      </c>
      <c r="S1347" t="str">
        <f t="shared" ref="S1347:S1410" si="151">TEXT((((J1347/60)/60)/24)+DATE(1970,1,1), "mmm")</f>
        <v>Jun</v>
      </c>
      <c r="T1347" t="str">
        <f t="shared" ref="T1347:T1410" si="152">TEXT((((I1347/60)/60)/24)+DATE(1970,1,1), "mmm")</f>
        <v>Jul</v>
      </c>
      <c r="U1347" t="str">
        <f t="shared" ref="U1347:U1410" si="153">TEXT((((J1347/60)/60)/24)+DATE(1970,1,1), "yyy")</f>
        <v>2014</v>
      </c>
    </row>
    <row r="1348" spans="1:21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47"/>
        <v>147</v>
      </c>
      <c r="P1348">
        <f t="shared" si="148"/>
        <v>48</v>
      </c>
      <c r="Q1348" t="str">
        <f t="shared" si="149"/>
        <v>publishing</v>
      </c>
      <c r="R1348" t="str">
        <f t="shared" si="150"/>
        <v>nonfiction</v>
      </c>
      <c r="S1348" t="str">
        <f t="shared" si="151"/>
        <v>May</v>
      </c>
      <c r="T1348" t="str">
        <f t="shared" si="152"/>
        <v>Jun</v>
      </c>
      <c r="U1348" t="str">
        <f t="shared" si="153"/>
        <v>2013</v>
      </c>
    </row>
    <row r="1349" spans="1:21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47"/>
        <v>102</v>
      </c>
      <c r="P1349">
        <f t="shared" si="148"/>
        <v>82</v>
      </c>
      <c r="Q1349" t="str">
        <f t="shared" si="149"/>
        <v>publishing</v>
      </c>
      <c r="R1349" t="str">
        <f t="shared" si="150"/>
        <v>nonfiction</v>
      </c>
      <c r="S1349" t="str">
        <f t="shared" si="151"/>
        <v>Feb</v>
      </c>
      <c r="T1349" t="str">
        <f t="shared" si="152"/>
        <v>Mar</v>
      </c>
      <c r="U1349" t="str">
        <f t="shared" si="153"/>
        <v>2015</v>
      </c>
    </row>
    <row r="1350" spans="1:21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47"/>
        <v>102</v>
      </c>
      <c r="P1350">
        <f t="shared" si="148"/>
        <v>230</v>
      </c>
      <c r="Q1350" t="str">
        <f t="shared" si="149"/>
        <v>publishing</v>
      </c>
      <c r="R1350" t="str">
        <f t="shared" si="150"/>
        <v>nonfiction</v>
      </c>
      <c r="S1350" t="str">
        <f t="shared" si="151"/>
        <v>Nov</v>
      </c>
      <c r="T1350" t="str">
        <f t="shared" si="152"/>
        <v>Dec</v>
      </c>
      <c r="U1350" t="str">
        <f t="shared" si="153"/>
        <v>2014</v>
      </c>
    </row>
    <row r="1351" spans="1:21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47"/>
        <v>204</v>
      </c>
      <c r="P1351">
        <f t="shared" si="148"/>
        <v>59</v>
      </c>
      <c r="Q1351" t="str">
        <f t="shared" si="149"/>
        <v>publishing</v>
      </c>
      <c r="R1351" t="str">
        <f t="shared" si="150"/>
        <v>nonfiction</v>
      </c>
      <c r="S1351" t="str">
        <f t="shared" si="151"/>
        <v>Nov</v>
      </c>
      <c r="T1351" t="str">
        <f t="shared" si="152"/>
        <v>Dec</v>
      </c>
      <c r="U1351" t="str">
        <f t="shared" si="153"/>
        <v>2015</v>
      </c>
    </row>
    <row r="1352" spans="1:21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47"/>
        <v>104</v>
      </c>
      <c r="P1352">
        <f t="shared" si="148"/>
        <v>67</v>
      </c>
      <c r="Q1352" t="str">
        <f t="shared" si="149"/>
        <v>publishing</v>
      </c>
      <c r="R1352" t="str">
        <f t="shared" si="150"/>
        <v>nonfiction</v>
      </c>
      <c r="S1352" t="str">
        <f t="shared" si="151"/>
        <v>Nov</v>
      </c>
      <c r="T1352" t="str">
        <f t="shared" si="152"/>
        <v>Dec</v>
      </c>
      <c r="U1352" t="str">
        <f t="shared" si="153"/>
        <v>2015</v>
      </c>
    </row>
    <row r="1353" spans="1:21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47"/>
        <v>101</v>
      </c>
      <c r="P1353">
        <f t="shared" si="148"/>
        <v>169</v>
      </c>
      <c r="Q1353" t="str">
        <f t="shared" si="149"/>
        <v>publishing</v>
      </c>
      <c r="R1353" t="str">
        <f t="shared" si="150"/>
        <v>nonfiction</v>
      </c>
      <c r="S1353" t="str">
        <f t="shared" si="151"/>
        <v>Jan</v>
      </c>
      <c r="T1353" t="str">
        <f t="shared" si="152"/>
        <v>Feb</v>
      </c>
      <c r="U1353" t="str">
        <f t="shared" si="153"/>
        <v>2016</v>
      </c>
    </row>
    <row r="1354" spans="1:21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47"/>
        <v>136</v>
      </c>
      <c r="P1354">
        <f t="shared" si="148"/>
        <v>60</v>
      </c>
      <c r="Q1354" t="str">
        <f t="shared" si="149"/>
        <v>publishing</v>
      </c>
      <c r="R1354" t="str">
        <f t="shared" si="150"/>
        <v>nonfiction</v>
      </c>
      <c r="S1354" t="str">
        <f t="shared" si="151"/>
        <v>Jul</v>
      </c>
      <c r="T1354" t="str">
        <f t="shared" si="152"/>
        <v>Sep</v>
      </c>
      <c r="U1354" t="str">
        <f t="shared" si="153"/>
        <v>2015</v>
      </c>
    </row>
    <row r="1355" spans="1:21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47"/>
        <v>134</v>
      </c>
      <c r="P1355">
        <f t="shared" si="148"/>
        <v>32</v>
      </c>
      <c r="Q1355" t="str">
        <f t="shared" si="149"/>
        <v>publishing</v>
      </c>
      <c r="R1355" t="str">
        <f t="shared" si="150"/>
        <v>nonfiction</v>
      </c>
      <c r="S1355" t="str">
        <f t="shared" si="151"/>
        <v>Feb</v>
      </c>
      <c r="T1355" t="str">
        <f t="shared" si="152"/>
        <v>Mar</v>
      </c>
      <c r="U1355" t="str">
        <f t="shared" si="153"/>
        <v>2013</v>
      </c>
    </row>
    <row r="1356" spans="1:21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47"/>
        <v>130</v>
      </c>
      <c r="P1356">
        <f t="shared" si="148"/>
        <v>24</v>
      </c>
      <c r="Q1356" t="str">
        <f t="shared" si="149"/>
        <v>publishing</v>
      </c>
      <c r="R1356" t="str">
        <f t="shared" si="150"/>
        <v>nonfiction</v>
      </c>
      <c r="S1356" t="str">
        <f t="shared" si="151"/>
        <v>May</v>
      </c>
      <c r="T1356" t="str">
        <f t="shared" si="152"/>
        <v>Jun</v>
      </c>
      <c r="U1356" t="str">
        <f t="shared" si="153"/>
        <v>2016</v>
      </c>
    </row>
    <row r="1357" spans="1:21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47"/>
        <v>123</v>
      </c>
      <c r="P1357">
        <f t="shared" si="148"/>
        <v>25</v>
      </c>
      <c r="Q1357" t="str">
        <f t="shared" si="149"/>
        <v>publishing</v>
      </c>
      <c r="R1357" t="str">
        <f t="shared" si="150"/>
        <v>nonfiction</v>
      </c>
      <c r="S1357" t="str">
        <f t="shared" si="151"/>
        <v>Oct</v>
      </c>
      <c r="T1357" t="str">
        <f t="shared" si="152"/>
        <v>Nov</v>
      </c>
      <c r="U1357" t="str">
        <f t="shared" si="153"/>
        <v>2012</v>
      </c>
    </row>
    <row r="1358" spans="1:21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47"/>
        <v>183</v>
      </c>
      <c r="P1358">
        <f t="shared" si="148"/>
        <v>71</v>
      </c>
      <c r="Q1358" t="str">
        <f t="shared" si="149"/>
        <v>publishing</v>
      </c>
      <c r="R1358" t="str">
        <f t="shared" si="150"/>
        <v>nonfiction</v>
      </c>
      <c r="S1358" t="str">
        <f t="shared" si="151"/>
        <v>Jun</v>
      </c>
      <c r="T1358" t="str">
        <f t="shared" si="152"/>
        <v>Jul</v>
      </c>
      <c r="U1358" t="str">
        <f t="shared" si="153"/>
        <v>2013</v>
      </c>
    </row>
    <row r="1359" spans="1:21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47"/>
        <v>125</v>
      </c>
      <c r="P1359">
        <f t="shared" si="148"/>
        <v>39</v>
      </c>
      <c r="Q1359" t="str">
        <f t="shared" si="149"/>
        <v>publishing</v>
      </c>
      <c r="R1359" t="str">
        <f t="shared" si="150"/>
        <v>nonfiction</v>
      </c>
      <c r="S1359" t="str">
        <f t="shared" si="151"/>
        <v>Jan</v>
      </c>
      <c r="T1359" t="str">
        <f t="shared" si="152"/>
        <v>Mar</v>
      </c>
      <c r="U1359" t="str">
        <f t="shared" si="153"/>
        <v>2013</v>
      </c>
    </row>
    <row r="1360" spans="1:21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47"/>
        <v>112</v>
      </c>
      <c r="P1360">
        <f t="shared" si="148"/>
        <v>68</v>
      </c>
      <c r="Q1360" t="str">
        <f t="shared" si="149"/>
        <v>publishing</v>
      </c>
      <c r="R1360" t="str">
        <f t="shared" si="150"/>
        <v>nonfiction</v>
      </c>
      <c r="S1360" t="str">
        <f t="shared" si="151"/>
        <v>May</v>
      </c>
      <c r="T1360" t="str">
        <f t="shared" si="152"/>
        <v>Jun</v>
      </c>
      <c r="U1360" t="str">
        <f t="shared" si="153"/>
        <v>2011</v>
      </c>
    </row>
    <row r="1361" spans="1:21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47"/>
        <v>116</v>
      </c>
      <c r="P1361">
        <f t="shared" si="148"/>
        <v>40</v>
      </c>
      <c r="Q1361" t="str">
        <f t="shared" si="149"/>
        <v>publishing</v>
      </c>
      <c r="R1361" t="str">
        <f t="shared" si="150"/>
        <v>nonfiction</v>
      </c>
      <c r="S1361" t="str">
        <f t="shared" si="151"/>
        <v>May</v>
      </c>
      <c r="T1361" t="str">
        <f t="shared" si="152"/>
        <v>Jul</v>
      </c>
      <c r="U1361" t="str">
        <f t="shared" si="153"/>
        <v>2011</v>
      </c>
    </row>
    <row r="1362" spans="1:21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47"/>
        <v>173</v>
      </c>
      <c r="P1362">
        <f t="shared" si="148"/>
        <v>32</v>
      </c>
      <c r="Q1362" t="str">
        <f t="shared" si="149"/>
        <v>publishing</v>
      </c>
      <c r="R1362" t="str">
        <f t="shared" si="150"/>
        <v>nonfiction</v>
      </c>
      <c r="S1362" t="str">
        <f t="shared" si="151"/>
        <v>Jul</v>
      </c>
      <c r="T1362" t="str">
        <f t="shared" si="152"/>
        <v>Aug</v>
      </c>
      <c r="U1362" t="str">
        <f t="shared" si="153"/>
        <v>2012</v>
      </c>
    </row>
    <row r="1363" spans="1:21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47"/>
        <v>126</v>
      </c>
      <c r="P1363">
        <f t="shared" si="148"/>
        <v>29</v>
      </c>
      <c r="Q1363" t="str">
        <f t="shared" si="149"/>
        <v>publishing</v>
      </c>
      <c r="R1363" t="str">
        <f t="shared" si="150"/>
        <v>nonfiction</v>
      </c>
      <c r="S1363" t="str">
        <f t="shared" si="151"/>
        <v>May</v>
      </c>
      <c r="T1363" t="str">
        <f t="shared" si="152"/>
        <v>Jun</v>
      </c>
      <c r="U1363" t="str">
        <f t="shared" si="153"/>
        <v>2014</v>
      </c>
    </row>
    <row r="1364" spans="1:21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47"/>
        <v>109</v>
      </c>
      <c r="P1364">
        <f t="shared" si="148"/>
        <v>44</v>
      </c>
      <c r="Q1364" t="str">
        <f t="shared" si="149"/>
        <v>publishing</v>
      </c>
      <c r="R1364" t="str">
        <f t="shared" si="150"/>
        <v>nonfiction</v>
      </c>
      <c r="S1364" t="str">
        <f t="shared" si="151"/>
        <v>Jul</v>
      </c>
      <c r="T1364" t="str">
        <f t="shared" si="152"/>
        <v>Sep</v>
      </c>
      <c r="U1364" t="str">
        <f t="shared" si="153"/>
        <v>2013</v>
      </c>
    </row>
    <row r="1365" spans="1:21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47"/>
        <v>100</v>
      </c>
      <c r="P136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t="str">
        <f t="shared" si="151"/>
        <v>Jan</v>
      </c>
      <c r="T1365" t="str">
        <f t="shared" si="152"/>
        <v>Feb</v>
      </c>
      <c r="U1365" t="str">
        <f t="shared" si="153"/>
        <v>2016</v>
      </c>
    </row>
    <row r="1366" spans="1:21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47"/>
        <v>119</v>
      </c>
      <c r="P1366">
        <f t="shared" si="148"/>
        <v>346</v>
      </c>
      <c r="Q1366" t="str">
        <f t="shared" si="149"/>
        <v>music</v>
      </c>
      <c r="R1366" t="str">
        <f t="shared" si="150"/>
        <v>rock</v>
      </c>
      <c r="S1366" t="str">
        <f t="shared" si="151"/>
        <v>Nov</v>
      </c>
      <c r="T1366" t="str">
        <f t="shared" si="152"/>
        <v>Jan</v>
      </c>
      <c r="U1366" t="str">
        <f t="shared" si="153"/>
        <v>2014</v>
      </c>
    </row>
    <row r="1367" spans="1:21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47"/>
        <v>100</v>
      </c>
      <c r="P1367">
        <f t="shared" si="148"/>
        <v>82</v>
      </c>
      <c r="Q1367" t="str">
        <f t="shared" si="149"/>
        <v>music</v>
      </c>
      <c r="R1367" t="str">
        <f t="shared" si="150"/>
        <v>rock</v>
      </c>
      <c r="S1367" t="str">
        <f t="shared" si="151"/>
        <v>Feb</v>
      </c>
      <c r="T1367" t="str">
        <f t="shared" si="152"/>
        <v>Mar</v>
      </c>
      <c r="U1367" t="str">
        <f t="shared" si="153"/>
        <v>2015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47"/>
        <v>126</v>
      </c>
      <c r="P1368">
        <f t="shared" si="148"/>
        <v>65</v>
      </c>
      <c r="Q1368" t="str">
        <f t="shared" si="149"/>
        <v>music</v>
      </c>
      <c r="R1368" t="str">
        <f t="shared" si="150"/>
        <v>rock</v>
      </c>
      <c r="S1368" t="str">
        <f t="shared" si="151"/>
        <v>Oct</v>
      </c>
      <c r="T1368" t="str">
        <f t="shared" si="152"/>
        <v>Nov</v>
      </c>
      <c r="U1368" t="str">
        <f t="shared" si="153"/>
        <v>2014</v>
      </c>
    </row>
    <row r="1369" spans="1:21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47"/>
        <v>114</v>
      </c>
      <c r="P1369">
        <f t="shared" si="148"/>
        <v>63</v>
      </c>
      <c r="Q1369" t="str">
        <f t="shared" si="149"/>
        <v>music</v>
      </c>
      <c r="R1369" t="str">
        <f t="shared" si="150"/>
        <v>rock</v>
      </c>
      <c r="S1369" t="str">
        <f t="shared" si="151"/>
        <v>Oct</v>
      </c>
      <c r="T1369" t="str">
        <f t="shared" si="152"/>
        <v>Nov</v>
      </c>
      <c r="U1369" t="str">
        <f t="shared" si="153"/>
        <v>2015</v>
      </c>
    </row>
    <row r="1370" spans="1:21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47"/>
        <v>111</v>
      </c>
      <c r="P1370">
        <f t="shared" si="148"/>
        <v>64</v>
      </c>
      <c r="Q1370" t="str">
        <f t="shared" si="149"/>
        <v>music</v>
      </c>
      <c r="R1370" t="str">
        <f t="shared" si="150"/>
        <v>rock</v>
      </c>
      <c r="S1370" t="str">
        <f t="shared" si="151"/>
        <v>May</v>
      </c>
      <c r="T1370" t="str">
        <f t="shared" si="152"/>
        <v>Jun</v>
      </c>
      <c r="U1370" t="str">
        <f t="shared" si="153"/>
        <v>2015</v>
      </c>
    </row>
    <row r="1371" spans="1:21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47"/>
        <v>105</v>
      </c>
      <c r="P1371">
        <f t="shared" si="148"/>
        <v>84</v>
      </c>
      <c r="Q1371" t="str">
        <f t="shared" si="149"/>
        <v>music</v>
      </c>
      <c r="R1371" t="str">
        <f t="shared" si="150"/>
        <v>rock</v>
      </c>
      <c r="S1371" t="str">
        <f t="shared" si="151"/>
        <v>Mar</v>
      </c>
      <c r="T1371" t="str">
        <f t="shared" si="152"/>
        <v>Apr</v>
      </c>
      <c r="U1371" t="str">
        <f t="shared" si="153"/>
        <v>2014</v>
      </c>
    </row>
    <row r="1372" spans="1:21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47"/>
        <v>104</v>
      </c>
      <c r="P1372">
        <f t="shared" si="148"/>
        <v>78</v>
      </c>
      <c r="Q1372" t="str">
        <f t="shared" si="149"/>
        <v>music</v>
      </c>
      <c r="R1372" t="str">
        <f t="shared" si="150"/>
        <v>rock</v>
      </c>
      <c r="S1372" t="str">
        <f t="shared" si="151"/>
        <v>Oct</v>
      </c>
      <c r="T1372" t="str">
        <f t="shared" si="152"/>
        <v>Oct</v>
      </c>
      <c r="U1372" t="str">
        <f t="shared" si="153"/>
        <v>2013</v>
      </c>
    </row>
    <row r="1373" spans="1:21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47"/>
        <v>107</v>
      </c>
      <c r="P1373">
        <f t="shared" si="148"/>
        <v>107</v>
      </c>
      <c r="Q1373" t="str">
        <f t="shared" si="149"/>
        <v>music</v>
      </c>
      <c r="R1373" t="str">
        <f t="shared" si="150"/>
        <v>rock</v>
      </c>
      <c r="S1373" t="str">
        <f t="shared" si="151"/>
        <v>Apr</v>
      </c>
      <c r="T1373" t="str">
        <f t="shared" si="152"/>
        <v>May</v>
      </c>
      <c r="U1373" t="str">
        <f t="shared" si="153"/>
        <v>2015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47"/>
        <v>124</v>
      </c>
      <c r="P1374">
        <f t="shared" si="148"/>
        <v>39</v>
      </c>
      <c r="Q1374" t="str">
        <f t="shared" si="149"/>
        <v>music</v>
      </c>
      <c r="R1374" t="str">
        <f t="shared" si="150"/>
        <v>rock</v>
      </c>
      <c r="S1374" t="str">
        <f t="shared" si="151"/>
        <v>Jun</v>
      </c>
      <c r="T1374" t="str">
        <f t="shared" si="152"/>
        <v>Jul</v>
      </c>
      <c r="U1374" t="str">
        <f t="shared" si="153"/>
        <v>2012</v>
      </c>
    </row>
    <row r="1375" spans="1:21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47"/>
        <v>105</v>
      </c>
      <c r="P1375">
        <f t="shared" si="148"/>
        <v>202</v>
      </c>
      <c r="Q1375" t="str">
        <f t="shared" si="149"/>
        <v>music</v>
      </c>
      <c r="R1375" t="str">
        <f t="shared" si="150"/>
        <v>rock</v>
      </c>
      <c r="S1375" t="str">
        <f t="shared" si="151"/>
        <v>Nov</v>
      </c>
      <c r="T1375" t="str">
        <f t="shared" si="152"/>
        <v>Dec</v>
      </c>
      <c r="U1375" t="str">
        <f t="shared" si="153"/>
        <v>2016</v>
      </c>
    </row>
    <row r="1376" spans="1:21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47"/>
        <v>189</v>
      </c>
      <c r="P1376">
        <f t="shared" si="148"/>
        <v>43</v>
      </c>
      <c r="Q1376" t="str">
        <f t="shared" si="149"/>
        <v>music</v>
      </c>
      <c r="R1376" t="str">
        <f t="shared" si="150"/>
        <v>rock</v>
      </c>
      <c r="S1376" t="str">
        <f t="shared" si="151"/>
        <v>Feb</v>
      </c>
      <c r="T1376" t="str">
        <f t="shared" si="152"/>
        <v>Mar</v>
      </c>
      <c r="U1376" t="str">
        <f t="shared" si="153"/>
        <v>2016</v>
      </c>
    </row>
    <row r="1377" spans="1:21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47"/>
        <v>171</v>
      </c>
      <c r="P1377">
        <f t="shared" si="148"/>
        <v>63</v>
      </c>
      <c r="Q1377" t="str">
        <f t="shared" si="149"/>
        <v>music</v>
      </c>
      <c r="R1377" t="str">
        <f t="shared" si="150"/>
        <v>rock</v>
      </c>
      <c r="S1377" t="str">
        <f t="shared" si="151"/>
        <v>Dec</v>
      </c>
      <c r="T1377" t="str">
        <f t="shared" si="152"/>
        <v>Jan</v>
      </c>
      <c r="U1377" t="str">
        <f t="shared" si="153"/>
        <v>2016</v>
      </c>
    </row>
    <row r="1378" spans="1:21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47"/>
        <v>252</v>
      </c>
      <c r="P1378">
        <f t="shared" si="148"/>
        <v>56</v>
      </c>
      <c r="Q1378" t="str">
        <f t="shared" si="149"/>
        <v>music</v>
      </c>
      <c r="R1378" t="str">
        <f t="shared" si="150"/>
        <v>rock</v>
      </c>
      <c r="S1378" t="str">
        <f t="shared" si="151"/>
        <v>Nov</v>
      </c>
      <c r="T1378" t="str">
        <f t="shared" si="152"/>
        <v>Dec</v>
      </c>
      <c r="U1378" t="str">
        <f t="shared" si="153"/>
        <v>2016</v>
      </c>
    </row>
    <row r="1379" spans="1:21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47"/>
        <v>116</v>
      </c>
      <c r="P1379">
        <f t="shared" si="148"/>
        <v>49</v>
      </c>
      <c r="Q1379" t="str">
        <f t="shared" si="149"/>
        <v>music</v>
      </c>
      <c r="R1379" t="str">
        <f t="shared" si="150"/>
        <v>rock</v>
      </c>
      <c r="S1379" t="str">
        <f t="shared" si="151"/>
        <v>Jan</v>
      </c>
      <c r="T1379" t="str">
        <f t="shared" si="152"/>
        <v>Feb</v>
      </c>
      <c r="U1379" t="str">
        <f t="shared" si="153"/>
        <v>2017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47"/>
        <v>203</v>
      </c>
      <c r="P1380">
        <f t="shared" si="148"/>
        <v>31</v>
      </c>
      <c r="Q1380" t="str">
        <f t="shared" si="149"/>
        <v>music</v>
      </c>
      <c r="R1380" t="str">
        <f t="shared" si="150"/>
        <v>rock</v>
      </c>
      <c r="S1380" t="str">
        <f t="shared" si="151"/>
        <v>Jul</v>
      </c>
      <c r="T1380" t="str">
        <f t="shared" si="152"/>
        <v>Aug</v>
      </c>
      <c r="U1380" t="str">
        <f t="shared" si="153"/>
        <v>2016</v>
      </c>
    </row>
    <row r="1381" spans="1:21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47"/>
        <v>112</v>
      </c>
      <c r="P1381">
        <f t="shared" si="148"/>
        <v>74</v>
      </c>
      <c r="Q1381" t="str">
        <f t="shared" si="149"/>
        <v>music</v>
      </c>
      <c r="R1381" t="str">
        <f t="shared" si="150"/>
        <v>rock</v>
      </c>
      <c r="S1381" t="str">
        <f t="shared" si="151"/>
        <v>May</v>
      </c>
      <c r="T1381" t="str">
        <f t="shared" si="152"/>
        <v>Jun</v>
      </c>
      <c r="U1381" t="str">
        <f t="shared" si="153"/>
        <v>2015</v>
      </c>
    </row>
    <row r="1382" spans="1:21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47"/>
        <v>424</v>
      </c>
      <c r="P1382">
        <f t="shared" si="148"/>
        <v>21</v>
      </c>
      <c r="Q1382" t="str">
        <f t="shared" si="149"/>
        <v>music</v>
      </c>
      <c r="R1382" t="str">
        <f t="shared" si="150"/>
        <v>rock</v>
      </c>
      <c r="S1382" t="str">
        <f t="shared" si="151"/>
        <v>May</v>
      </c>
      <c r="T1382" t="str">
        <f t="shared" si="152"/>
        <v>Jun</v>
      </c>
      <c r="U1382" t="str">
        <f t="shared" si="153"/>
        <v>2015</v>
      </c>
    </row>
    <row r="1383" spans="1:21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47"/>
        <v>107</v>
      </c>
      <c r="P1383">
        <f t="shared" si="148"/>
        <v>73</v>
      </c>
      <c r="Q1383" t="str">
        <f t="shared" si="149"/>
        <v>music</v>
      </c>
      <c r="R1383" t="str">
        <f t="shared" si="150"/>
        <v>rock</v>
      </c>
      <c r="S1383" t="str">
        <f t="shared" si="151"/>
        <v>Nov</v>
      </c>
      <c r="T1383" t="str">
        <f t="shared" si="152"/>
        <v>Dec</v>
      </c>
      <c r="U1383" t="str">
        <f t="shared" si="153"/>
        <v>2016</v>
      </c>
    </row>
    <row r="1384" spans="1:21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47"/>
        <v>104</v>
      </c>
      <c r="P1384">
        <f t="shared" si="148"/>
        <v>56</v>
      </c>
      <c r="Q1384" t="str">
        <f t="shared" si="149"/>
        <v>music</v>
      </c>
      <c r="R1384" t="str">
        <f t="shared" si="150"/>
        <v>rock</v>
      </c>
      <c r="S1384" t="str">
        <f t="shared" si="151"/>
        <v>Apr</v>
      </c>
      <c r="T1384" t="str">
        <f t="shared" si="152"/>
        <v>May</v>
      </c>
      <c r="U1384" t="str">
        <f t="shared" si="153"/>
        <v>2013</v>
      </c>
    </row>
    <row r="1385" spans="1:21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47"/>
        <v>212</v>
      </c>
      <c r="P1385">
        <f t="shared" si="148"/>
        <v>50</v>
      </c>
      <c r="Q1385" t="str">
        <f t="shared" si="149"/>
        <v>music</v>
      </c>
      <c r="R1385" t="str">
        <f t="shared" si="150"/>
        <v>rock</v>
      </c>
      <c r="S1385" t="str">
        <f t="shared" si="151"/>
        <v>Dec</v>
      </c>
      <c r="T1385" t="str">
        <f t="shared" si="152"/>
        <v>Dec</v>
      </c>
      <c r="U1385" t="str">
        <f t="shared" si="153"/>
        <v>2016</v>
      </c>
    </row>
    <row r="1386" spans="1:21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47"/>
        <v>124</v>
      </c>
      <c r="P1386">
        <f t="shared" si="148"/>
        <v>69</v>
      </c>
      <c r="Q1386" t="str">
        <f t="shared" si="149"/>
        <v>music</v>
      </c>
      <c r="R1386" t="str">
        <f t="shared" si="150"/>
        <v>rock</v>
      </c>
      <c r="S1386" t="str">
        <f t="shared" si="151"/>
        <v>Jun</v>
      </c>
      <c r="T1386" t="str">
        <f t="shared" si="152"/>
        <v>Jul</v>
      </c>
      <c r="U1386" t="str">
        <f t="shared" si="153"/>
        <v>2015</v>
      </c>
    </row>
    <row r="1387" spans="1:21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47"/>
        <v>110</v>
      </c>
      <c r="P1387">
        <f t="shared" si="148"/>
        <v>66</v>
      </c>
      <c r="Q1387" t="str">
        <f t="shared" si="149"/>
        <v>music</v>
      </c>
      <c r="R1387" t="str">
        <f t="shared" si="150"/>
        <v>rock</v>
      </c>
      <c r="S1387" t="str">
        <f t="shared" si="151"/>
        <v>Mar</v>
      </c>
      <c r="T1387" t="str">
        <f t="shared" si="152"/>
        <v>Apr</v>
      </c>
      <c r="U1387" t="str">
        <f t="shared" si="153"/>
        <v>2016</v>
      </c>
    </row>
    <row r="1388" spans="1:21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47"/>
        <v>219</v>
      </c>
      <c r="P1388">
        <f t="shared" si="148"/>
        <v>63</v>
      </c>
      <c r="Q1388" t="str">
        <f t="shared" si="149"/>
        <v>music</v>
      </c>
      <c r="R1388" t="str">
        <f t="shared" si="150"/>
        <v>rock</v>
      </c>
      <c r="S1388" t="str">
        <f t="shared" si="151"/>
        <v>Jun</v>
      </c>
      <c r="T1388" t="str">
        <f t="shared" si="152"/>
        <v>Jul</v>
      </c>
      <c r="U1388" t="str">
        <f t="shared" si="153"/>
        <v>2015</v>
      </c>
    </row>
    <row r="1389" spans="1:21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47"/>
        <v>137</v>
      </c>
      <c r="P1389">
        <f t="shared" si="148"/>
        <v>70</v>
      </c>
      <c r="Q1389" t="str">
        <f t="shared" si="149"/>
        <v>music</v>
      </c>
      <c r="R1389" t="str">
        <f t="shared" si="150"/>
        <v>rock</v>
      </c>
      <c r="S1389" t="str">
        <f t="shared" si="151"/>
        <v>May</v>
      </c>
      <c r="T1389" t="str">
        <f t="shared" si="152"/>
        <v>Jun</v>
      </c>
      <c r="U1389" t="str">
        <f t="shared" si="153"/>
        <v>2015</v>
      </c>
    </row>
    <row r="1390" spans="1:21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47"/>
        <v>135</v>
      </c>
      <c r="P1390">
        <f t="shared" si="148"/>
        <v>60</v>
      </c>
      <c r="Q1390" t="str">
        <f t="shared" si="149"/>
        <v>music</v>
      </c>
      <c r="R1390" t="str">
        <f t="shared" si="150"/>
        <v>rock</v>
      </c>
      <c r="S1390" t="str">
        <f t="shared" si="151"/>
        <v>Sep</v>
      </c>
      <c r="T1390" t="str">
        <f t="shared" si="152"/>
        <v>Oct</v>
      </c>
      <c r="U1390" t="str">
        <f t="shared" si="153"/>
        <v>2016</v>
      </c>
    </row>
    <row r="1391" spans="1:21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47"/>
        <v>145</v>
      </c>
      <c r="P1391">
        <f t="shared" si="148"/>
        <v>21</v>
      </c>
      <c r="Q1391" t="str">
        <f t="shared" si="149"/>
        <v>music</v>
      </c>
      <c r="R1391" t="str">
        <f t="shared" si="150"/>
        <v>rock</v>
      </c>
      <c r="S1391" t="str">
        <f t="shared" si="151"/>
        <v>Jul</v>
      </c>
      <c r="T1391" t="str">
        <f t="shared" si="152"/>
        <v>Aug</v>
      </c>
      <c r="U1391" t="str">
        <f t="shared" si="153"/>
        <v>2016</v>
      </c>
    </row>
    <row r="1392" spans="1:21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47"/>
        <v>109</v>
      </c>
      <c r="P1392">
        <f t="shared" si="148"/>
        <v>161</v>
      </c>
      <c r="Q1392" t="str">
        <f t="shared" si="149"/>
        <v>music</v>
      </c>
      <c r="R1392" t="str">
        <f t="shared" si="150"/>
        <v>rock</v>
      </c>
      <c r="S1392" t="str">
        <f t="shared" si="151"/>
        <v>Mar</v>
      </c>
      <c r="T1392" t="str">
        <f t="shared" si="152"/>
        <v>Apr</v>
      </c>
      <c r="U1392" t="str">
        <f t="shared" si="153"/>
        <v>2015</v>
      </c>
    </row>
    <row r="1393" spans="1:21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47"/>
        <v>110</v>
      </c>
      <c r="P1393">
        <f t="shared" si="148"/>
        <v>42</v>
      </c>
      <c r="Q1393" t="str">
        <f t="shared" si="149"/>
        <v>music</v>
      </c>
      <c r="R1393" t="str">
        <f t="shared" si="150"/>
        <v>rock</v>
      </c>
      <c r="S1393" t="str">
        <f t="shared" si="151"/>
        <v>Jul</v>
      </c>
      <c r="T1393" t="str">
        <f t="shared" si="152"/>
        <v>Aug</v>
      </c>
      <c r="U1393" t="str">
        <f t="shared" si="153"/>
        <v>2015</v>
      </c>
    </row>
    <row r="1394" spans="1:21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47"/>
        <v>114</v>
      </c>
      <c r="P1394">
        <f t="shared" si="148"/>
        <v>27</v>
      </c>
      <c r="Q1394" t="str">
        <f t="shared" si="149"/>
        <v>music</v>
      </c>
      <c r="R1394" t="str">
        <f t="shared" si="150"/>
        <v>rock</v>
      </c>
      <c r="S1394" t="str">
        <f t="shared" si="151"/>
        <v>Feb</v>
      </c>
      <c r="T1394" t="str">
        <f t="shared" si="152"/>
        <v>Mar</v>
      </c>
      <c r="U1394" t="str">
        <f t="shared" si="153"/>
        <v>2016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47"/>
        <v>102</v>
      </c>
      <c r="P1395">
        <f t="shared" si="148"/>
        <v>197</v>
      </c>
      <c r="Q1395" t="str">
        <f t="shared" si="149"/>
        <v>music</v>
      </c>
      <c r="R1395" t="str">
        <f t="shared" si="150"/>
        <v>rock</v>
      </c>
      <c r="S1395" t="str">
        <f t="shared" si="151"/>
        <v>Jul</v>
      </c>
      <c r="T1395" t="str">
        <f t="shared" si="152"/>
        <v>Aug</v>
      </c>
      <c r="U1395" t="str">
        <f t="shared" si="153"/>
        <v>2016</v>
      </c>
    </row>
    <row r="1396" spans="1:21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47"/>
        <v>122</v>
      </c>
      <c r="P1396">
        <f t="shared" si="148"/>
        <v>54</v>
      </c>
      <c r="Q1396" t="str">
        <f t="shared" si="149"/>
        <v>music</v>
      </c>
      <c r="R1396" t="str">
        <f t="shared" si="150"/>
        <v>rock</v>
      </c>
      <c r="S1396" t="str">
        <f t="shared" si="151"/>
        <v>Jan</v>
      </c>
      <c r="T1396" t="str">
        <f t="shared" si="152"/>
        <v>Mar</v>
      </c>
      <c r="U1396" t="str">
        <f t="shared" si="153"/>
        <v>2017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47"/>
        <v>112</v>
      </c>
      <c r="P1397">
        <f t="shared" si="148"/>
        <v>48</v>
      </c>
      <c r="Q1397" t="str">
        <f t="shared" si="149"/>
        <v>music</v>
      </c>
      <c r="R1397" t="str">
        <f t="shared" si="150"/>
        <v>rock</v>
      </c>
      <c r="S1397" t="str">
        <f t="shared" si="151"/>
        <v>Dec</v>
      </c>
      <c r="T1397" t="str">
        <f t="shared" si="152"/>
        <v>Jan</v>
      </c>
      <c r="U1397" t="str">
        <f t="shared" si="153"/>
        <v>2016</v>
      </c>
    </row>
    <row r="1398" spans="1:21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47"/>
        <v>107</v>
      </c>
      <c r="P1398">
        <f t="shared" si="148"/>
        <v>88</v>
      </c>
      <c r="Q1398" t="str">
        <f t="shared" si="149"/>
        <v>music</v>
      </c>
      <c r="R1398" t="str">
        <f t="shared" si="150"/>
        <v>rock</v>
      </c>
      <c r="S1398" t="str">
        <f t="shared" si="151"/>
        <v>Jan</v>
      </c>
      <c r="T1398" t="str">
        <f t="shared" si="152"/>
        <v>Feb</v>
      </c>
      <c r="U1398" t="str">
        <f t="shared" si="153"/>
        <v>2015</v>
      </c>
    </row>
    <row r="1399" spans="1:21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47"/>
        <v>114</v>
      </c>
      <c r="P1399">
        <f t="shared" si="148"/>
        <v>72</v>
      </c>
      <c r="Q1399" t="str">
        <f t="shared" si="149"/>
        <v>music</v>
      </c>
      <c r="R1399" t="str">
        <f t="shared" si="150"/>
        <v>rock</v>
      </c>
      <c r="S1399" t="str">
        <f t="shared" si="151"/>
        <v>Sep</v>
      </c>
      <c r="T1399" t="str">
        <f t="shared" si="152"/>
        <v>Oct</v>
      </c>
      <c r="U1399" t="str">
        <f t="shared" si="153"/>
        <v>2016</v>
      </c>
    </row>
    <row r="1400" spans="1:21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47"/>
        <v>110</v>
      </c>
      <c r="P1400">
        <f t="shared" si="148"/>
        <v>74</v>
      </c>
      <c r="Q1400" t="str">
        <f t="shared" si="149"/>
        <v>music</v>
      </c>
      <c r="R1400" t="str">
        <f t="shared" si="150"/>
        <v>rock</v>
      </c>
      <c r="S1400" t="str">
        <f t="shared" si="151"/>
        <v>Jun</v>
      </c>
      <c r="T1400" t="str">
        <f t="shared" si="152"/>
        <v>Jul</v>
      </c>
      <c r="U1400" t="str">
        <f t="shared" si="153"/>
        <v>2016</v>
      </c>
    </row>
    <row r="1401" spans="1:21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47"/>
        <v>126</v>
      </c>
      <c r="P1401">
        <f t="shared" si="148"/>
        <v>62</v>
      </c>
      <c r="Q1401" t="str">
        <f t="shared" si="149"/>
        <v>music</v>
      </c>
      <c r="R1401" t="str">
        <f t="shared" si="150"/>
        <v>rock</v>
      </c>
      <c r="S1401" t="str">
        <f t="shared" si="151"/>
        <v>Sep</v>
      </c>
      <c r="T1401" t="str">
        <f t="shared" si="152"/>
        <v>Oct</v>
      </c>
      <c r="U1401" t="str">
        <f t="shared" si="153"/>
        <v>2014</v>
      </c>
    </row>
    <row r="1402" spans="1:21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47"/>
        <v>167</v>
      </c>
      <c r="P1402">
        <f t="shared" si="148"/>
        <v>17</v>
      </c>
      <c r="Q1402" t="str">
        <f t="shared" si="149"/>
        <v>music</v>
      </c>
      <c r="R1402" t="str">
        <f t="shared" si="150"/>
        <v>rock</v>
      </c>
      <c r="S1402" t="str">
        <f t="shared" si="151"/>
        <v>May</v>
      </c>
      <c r="T1402" t="str">
        <f t="shared" si="152"/>
        <v>Jun</v>
      </c>
      <c r="U1402" t="str">
        <f t="shared" si="153"/>
        <v>2016</v>
      </c>
    </row>
    <row r="1403" spans="1:21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47"/>
        <v>497</v>
      </c>
      <c r="P1403">
        <f t="shared" si="148"/>
        <v>52</v>
      </c>
      <c r="Q1403" t="str">
        <f t="shared" si="149"/>
        <v>music</v>
      </c>
      <c r="R1403" t="str">
        <f t="shared" si="150"/>
        <v>rock</v>
      </c>
      <c r="S1403" t="str">
        <f t="shared" si="151"/>
        <v>May</v>
      </c>
      <c r="T1403" t="str">
        <f t="shared" si="152"/>
        <v>May</v>
      </c>
      <c r="U1403" t="str">
        <f t="shared" si="153"/>
        <v>2013</v>
      </c>
    </row>
    <row r="1404" spans="1:21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47"/>
        <v>109</v>
      </c>
      <c r="P1404">
        <f t="shared" si="148"/>
        <v>24</v>
      </c>
      <c r="Q1404" t="str">
        <f t="shared" si="149"/>
        <v>music</v>
      </c>
      <c r="R1404" t="str">
        <f t="shared" si="150"/>
        <v>rock</v>
      </c>
      <c r="S1404" t="str">
        <f t="shared" si="151"/>
        <v>Mar</v>
      </c>
      <c r="T1404" t="str">
        <f t="shared" si="152"/>
        <v>May</v>
      </c>
      <c r="U1404" t="str">
        <f t="shared" si="153"/>
        <v>2015</v>
      </c>
    </row>
    <row r="1405" spans="1:21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47"/>
        <v>103</v>
      </c>
      <c r="P1405">
        <f t="shared" si="148"/>
        <v>62</v>
      </c>
      <c r="Q1405" t="str">
        <f t="shared" si="149"/>
        <v>music</v>
      </c>
      <c r="R1405" t="str">
        <f t="shared" si="150"/>
        <v>rock</v>
      </c>
      <c r="S1405" t="str">
        <f t="shared" si="151"/>
        <v>Jun</v>
      </c>
      <c r="T1405" t="str">
        <f t="shared" si="152"/>
        <v>Jul</v>
      </c>
      <c r="U1405" t="str">
        <f t="shared" si="153"/>
        <v>2013</v>
      </c>
    </row>
    <row r="1406" spans="1:21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47"/>
        <v>2</v>
      </c>
      <c r="P1406">
        <f t="shared" si="148"/>
        <v>48</v>
      </c>
      <c r="Q1406" t="str">
        <f t="shared" si="149"/>
        <v>publishing</v>
      </c>
      <c r="R1406" t="str">
        <f t="shared" si="150"/>
        <v>translations</v>
      </c>
      <c r="S1406" t="str">
        <f t="shared" si="151"/>
        <v>Jan</v>
      </c>
      <c r="T1406" t="str">
        <f t="shared" si="152"/>
        <v>Feb</v>
      </c>
      <c r="U1406" t="str">
        <f t="shared" si="153"/>
        <v>2015</v>
      </c>
    </row>
    <row r="1407" spans="1:21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47"/>
        <v>0</v>
      </c>
      <c r="P1407">
        <f t="shared" si="148"/>
        <v>6</v>
      </c>
      <c r="Q1407" t="str">
        <f t="shared" si="149"/>
        <v>publishing</v>
      </c>
      <c r="R1407" t="str">
        <f t="shared" si="150"/>
        <v>translations</v>
      </c>
      <c r="S1407" t="str">
        <f t="shared" si="151"/>
        <v>Oct</v>
      </c>
      <c r="T1407" t="str">
        <f t="shared" si="152"/>
        <v>Nov</v>
      </c>
      <c r="U1407" t="str">
        <f t="shared" si="153"/>
        <v>2014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47"/>
        <v>0</v>
      </c>
      <c r="P140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t="str">
        <f t="shared" si="151"/>
        <v>Oct</v>
      </c>
      <c r="T1408" t="str">
        <f t="shared" si="152"/>
        <v>Dec</v>
      </c>
      <c r="U1408" t="str">
        <f t="shared" si="153"/>
        <v>2015</v>
      </c>
    </row>
    <row r="1409" spans="1:21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47"/>
        <v>1</v>
      </c>
      <c r="P1409">
        <f t="shared" si="148"/>
        <v>8</v>
      </c>
      <c r="Q1409" t="str">
        <f t="shared" si="149"/>
        <v>publishing</v>
      </c>
      <c r="R1409" t="str">
        <f t="shared" si="150"/>
        <v>translations</v>
      </c>
      <c r="S1409" t="str">
        <f t="shared" si="151"/>
        <v>Jul</v>
      </c>
      <c r="T1409" t="str">
        <f t="shared" si="152"/>
        <v>Aug</v>
      </c>
      <c r="U1409" t="str">
        <f t="shared" si="153"/>
        <v>2014</v>
      </c>
    </row>
    <row r="1410" spans="1:21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47"/>
        <v>7</v>
      </c>
      <c r="P1410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t="str">
        <f t="shared" si="151"/>
        <v>Oct</v>
      </c>
      <c r="T1410" t="str">
        <f t="shared" si="152"/>
        <v>Nov</v>
      </c>
      <c r="U1410" t="str">
        <f t="shared" si="153"/>
        <v>2015</v>
      </c>
    </row>
    <row r="1411" spans="1:21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54">ROUND(E1411/D1411*100,0)</f>
        <v>0</v>
      </c>
      <c r="P1411" t="str">
        <f t="shared" ref="P1411:P1474" si="155">IF(L1411 &gt;0, ROUND(E1411/L1411,0), "")</f>
        <v/>
      </c>
      <c r="Q1411" t="str">
        <f t="shared" ref="Q1411:Q1474" si="156">LEFT(N1411, FIND("/",N1411)-1)</f>
        <v>publishing</v>
      </c>
      <c r="R1411" t="str">
        <f t="shared" ref="R1411:R1474" si="157">RIGHT(N1411,LEN(N1411)-FIND("/",N1411))</f>
        <v>translations</v>
      </c>
      <c r="S1411" t="str">
        <f t="shared" ref="S1411:S1474" si="158">TEXT((((J1411/60)/60)/24)+DATE(1970,1,1), "mmm")</f>
        <v>Nov</v>
      </c>
      <c r="T1411" t="str">
        <f t="shared" ref="T1411:T1474" si="159">TEXT((((I1411/60)/60)/24)+DATE(1970,1,1), "mmm")</f>
        <v>Jan</v>
      </c>
      <c r="U1411" t="str">
        <f t="shared" ref="U1411:U1474" si="160">TEXT((((J1411/60)/60)/24)+DATE(1970,1,1), "yyy")</f>
        <v>2014</v>
      </c>
    </row>
    <row r="1412" spans="1:21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54"/>
        <v>0</v>
      </c>
      <c r="P1412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t="str">
        <f t="shared" si="158"/>
        <v>Apr</v>
      </c>
      <c r="T1412" t="str">
        <f t="shared" si="159"/>
        <v>Jun</v>
      </c>
      <c r="U1412" t="str">
        <f t="shared" si="160"/>
        <v>2016</v>
      </c>
    </row>
    <row r="1413" spans="1:21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54"/>
        <v>0</v>
      </c>
      <c r="P1413">
        <f t="shared" si="155"/>
        <v>2</v>
      </c>
      <c r="Q1413" t="str">
        <f t="shared" si="156"/>
        <v>publishing</v>
      </c>
      <c r="R1413" t="str">
        <f t="shared" si="157"/>
        <v>translations</v>
      </c>
      <c r="S1413" t="str">
        <f t="shared" si="158"/>
        <v>Jan</v>
      </c>
      <c r="T1413" t="str">
        <f t="shared" si="159"/>
        <v>Feb</v>
      </c>
      <c r="U1413" t="str">
        <f t="shared" si="160"/>
        <v>2015</v>
      </c>
    </row>
    <row r="1414" spans="1:21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54"/>
        <v>5</v>
      </c>
      <c r="P1414">
        <f t="shared" si="155"/>
        <v>25</v>
      </c>
      <c r="Q1414" t="str">
        <f t="shared" si="156"/>
        <v>publishing</v>
      </c>
      <c r="R1414" t="str">
        <f t="shared" si="157"/>
        <v>translations</v>
      </c>
      <c r="S1414" t="str">
        <f t="shared" si="158"/>
        <v>Nov</v>
      </c>
      <c r="T1414" t="str">
        <f t="shared" si="159"/>
        <v>Dec</v>
      </c>
      <c r="U1414" t="str">
        <f t="shared" si="160"/>
        <v>2014</v>
      </c>
    </row>
    <row r="1415" spans="1:21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54"/>
        <v>5</v>
      </c>
      <c r="P141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t="str">
        <f t="shared" si="158"/>
        <v>Dec</v>
      </c>
      <c r="T1415" t="str">
        <f t="shared" si="159"/>
        <v>Feb</v>
      </c>
      <c r="U1415" t="str">
        <f t="shared" si="160"/>
        <v>2015</v>
      </c>
    </row>
    <row r="1416" spans="1:21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54"/>
        <v>0</v>
      </c>
      <c r="P141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t="str">
        <f t="shared" si="158"/>
        <v>Dec</v>
      </c>
      <c r="T1416" t="str">
        <f t="shared" si="159"/>
        <v>Jan</v>
      </c>
      <c r="U1416" t="str">
        <f t="shared" si="160"/>
        <v>2016</v>
      </c>
    </row>
    <row r="1417" spans="1:21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54"/>
        <v>18</v>
      </c>
      <c r="P1417">
        <f t="shared" si="155"/>
        <v>89</v>
      </c>
      <c r="Q1417" t="str">
        <f t="shared" si="156"/>
        <v>publishing</v>
      </c>
      <c r="R1417" t="str">
        <f t="shared" si="157"/>
        <v>translations</v>
      </c>
      <c r="S1417" t="str">
        <f t="shared" si="158"/>
        <v>Jul</v>
      </c>
      <c r="T1417" t="str">
        <f t="shared" si="159"/>
        <v>Aug</v>
      </c>
      <c r="U1417" t="str">
        <f t="shared" si="160"/>
        <v>2015</v>
      </c>
    </row>
    <row r="1418" spans="1:21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54"/>
        <v>0</v>
      </c>
      <c r="P1418" t="str">
        <f t="shared" si="155"/>
        <v/>
      </c>
      <c r="Q1418" t="str">
        <f t="shared" si="156"/>
        <v>publishing</v>
      </c>
      <c r="R1418" t="str">
        <f t="shared" si="157"/>
        <v>translations</v>
      </c>
      <c r="S1418" t="str">
        <f t="shared" si="158"/>
        <v>Oct</v>
      </c>
      <c r="T1418" t="str">
        <f t="shared" si="159"/>
        <v>Nov</v>
      </c>
      <c r="U1418" t="str">
        <f t="shared" si="160"/>
        <v>2015</v>
      </c>
    </row>
    <row r="1419" spans="1:21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54"/>
        <v>1</v>
      </c>
      <c r="P1419">
        <f t="shared" si="155"/>
        <v>28</v>
      </c>
      <c r="Q1419" t="str">
        <f t="shared" si="156"/>
        <v>publishing</v>
      </c>
      <c r="R1419" t="str">
        <f t="shared" si="157"/>
        <v>translations</v>
      </c>
      <c r="S1419" t="str">
        <f t="shared" si="158"/>
        <v>Aug</v>
      </c>
      <c r="T1419" t="str">
        <f t="shared" si="159"/>
        <v>Sep</v>
      </c>
      <c r="U1419" t="str">
        <f t="shared" si="160"/>
        <v>2015</v>
      </c>
    </row>
    <row r="1420" spans="1:21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54"/>
        <v>0</v>
      </c>
      <c r="P1420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t="str">
        <f t="shared" si="158"/>
        <v>Jan</v>
      </c>
      <c r="T1420" t="str">
        <f t="shared" si="159"/>
        <v>Feb</v>
      </c>
      <c r="U1420" t="str">
        <f t="shared" si="160"/>
        <v>2016</v>
      </c>
    </row>
    <row r="1421" spans="1:21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54"/>
        <v>7</v>
      </c>
      <c r="P1421">
        <f t="shared" si="155"/>
        <v>45</v>
      </c>
      <c r="Q1421" t="str">
        <f t="shared" si="156"/>
        <v>publishing</v>
      </c>
      <c r="R1421" t="str">
        <f t="shared" si="157"/>
        <v>translations</v>
      </c>
      <c r="S1421" t="str">
        <f t="shared" si="158"/>
        <v>Sep</v>
      </c>
      <c r="T1421" t="str">
        <f t="shared" si="159"/>
        <v>Oct</v>
      </c>
      <c r="U1421" t="str">
        <f t="shared" si="160"/>
        <v>2016</v>
      </c>
    </row>
    <row r="1422" spans="1:21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54"/>
        <v>3</v>
      </c>
      <c r="P1422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t="str">
        <f t="shared" si="158"/>
        <v>Jun</v>
      </c>
      <c r="T1422" t="str">
        <f t="shared" si="159"/>
        <v>Jun</v>
      </c>
      <c r="U1422" t="str">
        <f t="shared" si="160"/>
        <v>2016</v>
      </c>
    </row>
    <row r="1423" spans="1:21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54"/>
        <v>0</v>
      </c>
      <c r="P1423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t="str">
        <f t="shared" si="158"/>
        <v>Jan</v>
      </c>
      <c r="T1423" t="str">
        <f t="shared" si="159"/>
        <v>Feb</v>
      </c>
      <c r="U1423" t="str">
        <f t="shared" si="160"/>
        <v>2015</v>
      </c>
    </row>
    <row r="1424" spans="1:21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54"/>
        <v>0</v>
      </c>
      <c r="P1424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t="str">
        <f t="shared" si="158"/>
        <v>Aug</v>
      </c>
      <c r="T1424" t="str">
        <f t="shared" si="159"/>
        <v>Sep</v>
      </c>
      <c r="U1424" t="str">
        <f t="shared" si="160"/>
        <v>2016</v>
      </c>
    </row>
    <row r="1425" spans="1:21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54"/>
        <v>0</v>
      </c>
      <c r="P142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t="str">
        <f t="shared" si="158"/>
        <v>Dec</v>
      </c>
      <c r="T1425" t="str">
        <f t="shared" si="159"/>
        <v>Jan</v>
      </c>
      <c r="U1425" t="str">
        <f t="shared" si="160"/>
        <v>2015</v>
      </c>
    </row>
    <row r="1426" spans="1:21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54"/>
        <v>20</v>
      </c>
      <c r="P1426">
        <f t="shared" si="155"/>
        <v>109</v>
      </c>
      <c r="Q1426" t="str">
        <f t="shared" si="156"/>
        <v>publishing</v>
      </c>
      <c r="R1426" t="str">
        <f t="shared" si="157"/>
        <v>translations</v>
      </c>
      <c r="S1426" t="str">
        <f t="shared" si="158"/>
        <v>Nov</v>
      </c>
      <c r="T1426" t="str">
        <f t="shared" si="159"/>
        <v>Nov</v>
      </c>
      <c r="U1426" t="str">
        <f t="shared" si="160"/>
        <v>2016</v>
      </c>
    </row>
    <row r="1427" spans="1:21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54"/>
        <v>0</v>
      </c>
      <c r="P1427" t="str">
        <f t="shared" si="155"/>
        <v/>
      </c>
      <c r="Q1427" t="str">
        <f t="shared" si="156"/>
        <v>publishing</v>
      </c>
      <c r="R1427" t="str">
        <f t="shared" si="157"/>
        <v>translations</v>
      </c>
      <c r="S1427" t="str">
        <f t="shared" si="158"/>
        <v>Mar</v>
      </c>
      <c r="T1427" t="str">
        <f t="shared" si="159"/>
        <v>Apr</v>
      </c>
      <c r="U1427" t="str">
        <f t="shared" si="160"/>
        <v>2015</v>
      </c>
    </row>
    <row r="1428" spans="1:21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54"/>
        <v>0</v>
      </c>
      <c r="P1428" t="str">
        <f t="shared" si="155"/>
        <v/>
      </c>
      <c r="Q1428" t="str">
        <f t="shared" si="156"/>
        <v>publishing</v>
      </c>
      <c r="R1428" t="str">
        <f t="shared" si="157"/>
        <v>translations</v>
      </c>
      <c r="S1428" t="str">
        <f t="shared" si="158"/>
        <v>Jun</v>
      </c>
      <c r="T1428" t="str">
        <f t="shared" si="159"/>
        <v>Aug</v>
      </c>
      <c r="U1428" t="str">
        <f t="shared" si="160"/>
        <v>2015</v>
      </c>
    </row>
    <row r="1429" spans="1:21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54"/>
        <v>8</v>
      </c>
      <c r="P1429">
        <f t="shared" si="155"/>
        <v>105</v>
      </c>
      <c r="Q1429" t="str">
        <f t="shared" si="156"/>
        <v>publishing</v>
      </c>
      <c r="R1429" t="str">
        <f t="shared" si="157"/>
        <v>translations</v>
      </c>
      <c r="S1429" t="str">
        <f t="shared" si="158"/>
        <v>Aug</v>
      </c>
      <c r="T1429" t="str">
        <f t="shared" si="159"/>
        <v>Sep</v>
      </c>
      <c r="U1429" t="str">
        <f t="shared" si="160"/>
        <v>2016</v>
      </c>
    </row>
    <row r="1430" spans="1:21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54"/>
        <v>5</v>
      </c>
      <c r="P1430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t="str">
        <f t="shared" si="158"/>
        <v>Mar</v>
      </c>
      <c r="T1430" t="str">
        <f t="shared" si="159"/>
        <v>Apr</v>
      </c>
      <c r="U1430" t="str">
        <f t="shared" si="160"/>
        <v>2016</v>
      </c>
    </row>
    <row r="1431" spans="1:21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54"/>
        <v>0</v>
      </c>
      <c r="P1431" t="str">
        <f t="shared" si="155"/>
        <v/>
      </c>
      <c r="Q1431" t="str">
        <f t="shared" si="156"/>
        <v>publishing</v>
      </c>
      <c r="R1431" t="str">
        <f t="shared" si="157"/>
        <v>translations</v>
      </c>
      <c r="S1431" t="str">
        <f t="shared" si="158"/>
        <v>Mar</v>
      </c>
      <c r="T1431" t="str">
        <f t="shared" si="159"/>
        <v>Apr</v>
      </c>
      <c r="U1431" t="str">
        <f t="shared" si="160"/>
        <v>2015</v>
      </c>
    </row>
    <row r="1432" spans="1:21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54"/>
        <v>8</v>
      </c>
      <c r="P1432">
        <f t="shared" si="155"/>
        <v>81</v>
      </c>
      <c r="Q1432" t="str">
        <f t="shared" si="156"/>
        <v>publishing</v>
      </c>
      <c r="R1432" t="str">
        <f t="shared" si="157"/>
        <v>translations</v>
      </c>
      <c r="S1432" t="str">
        <f t="shared" si="158"/>
        <v>Nov</v>
      </c>
      <c r="T1432" t="str">
        <f t="shared" si="159"/>
        <v>Dec</v>
      </c>
      <c r="U1432" t="str">
        <f t="shared" si="160"/>
        <v>2014</v>
      </c>
    </row>
    <row r="1433" spans="1:21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54"/>
        <v>32</v>
      </c>
      <c r="P1433">
        <f t="shared" si="155"/>
        <v>116</v>
      </c>
      <c r="Q1433" t="str">
        <f t="shared" si="156"/>
        <v>publishing</v>
      </c>
      <c r="R1433" t="str">
        <f t="shared" si="157"/>
        <v>translations</v>
      </c>
      <c r="S1433" t="str">
        <f t="shared" si="158"/>
        <v>Oct</v>
      </c>
      <c r="T1433" t="str">
        <f t="shared" si="159"/>
        <v>Nov</v>
      </c>
      <c r="U1433" t="str">
        <f t="shared" si="160"/>
        <v>2015</v>
      </c>
    </row>
    <row r="1434" spans="1:21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54"/>
        <v>0</v>
      </c>
      <c r="P1434" t="str">
        <f t="shared" si="155"/>
        <v/>
      </c>
      <c r="Q1434" t="str">
        <f t="shared" si="156"/>
        <v>publishing</v>
      </c>
      <c r="R1434" t="str">
        <f t="shared" si="157"/>
        <v>translations</v>
      </c>
      <c r="S1434" t="str">
        <f t="shared" si="158"/>
        <v>Jun</v>
      </c>
      <c r="T1434" t="str">
        <f t="shared" si="159"/>
        <v>Jul</v>
      </c>
      <c r="U1434" t="str">
        <f t="shared" si="160"/>
        <v>2015</v>
      </c>
    </row>
    <row r="1435" spans="1:21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54"/>
        <v>7</v>
      </c>
      <c r="P1435">
        <f t="shared" si="155"/>
        <v>81</v>
      </c>
      <c r="Q1435" t="str">
        <f t="shared" si="156"/>
        <v>publishing</v>
      </c>
      <c r="R1435" t="str">
        <f t="shared" si="157"/>
        <v>translations</v>
      </c>
      <c r="S1435" t="str">
        <f t="shared" si="158"/>
        <v>Oct</v>
      </c>
      <c r="T1435" t="str">
        <f t="shared" si="159"/>
        <v>Dec</v>
      </c>
      <c r="U1435" t="str">
        <f t="shared" si="160"/>
        <v>2016</v>
      </c>
    </row>
    <row r="1436" spans="1:21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54"/>
        <v>10</v>
      </c>
      <c r="P1436">
        <f t="shared" si="155"/>
        <v>745</v>
      </c>
      <c r="Q1436" t="str">
        <f t="shared" si="156"/>
        <v>publishing</v>
      </c>
      <c r="R1436" t="str">
        <f t="shared" si="157"/>
        <v>translations</v>
      </c>
      <c r="S1436" t="str">
        <f t="shared" si="158"/>
        <v>May</v>
      </c>
      <c r="T1436" t="str">
        <f t="shared" si="159"/>
        <v>Jun</v>
      </c>
      <c r="U1436" t="str">
        <f t="shared" si="160"/>
        <v>2015</v>
      </c>
    </row>
    <row r="1437" spans="1:21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54"/>
        <v>0</v>
      </c>
      <c r="P1437">
        <f t="shared" si="155"/>
        <v>8</v>
      </c>
      <c r="Q1437" t="str">
        <f t="shared" si="156"/>
        <v>publishing</v>
      </c>
      <c r="R1437" t="str">
        <f t="shared" si="157"/>
        <v>translations</v>
      </c>
      <c r="S1437" t="str">
        <f t="shared" si="158"/>
        <v>Sep</v>
      </c>
      <c r="T1437" t="str">
        <f t="shared" si="159"/>
        <v>Oct</v>
      </c>
      <c r="U1437" t="str">
        <f t="shared" si="160"/>
        <v>2015</v>
      </c>
    </row>
    <row r="1438" spans="1:21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54"/>
        <v>1</v>
      </c>
      <c r="P1438">
        <f t="shared" si="155"/>
        <v>39</v>
      </c>
      <c r="Q1438" t="str">
        <f t="shared" si="156"/>
        <v>publishing</v>
      </c>
      <c r="R1438" t="str">
        <f t="shared" si="157"/>
        <v>translations</v>
      </c>
      <c r="S1438" t="str">
        <f t="shared" si="158"/>
        <v>Jan</v>
      </c>
      <c r="T1438" t="str">
        <f t="shared" si="159"/>
        <v>Feb</v>
      </c>
      <c r="U1438" t="str">
        <f t="shared" si="160"/>
        <v>2016</v>
      </c>
    </row>
    <row r="1439" spans="1:21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54"/>
        <v>27</v>
      </c>
      <c r="P1439">
        <f t="shared" si="155"/>
        <v>37</v>
      </c>
      <c r="Q1439" t="str">
        <f t="shared" si="156"/>
        <v>publishing</v>
      </c>
      <c r="R1439" t="str">
        <f t="shared" si="157"/>
        <v>translations</v>
      </c>
      <c r="S1439" t="str">
        <f t="shared" si="158"/>
        <v>Jun</v>
      </c>
      <c r="T1439" t="str">
        <f t="shared" si="159"/>
        <v>Jul</v>
      </c>
      <c r="U1439" t="str">
        <f t="shared" si="160"/>
        <v>2014</v>
      </c>
    </row>
    <row r="1440" spans="1:21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54"/>
        <v>3</v>
      </c>
      <c r="P1440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t="str">
        <f t="shared" si="158"/>
        <v>Mar</v>
      </c>
      <c r="T1440" t="str">
        <f t="shared" si="159"/>
        <v>Apr</v>
      </c>
      <c r="U1440" t="str">
        <f t="shared" si="160"/>
        <v>2016</v>
      </c>
    </row>
    <row r="1441" spans="1:21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54"/>
        <v>7</v>
      </c>
      <c r="P1441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t="str">
        <f t="shared" si="158"/>
        <v>Feb</v>
      </c>
      <c r="T1441" t="str">
        <f t="shared" si="159"/>
        <v>Mar</v>
      </c>
      <c r="U1441" t="str">
        <f t="shared" si="160"/>
        <v>2015</v>
      </c>
    </row>
    <row r="1442" spans="1:21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54"/>
        <v>0</v>
      </c>
      <c r="P1442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t="str">
        <f t="shared" si="158"/>
        <v>Apr</v>
      </c>
      <c r="T1442" t="str">
        <f t="shared" si="159"/>
        <v>May</v>
      </c>
      <c r="U1442" t="str">
        <f t="shared" si="160"/>
        <v>2016</v>
      </c>
    </row>
    <row r="1443" spans="1:21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54"/>
        <v>1</v>
      </c>
      <c r="P1443">
        <f t="shared" si="155"/>
        <v>673</v>
      </c>
      <c r="Q1443" t="str">
        <f t="shared" si="156"/>
        <v>publishing</v>
      </c>
      <c r="R1443" t="str">
        <f t="shared" si="157"/>
        <v>translations</v>
      </c>
      <c r="S1443" t="str">
        <f t="shared" si="158"/>
        <v>Jul</v>
      </c>
      <c r="T1443" t="str">
        <f t="shared" si="159"/>
        <v>Sep</v>
      </c>
      <c r="U1443" t="str">
        <f t="shared" si="160"/>
        <v>2015</v>
      </c>
    </row>
    <row r="1444" spans="1:21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54"/>
        <v>0</v>
      </c>
      <c r="P1444" t="str">
        <f t="shared" si="155"/>
        <v/>
      </c>
      <c r="Q1444" t="str">
        <f t="shared" si="156"/>
        <v>publishing</v>
      </c>
      <c r="R1444" t="str">
        <f t="shared" si="157"/>
        <v>translations</v>
      </c>
      <c r="S1444" t="str">
        <f t="shared" si="158"/>
        <v>Apr</v>
      </c>
      <c r="T1444" t="str">
        <f t="shared" si="159"/>
        <v>May</v>
      </c>
      <c r="U1444" t="str">
        <f t="shared" si="160"/>
        <v>2016</v>
      </c>
    </row>
    <row r="1445" spans="1:21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54"/>
        <v>0</v>
      </c>
      <c r="P1445" t="str">
        <f t="shared" si="155"/>
        <v/>
      </c>
      <c r="Q1445" t="str">
        <f t="shared" si="156"/>
        <v>publishing</v>
      </c>
      <c r="R1445" t="str">
        <f t="shared" si="157"/>
        <v>translations</v>
      </c>
      <c r="S1445" t="str">
        <f t="shared" si="158"/>
        <v>Dec</v>
      </c>
      <c r="T1445" t="str">
        <f t="shared" si="159"/>
        <v>Jan</v>
      </c>
      <c r="U1445" t="str">
        <f t="shared" si="160"/>
        <v>2016</v>
      </c>
    </row>
    <row r="1446" spans="1:21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54"/>
        <v>0</v>
      </c>
      <c r="P1446" t="str">
        <f t="shared" si="155"/>
        <v/>
      </c>
      <c r="Q1446" t="str">
        <f t="shared" si="156"/>
        <v>publishing</v>
      </c>
      <c r="R1446" t="str">
        <f t="shared" si="157"/>
        <v>translations</v>
      </c>
      <c r="S1446" t="str">
        <f t="shared" si="158"/>
        <v>Jul</v>
      </c>
      <c r="T1446" t="str">
        <f t="shared" si="159"/>
        <v>Sep</v>
      </c>
      <c r="U1446" t="str">
        <f t="shared" si="160"/>
        <v>2015</v>
      </c>
    </row>
    <row r="1447" spans="1:21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54"/>
        <v>0</v>
      </c>
      <c r="P1447" t="str">
        <f t="shared" si="155"/>
        <v/>
      </c>
      <c r="Q1447" t="str">
        <f t="shared" si="156"/>
        <v>publishing</v>
      </c>
      <c r="R1447" t="str">
        <f t="shared" si="157"/>
        <v>translations</v>
      </c>
      <c r="S1447" t="str">
        <f t="shared" si="158"/>
        <v>May</v>
      </c>
      <c r="T1447" t="str">
        <f t="shared" si="159"/>
        <v>Jun</v>
      </c>
      <c r="U1447" t="str">
        <f t="shared" si="160"/>
        <v>2015</v>
      </c>
    </row>
    <row r="1448" spans="1:21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54"/>
        <v>0</v>
      </c>
      <c r="P1448" t="str">
        <f t="shared" si="155"/>
        <v/>
      </c>
      <c r="Q1448" t="str">
        <f t="shared" si="156"/>
        <v>publishing</v>
      </c>
      <c r="R1448" t="str">
        <f t="shared" si="157"/>
        <v>translations</v>
      </c>
      <c r="S1448" t="str">
        <f t="shared" si="158"/>
        <v>Apr</v>
      </c>
      <c r="T1448" t="str">
        <f t="shared" si="159"/>
        <v>Apr</v>
      </c>
      <c r="U1448" t="str">
        <f t="shared" si="160"/>
        <v>2016</v>
      </c>
    </row>
    <row r="1449" spans="1:21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54"/>
        <v>0</v>
      </c>
      <c r="P1449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t="str">
        <f t="shared" si="158"/>
        <v>Jun</v>
      </c>
      <c r="T1449" t="str">
        <f t="shared" si="159"/>
        <v>Jul</v>
      </c>
      <c r="U1449" t="str">
        <f t="shared" si="160"/>
        <v>2016</v>
      </c>
    </row>
    <row r="1450" spans="1:21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54"/>
        <v>0</v>
      </c>
      <c r="P1450" t="str">
        <f t="shared" si="155"/>
        <v/>
      </c>
      <c r="Q1450" t="str">
        <f t="shared" si="156"/>
        <v>publishing</v>
      </c>
      <c r="R1450" t="str">
        <f t="shared" si="157"/>
        <v>translations</v>
      </c>
      <c r="S1450" t="str">
        <f t="shared" si="158"/>
        <v>Apr</v>
      </c>
      <c r="T1450" t="str">
        <f t="shared" si="159"/>
        <v>May</v>
      </c>
      <c r="U1450" t="str">
        <f t="shared" si="160"/>
        <v>2015</v>
      </c>
    </row>
    <row r="1451" spans="1:21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54"/>
        <v>0</v>
      </c>
      <c r="P1451" t="str">
        <f t="shared" si="155"/>
        <v/>
      </c>
      <c r="Q1451" t="str">
        <f t="shared" si="156"/>
        <v>publishing</v>
      </c>
      <c r="R1451" t="str">
        <f t="shared" si="157"/>
        <v>translations</v>
      </c>
      <c r="S1451" t="str">
        <f t="shared" si="158"/>
        <v>Mar</v>
      </c>
      <c r="T1451" t="str">
        <f t="shared" si="159"/>
        <v>May</v>
      </c>
      <c r="U1451" t="str">
        <f t="shared" si="160"/>
        <v>2015</v>
      </c>
    </row>
    <row r="1452" spans="1:21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54"/>
        <v>0</v>
      </c>
      <c r="P1452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t="str">
        <f t="shared" si="158"/>
        <v>Jan</v>
      </c>
      <c r="T1452" t="str">
        <f t="shared" si="159"/>
        <v>Feb</v>
      </c>
      <c r="U1452" t="str">
        <f t="shared" si="160"/>
        <v>2016</v>
      </c>
    </row>
    <row r="1453" spans="1:21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54"/>
        <v>0</v>
      </c>
      <c r="P1453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t="str">
        <f t="shared" si="158"/>
        <v>Oct</v>
      </c>
      <c r="T1453" t="str">
        <f t="shared" si="159"/>
        <v>Nov</v>
      </c>
      <c r="U1453" t="str">
        <f t="shared" si="160"/>
        <v>2014</v>
      </c>
    </row>
    <row r="1454" spans="1:21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54"/>
        <v>0</v>
      </c>
      <c r="P1454" t="str">
        <f t="shared" si="155"/>
        <v/>
      </c>
      <c r="Q1454" t="str">
        <f t="shared" si="156"/>
        <v>publishing</v>
      </c>
      <c r="R1454" t="str">
        <f t="shared" si="157"/>
        <v>translations</v>
      </c>
      <c r="S1454" t="str">
        <f t="shared" si="158"/>
        <v>Jun</v>
      </c>
      <c r="T1454" t="str">
        <f t="shared" si="159"/>
        <v>Jul</v>
      </c>
      <c r="U1454" t="str">
        <f t="shared" si="160"/>
        <v>2014</v>
      </c>
    </row>
    <row r="1455" spans="1:21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54"/>
        <v>0</v>
      </c>
      <c r="P1455" t="str">
        <f t="shared" si="155"/>
        <v/>
      </c>
      <c r="Q1455" t="str">
        <f t="shared" si="156"/>
        <v>publishing</v>
      </c>
      <c r="R1455" t="str">
        <f t="shared" si="157"/>
        <v>translations</v>
      </c>
      <c r="S1455" t="str">
        <f t="shared" si="158"/>
        <v>Mar</v>
      </c>
      <c r="T1455" t="str">
        <f t="shared" si="159"/>
        <v>Apr</v>
      </c>
      <c r="U1455" t="str">
        <f t="shared" si="160"/>
        <v>2017</v>
      </c>
    </row>
    <row r="1456" spans="1:21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54"/>
        <v>1</v>
      </c>
      <c r="P145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t="str">
        <f t="shared" si="158"/>
        <v>Apr</v>
      </c>
      <c r="T1456" t="str">
        <f t="shared" si="159"/>
        <v>Apr</v>
      </c>
      <c r="U1456" t="str">
        <f t="shared" si="160"/>
        <v>2016</v>
      </c>
    </row>
    <row r="1457" spans="1:21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54"/>
        <v>11</v>
      </c>
      <c r="P145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t="str">
        <f t="shared" si="158"/>
        <v>Jul</v>
      </c>
      <c r="T1457" t="str">
        <f t="shared" si="159"/>
        <v>Sep</v>
      </c>
      <c r="U1457" t="str">
        <f t="shared" si="160"/>
        <v>2014</v>
      </c>
    </row>
    <row r="1458" spans="1:21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54"/>
        <v>3</v>
      </c>
      <c r="P1458">
        <f t="shared" si="155"/>
        <v>48</v>
      </c>
      <c r="Q1458" t="str">
        <f t="shared" si="156"/>
        <v>publishing</v>
      </c>
      <c r="R1458" t="str">
        <f t="shared" si="157"/>
        <v>translations</v>
      </c>
      <c r="S1458" t="str">
        <f t="shared" si="158"/>
        <v>Dec</v>
      </c>
      <c r="T1458" t="str">
        <f t="shared" si="159"/>
        <v>Jan</v>
      </c>
      <c r="U1458" t="str">
        <f t="shared" si="160"/>
        <v>2016</v>
      </c>
    </row>
    <row r="1459" spans="1:21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54"/>
        <v>0</v>
      </c>
      <c r="P1459" t="str">
        <f t="shared" si="155"/>
        <v/>
      </c>
      <c r="Q1459" t="str">
        <f t="shared" si="156"/>
        <v>publishing</v>
      </c>
      <c r="R1459" t="str">
        <f t="shared" si="157"/>
        <v>translations</v>
      </c>
      <c r="S1459" t="str">
        <f t="shared" si="158"/>
        <v>Oct</v>
      </c>
      <c r="T1459" t="str">
        <f t="shared" si="159"/>
        <v>Nov</v>
      </c>
      <c r="U1459" t="str">
        <f t="shared" si="160"/>
        <v>2015</v>
      </c>
    </row>
    <row r="1460" spans="1:21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54"/>
        <v>0</v>
      </c>
      <c r="P1460" t="str">
        <f t="shared" si="155"/>
        <v/>
      </c>
      <c r="Q1460" t="str">
        <f t="shared" si="156"/>
        <v>publishing</v>
      </c>
      <c r="R1460" t="str">
        <f t="shared" si="157"/>
        <v>translations</v>
      </c>
      <c r="S1460" t="str">
        <f t="shared" si="158"/>
        <v>Jul</v>
      </c>
      <c r="T1460" t="str">
        <f t="shared" si="159"/>
        <v>Aug</v>
      </c>
      <c r="U1460" t="str">
        <f t="shared" si="160"/>
        <v>2014</v>
      </c>
    </row>
    <row r="1461" spans="1:21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54"/>
        <v>0</v>
      </c>
      <c r="P1461" t="str">
        <f t="shared" si="155"/>
        <v/>
      </c>
      <c r="Q1461" t="str">
        <f t="shared" si="156"/>
        <v>publishing</v>
      </c>
      <c r="R1461" t="str">
        <f t="shared" si="157"/>
        <v>translations</v>
      </c>
      <c r="S1461" t="str">
        <f t="shared" si="158"/>
        <v>Nov</v>
      </c>
      <c r="T1461" t="str">
        <f t="shared" si="159"/>
        <v>Dec</v>
      </c>
      <c r="U1461" t="str">
        <f t="shared" si="160"/>
        <v>2015</v>
      </c>
    </row>
    <row r="1462" spans="1:21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54"/>
        <v>0</v>
      </c>
      <c r="P1462" t="str">
        <f t="shared" si="155"/>
        <v/>
      </c>
      <c r="Q1462" t="str">
        <f t="shared" si="156"/>
        <v>publishing</v>
      </c>
      <c r="R1462" t="str">
        <f t="shared" si="157"/>
        <v>translations</v>
      </c>
      <c r="S1462" t="str">
        <f t="shared" si="158"/>
        <v>Oct</v>
      </c>
      <c r="T1462" t="str">
        <f t="shared" si="159"/>
        <v>Nov</v>
      </c>
      <c r="U1462" t="str">
        <f t="shared" si="160"/>
        <v>2014</v>
      </c>
    </row>
    <row r="1463" spans="1:21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54"/>
        <v>101</v>
      </c>
      <c r="P1463">
        <f t="shared" si="155"/>
        <v>45</v>
      </c>
      <c r="Q1463" t="str">
        <f t="shared" si="156"/>
        <v>publishing</v>
      </c>
      <c r="R1463" t="str">
        <f t="shared" si="157"/>
        <v>radio &amp; podcasts</v>
      </c>
      <c r="S1463" t="str">
        <f t="shared" si="158"/>
        <v>Sep</v>
      </c>
      <c r="T1463" t="str">
        <f t="shared" si="159"/>
        <v>Oct</v>
      </c>
      <c r="U1463" t="str">
        <f t="shared" si="160"/>
        <v>2014</v>
      </c>
    </row>
    <row r="1464" spans="1:21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54"/>
        <v>109</v>
      </c>
      <c r="P1464">
        <f t="shared" si="155"/>
        <v>29</v>
      </c>
      <c r="Q1464" t="str">
        <f t="shared" si="156"/>
        <v>publishing</v>
      </c>
      <c r="R1464" t="str">
        <f t="shared" si="157"/>
        <v>radio &amp; podcasts</v>
      </c>
      <c r="S1464" t="str">
        <f t="shared" si="158"/>
        <v>Mar</v>
      </c>
      <c r="T1464" t="str">
        <f t="shared" si="159"/>
        <v>Apr</v>
      </c>
      <c r="U1464" t="str">
        <f t="shared" si="160"/>
        <v>2013</v>
      </c>
    </row>
    <row r="1465" spans="1:21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54"/>
        <v>148</v>
      </c>
      <c r="P1465">
        <f t="shared" si="155"/>
        <v>35</v>
      </c>
      <c r="Q1465" t="str">
        <f t="shared" si="156"/>
        <v>publishing</v>
      </c>
      <c r="R1465" t="str">
        <f t="shared" si="157"/>
        <v>radio &amp; podcasts</v>
      </c>
      <c r="S1465" t="str">
        <f t="shared" si="158"/>
        <v>Feb</v>
      </c>
      <c r="T1465" t="str">
        <f t="shared" si="159"/>
        <v>Apr</v>
      </c>
      <c r="U1465" t="str">
        <f t="shared" si="160"/>
        <v>2013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54"/>
        <v>163</v>
      </c>
      <c r="P1466">
        <f t="shared" si="155"/>
        <v>35</v>
      </c>
      <c r="Q1466" t="str">
        <f t="shared" si="156"/>
        <v>publishing</v>
      </c>
      <c r="R1466" t="str">
        <f t="shared" si="157"/>
        <v>radio &amp; podcasts</v>
      </c>
      <c r="S1466" t="str">
        <f t="shared" si="158"/>
        <v>Jan</v>
      </c>
      <c r="T1466" t="str">
        <f t="shared" si="159"/>
        <v>Feb</v>
      </c>
      <c r="U1466" t="str">
        <f t="shared" si="160"/>
        <v>2013</v>
      </c>
    </row>
    <row r="1467" spans="1:21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54"/>
        <v>456</v>
      </c>
      <c r="P1467">
        <f t="shared" si="155"/>
        <v>53</v>
      </c>
      <c r="Q1467" t="str">
        <f t="shared" si="156"/>
        <v>publishing</v>
      </c>
      <c r="R1467" t="str">
        <f t="shared" si="157"/>
        <v>radio &amp; podcasts</v>
      </c>
      <c r="S1467" t="str">
        <f t="shared" si="158"/>
        <v>Feb</v>
      </c>
      <c r="T1467" t="str">
        <f t="shared" si="159"/>
        <v>Mar</v>
      </c>
      <c r="U1467" t="str">
        <f t="shared" si="160"/>
        <v>2012</v>
      </c>
    </row>
    <row r="1468" spans="1:21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54"/>
        <v>108</v>
      </c>
      <c r="P1468">
        <f t="shared" si="155"/>
        <v>70</v>
      </c>
      <c r="Q1468" t="str">
        <f t="shared" si="156"/>
        <v>publishing</v>
      </c>
      <c r="R1468" t="str">
        <f t="shared" si="157"/>
        <v>radio &amp; podcasts</v>
      </c>
      <c r="S1468" t="str">
        <f t="shared" si="158"/>
        <v>Dec</v>
      </c>
      <c r="T1468" t="str">
        <f t="shared" si="159"/>
        <v>Jan</v>
      </c>
      <c r="U1468" t="str">
        <f t="shared" si="160"/>
        <v>2015</v>
      </c>
    </row>
    <row r="1469" spans="1:21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54"/>
        <v>115</v>
      </c>
      <c r="P1469">
        <f t="shared" si="155"/>
        <v>77</v>
      </c>
      <c r="Q1469" t="str">
        <f t="shared" si="156"/>
        <v>publishing</v>
      </c>
      <c r="R1469" t="str">
        <f t="shared" si="157"/>
        <v>radio &amp; podcasts</v>
      </c>
      <c r="S1469" t="str">
        <f t="shared" si="158"/>
        <v>Jan</v>
      </c>
      <c r="T1469" t="str">
        <f t="shared" si="159"/>
        <v>Mar</v>
      </c>
      <c r="U1469" t="str">
        <f t="shared" si="160"/>
        <v>2012</v>
      </c>
    </row>
    <row r="1470" spans="1:21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54"/>
        <v>102</v>
      </c>
      <c r="P1470">
        <f t="shared" si="155"/>
        <v>33</v>
      </c>
      <c r="Q1470" t="str">
        <f t="shared" si="156"/>
        <v>publishing</v>
      </c>
      <c r="R1470" t="str">
        <f t="shared" si="157"/>
        <v>radio &amp; podcasts</v>
      </c>
      <c r="S1470" t="str">
        <f t="shared" si="158"/>
        <v>Apr</v>
      </c>
      <c r="T1470" t="str">
        <f t="shared" si="159"/>
        <v>Jun</v>
      </c>
      <c r="U1470" t="str">
        <f t="shared" si="160"/>
        <v>2011</v>
      </c>
    </row>
    <row r="1471" spans="1:21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54"/>
        <v>108</v>
      </c>
      <c r="P1471">
        <f t="shared" si="155"/>
        <v>149</v>
      </c>
      <c r="Q1471" t="str">
        <f t="shared" si="156"/>
        <v>publishing</v>
      </c>
      <c r="R1471" t="str">
        <f t="shared" si="157"/>
        <v>radio &amp; podcasts</v>
      </c>
      <c r="S1471" t="str">
        <f t="shared" si="158"/>
        <v>Jan</v>
      </c>
      <c r="T1471" t="str">
        <f t="shared" si="159"/>
        <v>Feb</v>
      </c>
      <c r="U1471" t="str">
        <f t="shared" si="160"/>
        <v>2013</v>
      </c>
    </row>
    <row r="1472" spans="1:21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54"/>
        <v>125</v>
      </c>
      <c r="P1472">
        <f t="shared" si="155"/>
        <v>23</v>
      </c>
      <c r="Q1472" t="str">
        <f t="shared" si="156"/>
        <v>publishing</v>
      </c>
      <c r="R1472" t="str">
        <f t="shared" si="157"/>
        <v>radio &amp; podcasts</v>
      </c>
      <c r="S1472" t="str">
        <f t="shared" si="158"/>
        <v>Dec</v>
      </c>
      <c r="T1472" t="str">
        <f t="shared" si="159"/>
        <v>Dec</v>
      </c>
      <c r="U1472" t="str">
        <f t="shared" si="160"/>
        <v>2012</v>
      </c>
    </row>
    <row r="1473" spans="1:21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54"/>
        <v>104</v>
      </c>
      <c r="P1473">
        <f t="shared" si="155"/>
        <v>97</v>
      </c>
      <c r="Q1473" t="str">
        <f t="shared" si="156"/>
        <v>publishing</v>
      </c>
      <c r="R1473" t="str">
        <f t="shared" si="157"/>
        <v>radio &amp; podcasts</v>
      </c>
      <c r="S1473" t="str">
        <f t="shared" si="158"/>
        <v>Mar</v>
      </c>
      <c r="T1473" t="str">
        <f t="shared" si="159"/>
        <v>Apr</v>
      </c>
      <c r="U1473" t="str">
        <f t="shared" si="160"/>
        <v>2015</v>
      </c>
    </row>
    <row r="1474" spans="1:21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54"/>
        <v>139</v>
      </c>
      <c r="P1474">
        <f t="shared" si="155"/>
        <v>103</v>
      </c>
      <c r="Q1474" t="str">
        <f t="shared" si="156"/>
        <v>publishing</v>
      </c>
      <c r="R1474" t="str">
        <f t="shared" si="157"/>
        <v>radio &amp; podcasts</v>
      </c>
      <c r="S1474" t="str">
        <f t="shared" si="158"/>
        <v>Sep</v>
      </c>
      <c r="T1474" t="str">
        <f t="shared" si="159"/>
        <v>Oct</v>
      </c>
      <c r="U1474" t="str">
        <f t="shared" si="160"/>
        <v>2013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61">ROUND(E1475/D1475*100,0)</f>
        <v>121</v>
      </c>
      <c r="P1475">
        <f t="shared" ref="P1475:P1538" si="162">IF(L1475 &gt;0, ROUND(E1475/L1475,0), "")</f>
        <v>38</v>
      </c>
      <c r="Q1475" t="str">
        <f t="shared" ref="Q1475:Q1538" si="163">LEFT(N1475, FIND("/",N1475)-1)</f>
        <v>publishing</v>
      </c>
      <c r="R1475" t="str">
        <f t="shared" ref="R1475:R1538" si="164">RIGHT(N1475,LEN(N1475)-FIND("/",N1475))</f>
        <v>radio &amp; podcasts</v>
      </c>
      <c r="S1475" t="str">
        <f t="shared" ref="S1475:S1538" si="165">TEXT((((J1475/60)/60)/24)+DATE(1970,1,1), "mmm")</f>
        <v>Jan</v>
      </c>
      <c r="T1475" t="str">
        <f t="shared" ref="T1475:T1538" si="166">TEXT((((I1475/60)/60)/24)+DATE(1970,1,1), "mmm")</f>
        <v>Mar</v>
      </c>
      <c r="U1475" t="str">
        <f t="shared" ref="U1475:U1538" si="167">TEXT((((J1475/60)/60)/24)+DATE(1970,1,1), "yyy")</f>
        <v>2012</v>
      </c>
    </row>
    <row r="1476" spans="1:21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61"/>
        <v>112</v>
      </c>
      <c r="P1476">
        <f t="shared" si="162"/>
        <v>44</v>
      </c>
      <c r="Q1476" t="str">
        <f t="shared" si="163"/>
        <v>publishing</v>
      </c>
      <c r="R1476" t="str">
        <f t="shared" si="164"/>
        <v>radio &amp; podcasts</v>
      </c>
      <c r="S1476" t="str">
        <f t="shared" si="165"/>
        <v>Aug</v>
      </c>
      <c r="T1476" t="str">
        <f t="shared" si="166"/>
        <v>Sep</v>
      </c>
      <c r="U1476" t="str">
        <f t="shared" si="167"/>
        <v>2013</v>
      </c>
    </row>
    <row r="1477" spans="1:21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61"/>
        <v>189</v>
      </c>
      <c r="P1477">
        <f t="shared" si="162"/>
        <v>64</v>
      </c>
      <c r="Q1477" t="str">
        <f t="shared" si="163"/>
        <v>publishing</v>
      </c>
      <c r="R1477" t="str">
        <f t="shared" si="164"/>
        <v>radio &amp; podcasts</v>
      </c>
      <c r="S1477" t="str">
        <f t="shared" si="165"/>
        <v>Nov</v>
      </c>
      <c r="T1477" t="str">
        <f t="shared" si="166"/>
        <v>Dec</v>
      </c>
      <c r="U1477" t="str">
        <f t="shared" si="167"/>
        <v>2014</v>
      </c>
    </row>
    <row r="1478" spans="1:21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61"/>
        <v>662</v>
      </c>
      <c r="P1478">
        <f t="shared" si="162"/>
        <v>43</v>
      </c>
      <c r="Q1478" t="str">
        <f t="shared" si="163"/>
        <v>publishing</v>
      </c>
      <c r="R1478" t="str">
        <f t="shared" si="164"/>
        <v>radio &amp; podcasts</v>
      </c>
      <c r="S1478" t="str">
        <f t="shared" si="165"/>
        <v>Aug</v>
      </c>
      <c r="T1478" t="str">
        <f t="shared" si="166"/>
        <v>Sep</v>
      </c>
      <c r="U1478" t="str">
        <f t="shared" si="167"/>
        <v>2011</v>
      </c>
    </row>
    <row r="1479" spans="1:21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61"/>
        <v>111</v>
      </c>
      <c r="P1479">
        <f t="shared" si="162"/>
        <v>90</v>
      </c>
      <c r="Q1479" t="str">
        <f t="shared" si="163"/>
        <v>publishing</v>
      </c>
      <c r="R1479" t="str">
        <f t="shared" si="164"/>
        <v>radio &amp; podcasts</v>
      </c>
      <c r="S1479" t="str">
        <f t="shared" si="165"/>
        <v>Oct</v>
      </c>
      <c r="T1479" t="str">
        <f t="shared" si="166"/>
        <v>Dec</v>
      </c>
      <c r="U1479" t="str">
        <f t="shared" si="167"/>
        <v>2011</v>
      </c>
    </row>
    <row r="1480" spans="1:21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61"/>
        <v>1182</v>
      </c>
      <c r="P1480">
        <f t="shared" si="162"/>
        <v>29</v>
      </c>
      <c r="Q1480" t="str">
        <f t="shared" si="163"/>
        <v>publishing</v>
      </c>
      <c r="R1480" t="str">
        <f t="shared" si="164"/>
        <v>radio &amp; podcasts</v>
      </c>
      <c r="S1480" t="str">
        <f t="shared" si="165"/>
        <v>Apr</v>
      </c>
      <c r="T1480" t="str">
        <f t="shared" si="166"/>
        <v>May</v>
      </c>
      <c r="U1480" t="str">
        <f t="shared" si="167"/>
        <v>2013</v>
      </c>
    </row>
    <row r="1481" spans="1:21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61"/>
        <v>137</v>
      </c>
      <c r="P1481">
        <f t="shared" si="162"/>
        <v>31</v>
      </c>
      <c r="Q1481" t="str">
        <f t="shared" si="163"/>
        <v>publishing</v>
      </c>
      <c r="R1481" t="str">
        <f t="shared" si="164"/>
        <v>radio &amp; podcasts</v>
      </c>
      <c r="S1481" t="str">
        <f t="shared" si="165"/>
        <v>Apr</v>
      </c>
      <c r="T1481" t="str">
        <f t="shared" si="166"/>
        <v>May</v>
      </c>
      <c r="U1481" t="str">
        <f t="shared" si="167"/>
        <v>2014</v>
      </c>
    </row>
    <row r="1482" spans="1:21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61"/>
        <v>117</v>
      </c>
      <c r="P1482">
        <f t="shared" si="162"/>
        <v>92</v>
      </c>
      <c r="Q1482" t="str">
        <f t="shared" si="163"/>
        <v>publishing</v>
      </c>
      <c r="R1482" t="str">
        <f t="shared" si="164"/>
        <v>radio &amp; podcasts</v>
      </c>
      <c r="S1482" t="str">
        <f t="shared" si="165"/>
        <v>Jul</v>
      </c>
      <c r="T1482" t="str">
        <f t="shared" si="166"/>
        <v>Jul</v>
      </c>
      <c r="U1482" t="str">
        <f t="shared" si="167"/>
        <v>2013</v>
      </c>
    </row>
    <row r="1483" spans="1:21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61"/>
        <v>2</v>
      </c>
      <c r="P1483">
        <f t="shared" si="162"/>
        <v>18</v>
      </c>
      <c r="Q1483" t="str">
        <f t="shared" si="163"/>
        <v>publishing</v>
      </c>
      <c r="R1483" t="str">
        <f t="shared" si="164"/>
        <v>fiction</v>
      </c>
      <c r="S1483" t="str">
        <f t="shared" si="165"/>
        <v>Oct</v>
      </c>
      <c r="T1483" t="str">
        <f t="shared" si="166"/>
        <v>Nov</v>
      </c>
      <c r="U1483" t="str">
        <f t="shared" si="167"/>
        <v>2013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61"/>
        <v>0</v>
      </c>
      <c r="P1484">
        <f t="shared" si="162"/>
        <v>5</v>
      </c>
      <c r="Q1484" t="str">
        <f t="shared" si="163"/>
        <v>publishing</v>
      </c>
      <c r="R1484" t="str">
        <f t="shared" si="164"/>
        <v>fiction</v>
      </c>
      <c r="S1484" t="str">
        <f t="shared" si="165"/>
        <v>Aug</v>
      </c>
      <c r="T1484" t="str">
        <f t="shared" si="166"/>
        <v>Sep</v>
      </c>
      <c r="U1484" t="str">
        <f t="shared" si="167"/>
        <v>2012</v>
      </c>
    </row>
    <row r="1485" spans="1:21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61"/>
        <v>1</v>
      </c>
      <c r="P1485">
        <f t="shared" si="162"/>
        <v>25</v>
      </c>
      <c r="Q1485" t="str">
        <f t="shared" si="163"/>
        <v>publishing</v>
      </c>
      <c r="R1485" t="str">
        <f t="shared" si="164"/>
        <v>fiction</v>
      </c>
      <c r="S1485" t="str">
        <f t="shared" si="165"/>
        <v>Jun</v>
      </c>
      <c r="T1485" t="str">
        <f t="shared" si="166"/>
        <v>Jul</v>
      </c>
      <c r="U1485" t="str">
        <f t="shared" si="167"/>
        <v>2016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61"/>
        <v>0</v>
      </c>
      <c r="P1486" t="str">
        <f t="shared" si="162"/>
        <v/>
      </c>
      <c r="Q1486" t="str">
        <f t="shared" si="163"/>
        <v>publishing</v>
      </c>
      <c r="R1486" t="str">
        <f t="shared" si="164"/>
        <v>fiction</v>
      </c>
      <c r="S1486" t="str">
        <f t="shared" si="165"/>
        <v>May</v>
      </c>
      <c r="T1486" t="str">
        <f t="shared" si="166"/>
        <v>Jul</v>
      </c>
      <c r="U1486" t="str">
        <f t="shared" si="167"/>
        <v>2012</v>
      </c>
    </row>
    <row r="1487" spans="1:21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61"/>
        <v>2</v>
      </c>
      <c r="P1487">
        <f t="shared" si="162"/>
        <v>50</v>
      </c>
      <c r="Q1487" t="str">
        <f t="shared" si="163"/>
        <v>publishing</v>
      </c>
      <c r="R1487" t="str">
        <f t="shared" si="164"/>
        <v>fiction</v>
      </c>
      <c r="S1487" t="str">
        <f t="shared" si="165"/>
        <v>May</v>
      </c>
      <c r="T1487" t="str">
        <f t="shared" si="166"/>
        <v>Jun</v>
      </c>
      <c r="U1487" t="str">
        <f t="shared" si="167"/>
        <v>2015</v>
      </c>
    </row>
    <row r="1488" spans="1:21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61"/>
        <v>0</v>
      </c>
      <c r="P1488">
        <f t="shared" si="162"/>
        <v>16</v>
      </c>
      <c r="Q1488" t="str">
        <f t="shared" si="163"/>
        <v>publishing</v>
      </c>
      <c r="R1488" t="str">
        <f t="shared" si="164"/>
        <v>fiction</v>
      </c>
      <c r="S1488" t="str">
        <f t="shared" si="165"/>
        <v>Jan</v>
      </c>
      <c r="T1488" t="str">
        <f t="shared" si="166"/>
        <v>Feb</v>
      </c>
      <c r="U1488" t="str">
        <f t="shared" si="167"/>
        <v>2015</v>
      </c>
    </row>
    <row r="1489" spans="1:21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61"/>
        <v>0</v>
      </c>
      <c r="P1489" t="str">
        <f t="shared" si="162"/>
        <v/>
      </c>
      <c r="Q1489" t="str">
        <f t="shared" si="163"/>
        <v>publishing</v>
      </c>
      <c r="R1489" t="str">
        <f t="shared" si="164"/>
        <v>fiction</v>
      </c>
      <c r="S1489" t="str">
        <f t="shared" si="165"/>
        <v>Jul</v>
      </c>
      <c r="T1489" t="str">
        <f t="shared" si="166"/>
        <v>Aug</v>
      </c>
      <c r="U1489" t="str">
        <f t="shared" si="167"/>
        <v>2016</v>
      </c>
    </row>
    <row r="1490" spans="1:21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61"/>
        <v>2</v>
      </c>
      <c r="P1490">
        <f t="shared" si="162"/>
        <v>60</v>
      </c>
      <c r="Q1490" t="str">
        <f t="shared" si="163"/>
        <v>publishing</v>
      </c>
      <c r="R1490" t="str">
        <f t="shared" si="164"/>
        <v>fiction</v>
      </c>
      <c r="S1490" t="str">
        <f t="shared" si="165"/>
        <v>Dec</v>
      </c>
      <c r="T1490" t="str">
        <f t="shared" si="166"/>
        <v>Jan</v>
      </c>
      <c r="U1490" t="str">
        <f t="shared" si="167"/>
        <v>2013</v>
      </c>
    </row>
    <row r="1491" spans="1:21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61"/>
        <v>0</v>
      </c>
      <c r="P1491" t="str">
        <f t="shared" si="162"/>
        <v/>
      </c>
      <c r="Q1491" t="str">
        <f t="shared" si="163"/>
        <v>publishing</v>
      </c>
      <c r="R1491" t="str">
        <f t="shared" si="164"/>
        <v>fiction</v>
      </c>
      <c r="S1491" t="str">
        <f t="shared" si="165"/>
        <v>Oct</v>
      </c>
      <c r="T1491" t="str">
        <f t="shared" si="166"/>
        <v>Nov</v>
      </c>
      <c r="U1491" t="str">
        <f t="shared" si="167"/>
        <v>2012</v>
      </c>
    </row>
    <row r="1492" spans="1:21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61"/>
        <v>31</v>
      </c>
      <c r="P1492">
        <f t="shared" si="162"/>
        <v>47</v>
      </c>
      <c r="Q1492" t="str">
        <f t="shared" si="163"/>
        <v>publishing</v>
      </c>
      <c r="R1492" t="str">
        <f t="shared" si="164"/>
        <v>fiction</v>
      </c>
      <c r="S1492" t="str">
        <f t="shared" si="165"/>
        <v>Sep</v>
      </c>
      <c r="T1492" t="str">
        <f t="shared" si="166"/>
        <v>Oct</v>
      </c>
      <c r="U1492" t="str">
        <f t="shared" si="167"/>
        <v>2013</v>
      </c>
    </row>
    <row r="1493" spans="1:21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61"/>
        <v>8</v>
      </c>
      <c r="P1493">
        <f t="shared" si="162"/>
        <v>100</v>
      </c>
      <c r="Q1493" t="str">
        <f t="shared" si="163"/>
        <v>publishing</v>
      </c>
      <c r="R1493" t="str">
        <f t="shared" si="164"/>
        <v>fiction</v>
      </c>
      <c r="S1493" t="str">
        <f t="shared" si="165"/>
        <v>Dec</v>
      </c>
      <c r="T1493" t="str">
        <f t="shared" si="166"/>
        <v>Feb</v>
      </c>
      <c r="U1493" t="str">
        <f t="shared" si="167"/>
        <v>2014</v>
      </c>
    </row>
    <row r="1494" spans="1:21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61"/>
        <v>1</v>
      </c>
      <c r="P1494">
        <f t="shared" si="162"/>
        <v>15</v>
      </c>
      <c r="Q1494" t="str">
        <f t="shared" si="163"/>
        <v>publishing</v>
      </c>
      <c r="R1494" t="str">
        <f t="shared" si="164"/>
        <v>fiction</v>
      </c>
      <c r="S1494" t="str">
        <f t="shared" si="165"/>
        <v>May</v>
      </c>
      <c r="T1494" t="str">
        <f t="shared" si="166"/>
        <v>Jun</v>
      </c>
      <c r="U1494" t="str">
        <f t="shared" si="167"/>
        <v>2011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61"/>
        <v>0</v>
      </c>
      <c r="P1495" t="str">
        <f t="shared" si="162"/>
        <v/>
      </c>
      <c r="Q1495" t="str">
        <f t="shared" si="163"/>
        <v>publishing</v>
      </c>
      <c r="R1495" t="str">
        <f t="shared" si="164"/>
        <v>fiction</v>
      </c>
      <c r="S1495" t="str">
        <f t="shared" si="165"/>
        <v>May</v>
      </c>
      <c r="T1495" t="str">
        <f t="shared" si="166"/>
        <v>Jun</v>
      </c>
      <c r="U1495" t="str">
        <f t="shared" si="167"/>
        <v>2013</v>
      </c>
    </row>
    <row r="1496" spans="1:21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61"/>
        <v>9</v>
      </c>
      <c r="P1496">
        <f t="shared" si="162"/>
        <v>40</v>
      </c>
      <c r="Q1496" t="str">
        <f t="shared" si="163"/>
        <v>publishing</v>
      </c>
      <c r="R1496" t="str">
        <f t="shared" si="164"/>
        <v>fiction</v>
      </c>
      <c r="S1496" t="str">
        <f t="shared" si="165"/>
        <v>Mar</v>
      </c>
      <c r="T1496" t="str">
        <f t="shared" si="166"/>
        <v>Apr</v>
      </c>
      <c r="U1496" t="str">
        <f t="shared" si="167"/>
        <v>2015</v>
      </c>
    </row>
    <row r="1497" spans="1:21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61"/>
        <v>0</v>
      </c>
      <c r="P1497" t="str">
        <f t="shared" si="162"/>
        <v/>
      </c>
      <c r="Q1497" t="str">
        <f t="shared" si="163"/>
        <v>publishing</v>
      </c>
      <c r="R1497" t="str">
        <f t="shared" si="164"/>
        <v>fiction</v>
      </c>
      <c r="S1497" t="str">
        <f t="shared" si="165"/>
        <v>Jul</v>
      </c>
      <c r="T1497" t="str">
        <f t="shared" si="166"/>
        <v>Aug</v>
      </c>
      <c r="U1497" t="str">
        <f t="shared" si="167"/>
        <v>2011</v>
      </c>
    </row>
    <row r="1498" spans="1:21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61"/>
        <v>0</v>
      </c>
      <c r="P1498" t="str">
        <f t="shared" si="162"/>
        <v/>
      </c>
      <c r="Q1498" t="str">
        <f t="shared" si="163"/>
        <v>publishing</v>
      </c>
      <c r="R1498" t="str">
        <f t="shared" si="164"/>
        <v>fiction</v>
      </c>
      <c r="S1498" t="str">
        <f t="shared" si="165"/>
        <v>Jul</v>
      </c>
      <c r="T1498" t="str">
        <f t="shared" si="166"/>
        <v>Sep</v>
      </c>
      <c r="U1498" t="str">
        <f t="shared" si="167"/>
        <v>2014</v>
      </c>
    </row>
    <row r="1499" spans="1:21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61"/>
        <v>0</v>
      </c>
      <c r="P1499">
        <f t="shared" si="162"/>
        <v>1</v>
      </c>
      <c r="Q1499" t="str">
        <f t="shared" si="163"/>
        <v>publishing</v>
      </c>
      <c r="R1499" t="str">
        <f t="shared" si="164"/>
        <v>fiction</v>
      </c>
      <c r="S1499" t="str">
        <f t="shared" si="165"/>
        <v>Jun</v>
      </c>
      <c r="T1499" t="str">
        <f t="shared" si="166"/>
        <v>Jul</v>
      </c>
      <c r="U1499" t="str">
        <f t="shared" si="167"/>
        <v>2013</v>
      </c>
    </row>
    <row r="1500" spans="1:21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61"/>
        <v>2</v>
      </c>
      <c r="P1500">
        <f t="shared" si="162"/>
        <v>19</v>
      </c>
      <c r="Q1500" t="str">
        <f t="shared" si="163"/>
        <v>publishing</v>
      </c>
      <c r="R1500" t="str">
        <f t="shared" si="164"/>
        <v>fiction</v>
      </c>
      <c r="S1500" t="str">
        <f t="shared" si="165"/>
        <v>Jul</v>
      </c>
      <c r="T1500" t="str">
        <f t="shared" si="166"/>
        <v>Sep</v>
      </c>
      <c r="U1500" t="str">
        <f t="shared" si="167"/>
        <v>2014</v>
      </c>
    </row>
    <row r="1501" spans="1:21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61"/>
        <v>0</v>
      </c>
      <c r="P1501">
        <f t="shared" si="162"/>
        <v>5</v>
      </c>
      <c r="Q1501" t="str">
        <f t="shared" si="163"/>
        <v>publishing</v>
      </c>
      <c r="R1501" t="str">
        <f t="shared" si="164"/>
        <v>fiction</v>
      </c>
      <c r="S1501" t="str">
        <f t="shared" si="165"/>
        <v>Jun</v>
      </c>
      <c r="T1501" t="str">
        <f t="shared" si="166"/>
        <v>Aug</v>
      </c>
      <c r="U1501" t="str">
        <f t="shared" si="167"/>
        <v>2016</v>
      </c>
    </row>
    <row r="1502" spans="1:21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61"/>
        <v>25</v>
      </c>
      <c r="P1502">
        <f t="shared" si="162"/>
        <v>47</v>
      </c>
      <c r="Q1502" t="str">
        <f t="shared" si="163"/>
        <v>publishing</v>
      </c>
      <c r="R1502" t="str">
        <f t="shared" si="164"/>
        <v>fiction</v>
      </c>
      <c r="S1502" t="str">
        <f t="shared" si="165"/>
        <v>Apr</v>
      </c>
      <c r="T1502" t="str">
        <f t="shared" si="166"/>
        <v>May</v>
      </c>
      <c r="U1502" t="str">
        <f t="shared" si="167"/>
        <v>2013</v>
      </c>
    </row>
    <row r="1503" spans="1:21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61"/>
        <v>166</v>
      </c>
      <c r="P1503">
        <f t="shared" si="162"/>
        <v>98</v>
      </c>
      <c r="Q1503" t="str">
        <f t="shared" si="163"/>
        <v>photography</v>
      </c>
      <c r="R1503" t="str">
        <f t="shared" si="164"/>
        <v>photobooks</v>
      </c>
      <c r="S1503" t="str">
        <f t="shared" si="165"/>
        <v>Jun</v>
      </c>
      <c r="T1503" t="str">
        <f t="shared" si="166"/>
        <v>Jul</v>
      </c>
      <c r="U1503" t="str">
        <f t="shared" si="167"/>
        <v>2015</v>
      </c>
    </row>
    <row r="1504" spans="1:21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61"/>
        <v>101</v>
      </c>
      <c r="P1504">
        <f t="shared" si="162"/>
        <v>68</v>
      </c>
      <c r="Q1504" t="str">
        <f t="shared" si="163"/>
        <v>photography</v>
      </c>
      <c r="R1504" t="str">
        <f t="shared" si="164"/>
        <v>photobooks</v>
      </c>
      <c r="S1504" t="str">
        <f t="shared" si="165"/>
        <v>Feb</v>
      </c>
      <c r="T1504" t="str">
        <f t="shared" si="166"/>
        <v>Mar</v>
      </c>
      <c r="U1504" t="str">
        <f t="shared" si="167"/>
        <v>2016</v>
      </c>
    </row>
    <row r="1505" spans="1:21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61"/>
        <v>108</v>
      </c>
      <c r="P1505">
        <f t="shared" si="162"/>
        <v>57</v>
      </c>
      <c r="Q1505" t="str">
        <f t="shared" si="163"/>
        <v>photography</v>
      </c>
      <c r="R1505" t="str">
        <f t="shared" si="164"/>
        <v>photobooks</v>
      </c>
      <c r="S1505" t="str">
        <f t="shared" si="165"/>
        <v>Aug</v>
      </c>
      <c r="T1505" t="str">
        <f t="shared" si="166"/>
        <v>Oct</v>
      </c>
      <c r="U1505" t="str">
        <f t="shared" si="167"/>
        <v>2016</v>
      </c>
    </row>
    <row r="1506" spans="1:21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61"/>
        <v>278</v>
      </c>
      <c r="P1506">
        <f t="shared" si="162"/>
        <v>67</v>
      </c>
      <c r="Q1506" t="str">
        <f t="shared" si="163"/>
        <v>photography</v>
      </c>
      <c r="R1506" t="str">
        <f t="shared" si="164"/>
        <v>photobooks</v>
      </c>
      <c r="S1506" t="str">
        <f t="shared" si="165"/>
        <v>May</v>
      </c>
      <c r="T1506" t="str">
        <f t="shared" si="166"/>
        <v>Jun</v>
      </c>
      <c r="U1506" t="str">
        <f t="shared" si="167"/>
        <v>2014</v>
      </c>
    </row>
    <row r="1507" spans="1:21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61"/>
        <v>104</v>
      </c>
      <c r="P1507">
        <f t="shared" si="162"/>
        <v>48</v>
      </c>
      <c r="Q1507" t="str">
        <f t="shared" si="163"/>
        <v>photography</v>
      </c>
      <c r="R1507" t="str">
        <f t="shared" si="164"/>
        <v>photobooks</v>
      </c>
      <c r="S1507" t="str">
        <f t="shared" si="165"/>
        <v>Feb</v>
      </c>
      <c r="T1507" t="str">
        <f t="shared" si="166"/>
        <v>Mar</v>
      </c>
      <c r="U1507" t="str">
        <f t="shared" si="167"/>
        <v>2016</v>
      </c>
    </row>
    <row r="1508" spans="1:21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61"/>
        <v>111</v>
      </c>
      <c r="P1508">
        <f t="shared" si="162"/>
        <v>39</v>
      </c>
      <c r="Q1508" t="str">
        <f t="shared" si="163"/>
        <v>photography</v>
      </c>
      <c r="R1508" t="str">
        <f t="shared" si="164"/>
        <v>photobooks</v>
      </c>
      <c r="S1508" t="str">
        <f t="shared" si="165"/>
        <v>Jun</v>
      </c>
      <c r="T1508" t="str">
        <f t="shared" si="166"/>
        <v>Jul</v>
      </c>
      <c r="U1508" t="str">
        <f t="shared" si="167"/>
        <v>2014</v>
      </c>
    </row>
    <row r="1509" spans="1:21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61"/>
        <v>215</v>
      </c>
      <c r="P1509">
        <f t="shared" si="162"/>
        <v>78</v>
      </c>
      <c r="Q1509" t="str">
        <f t="shared" si="163"/>
        <v>photography</v>
      </c>
      <c r="R1509" t="str">
        <f t="shared" si="164"/>
        <v>photobooks</v>
      </c>
      <c r="S1509" t="str">
        <f t="shared" si="165"/>
        <v>Mar</v>
      </c>
      <c r="T1509" t="str">
        <f t="shared" si="166"/>
        <v>May</v>
      </c>
      <c r="U1509" t="str">
        <f t="shared" si="167"/>
        <v>2010</v>
      </c>
    </row>
    <row r="1510" spans="1:21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61"/>
        <v>111</v>
      </c>
      <c r="P1510">
        <f t="shared" si="162"/>
        <v>97</v>
      </c>
      <c r="Q1510" t="str">
        <f t="shared" si="163"/>
        <v>photography</v>
      </c>
      <c r="R1510" t="str">
        <f t="shared" si="164"/>
        <v>photobooks</v>
      </c>
      <c r="S1510" t="str">
        <f t="shared" si="165"/>
        <v>May</v>
      </c>
      <c r="T1510" t="str">
        <f t="shared" si="166"/>
        <v>Jun</v>
      </c>
      <c r="U1510" t="str">
        <f t="shared" si="167"/>
        <v>2014</v>
      </c>
    </row>
    <row r="1511" spans="1:21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61"/>
        <v>124</v>
      </c>
      <c r="P1511">
        <f t="shared" si="162"/>
        <v>110</v>
      </c>
      <c r="Q1511" t="str">
        <f t="shared" si="163"/>
        <v>photography</v>
      </c>
      <c r="R1511" t="str">
        <f t="shared" si="164"/>
        <v>photobooks</v>
      </c>
      <c r="S1511" t="str">
        <f t="shared" si="165"/>
        <v>Jan</v>
      </c>
      <c r="T1511" t="str">
        <f t="shared" si="166"/>
        <v>Feb</v>
      </c>
      <c r="U1511" t="str">
        <f t="shared" si="167"/>
        <v>2017</v>
      </c>
    </row>
    <row r="1512" spans="1:21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61"/>
        <v>101</v>
      </c>
      <c r="P1512">
        <f t="shared" si="162"/>
        <v>40</v>
      </c>
      <c r="Q1512" t="str">
        <f t="shared" si="163"/>
        <v>photography</v>
      </c>
      <c r="R1512" t="str">
        <f t="shared" si="164"/>
        <v>photobooks</v>
      </c>
      <c r="S1512" t="str">
        <f t="shared" si="165"/>
        <v>Jun</v>
      </c>
      <c r="T1512" t="str">
        <f t="shared" si="166"/>
        <v>Jul</v>
      </c>
      <c r="U1512" t="str">
        <f t="shared" si="167"/>
        <v>2014</v>
      </c>
    </row>
    <row r="1513" spans="1:21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61"/>
        <v>112</v>
      </c>
      <c r="P1513">
        <f t="shared" si="162"/>
        <v>76</v>
      </c>
      <c r="Q1513" t="str">
        <f t="shared" si="163"/>
        <v>photography</v>
      </c>
      <c r="R1513" t="str">
        <f t="shared" si="164"/>
        <v>photobooks</v>
      </c>
      <c r="S1513" t="str">
        <f t="shared" si="165"/>
        <v>Oct</v>
      </c>
      <c r="T1513" t="str">
        <f t="shared" si="166"/>
        <v>Nov</v>
      </c>
      <c r="U1513" t="str">
        <f t="shared" si="167"/>
        <v>2015</v>
      </c>
    </row>
    <row r="1514" spans="1:21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61"/>
        <v>559</v>
      </c>
      <c r="P1514">
        <f t="shared" si="162"/>
        <v>58</v>
      </c>
      <c r="Q1514" t="str">
        <f t="shared" si="163"/>
        <v>photography</v>
      </c>
      <c r="R1514" t="str">
        <f t="shared" si="164"/>
        <v>photobooks</v>
      </c>
      <c r="S1514" t="str">
        <f t="shared" si="165"/>
        <v>Jan</v>
      </c>
      <c r="T1514" t="str">
        <f t="shared" si="166"/>
        <v>Feb</v>
      </c>
      <c r="U1514" t="str">
        <f t="shared" si="167"/>
        <v>2017</v>
      </c>
    </row>
    <row r="1515" spans="1:21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61"/>
        <v>150</v>
      </c>
      <c r="P1515">
        <f t="shared" si="162"/>
        <v>56</v>
      </c>
      <c r="Q1515" t="str">
        <f t="shared" si="163"/>
        <v>photography</v>
      </c>
      <c r="R1515" t="str">
        <f t="shared" si="164"/>
        <v>photobooks</v>
      </c>
      <c r="S1515" t="str">
        <f t="shared" si="165"/>
        <v>Jun</v>
      </c>
      <c r="T1515" t="str">
        <f t="shared" si="166"/>
        <v>Jul</v>
      </c>
      <c r="U1515" t="str">
        <f t="shared" si="167"/>
        <v>2014</v>
      </c>
    </row>
    <row r="1516" spans="1:21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61"/>
        <v>106</v>
      </c>
      <c r="P1516">
        <f t="shared" si="162"/>
        <v>151</v>
      </c>
      <c r="Q1516" t="str">
        <f t="shared" si="163"/>
        <v>photography</v>
      </c>
      <c r="R1516" t="str">
        <f t="shared" si="164"/>
        <v>photobooks</v>
      </c>
      <c r="S1516" t="str">
        <f t="shared" si="165"/>
        <v>Aug</v>
      </c>
      <c r="T1516" t="str">
        <f t="shared" si="166"/>
        <v>Sep</v>
      </c>
      <c r="U1516" t="str">
        <f t="shared" si="167"/>
        <v>2015</v>
      </c>
    </row>
    <row r="1517" spans="1:21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61"/>
        <v>157</v>
      </c>
      <c r="P1517">
        <f t="shared" si="162"/>
        <v>850</v>
      </c>
      <c r="Q1517" t="str">
        <f t="shared" si="163"/>
        <v>photography</v>
      </c>
      <c r="R1517" t="str">
        <f t="shared" si="164"/>
        <v>photobooks</v>
      </c>
      <c r="S1517" t="str">
        <f t="shared" si="165"/>
        <v>Feb</v>
      </c>
      <c r="T1517" t="str">
        <f t="shared" si="166"/>
        <v>Mar</v>
      </c>
      <c r="U1517" t="str">
        <f t="shared" si="167"/>
        <v>2016</v>
      </c>
    </row>
    <row r="1518" spans="1:21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61"/>
        <v>109</v>
      </c>
      <c r="P1518">
        <f t="shared" si="162"/>
        <v>159</v>
      </c>
      <c r="Q1518" t="str">
        <f t="shared" si="163"/>
        <v>photography</v>
      </c>
      <c r="R1518" t="str">
        <f t="shared" si="164"/>
        <v>photobooks</v>
      </c>
      <c r="S1518" t="str">
        <f t="shared" si="165"/>
        <v>Sep</v>
      </c>
      <c r="T1518" t="str">
        <f t="shared" si="166"/>
        <v>Oct</v>
      </c>
      <c r="U1518" t="str">
        <f t="shared" si="167"/>
        <v>2016</v>
      </c>
    </row>
    <row r="1519" spans="1:21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61"/>
        <v>162</v>
      </c>
      <c r="P1519">
        <f t="shared" si="162"/>
        <v>40</v>
      </c>
      <c r="Q1519" t="str">
        <f t="shared" si="163"/>
        <v>photography</v>
      </c>
      <c r="R1519" t="str">
        <f t="shared" si="164"/>
        <v>photobooks</v>
      </c>
      <c r="S1519" t="str">
        <f t="shared" si="165"/>
        <v>Nov</v>
      </c>
      <c r="T1519" t="str">
        <f t="shared" si="166"/>
        <v>Dec</v>
      </c>
      <c r="U1519" t="str">
        <f t="shared" si="167"/>
        <v>2014</v>
      </c>
    </row>
    <row r="1520" spans="1:21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61"/>
        <v>205</v>
      </c>
      <c r="P1520">
        <f t="shared" si="162"/>
        <v>131</v>
      </c>
      <c r="Q1520" t="str">
        <f t="shared" si="163"/>
        <v>photography</v>
      </c>
      <c r="R1520" t="str">
        <f t="shared" si="164"/>
        <v>photobooks</v>
      </c>
      <c r="S1520" t="str">
        <f t="shared" si="165"/>
        <v>May</v>
      </c>
      <c r="T1520" t="str">
        <f t="shared" si="166"/>
        <v>May</v>
      </c>
      <c r="U1520" t="str">
        <f t="shared" si="167"/>
        <v>2014</v>
      </c>
    </row>
    <row r="1521" spans="1:21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61"/>
        <v>103</v>
      </c>
      <c r="P1521">
        <f t="shared" si="162"/>
        <v>64</v>
      </c>
      <c r="Q1521" t="str">
        <f t="shared" si="163"/>
        <v>photography</v>
      </c>
      <c r="R1521" t="str">
        <f t="shared" si="164"/>
        <v>photobooks</v>
      </c>
      <c r="S1521" t="str">
        <f t="shared" si="165"/>
        <v>May</v>
      </c>
      <c r="T1521" t="str">
        <f t="shared" si="166"/>
        <v>Jun</v>
      </c>
      <c r="U1521" t="str">
        <f t="shared" si="167"/>
        <v>2014</v>
      </c>
    </row>
    <row r="1522" spans="1:21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61"/>
        <v>103</v>
      </c>
      <c r="P1522">
        <f t="shared" si="162"/>
        <v>112</v>
      </c>
      <c r="Q1522" t="str">
        <f t="shared" si="163"/>
        <v>photography</v>
      </c>
      <c r="R1522" t="str">
        <f t="shared" si="164"/>
        <v>photobooks</v>
      </c>
      <c r="S1522" t="str">
        <f t="shared" si="165"/>
        <v>Nov</v>
      </c>
      <c r="T1522" t="str">
        <f t="shared" si="166"/>
        <v>Dec</v>
      </c>
      <c r="U1522" t="str">
        <f t="shared" si="167"/>
        <v>2014</v>
      </c>
    </row>
    <row r="1523" spans="1:21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61"/>
        <v>107</v>
      </c>
      <c r="P1523">
        <f t="shared" si="162"/>
        <v>170</v>
      </c>
      <c r="Q1523" t="str">
        <f t="shared" si="163"/>
        <v>photography</v>
      </c>
      <c r="R1523" t="str">
        <f t="shared" si="164"/>
        <v>photobooks</v>
      </c>
      <c r="S1523" t="str">
        <f t="shared" si="165"/>
        <v>May</v>
      </c>
      <c r="T1523" t="str">
        <f t="shared" si="166"/>
        <v>Jun</v>
      </c>
      <c r="U1523" t="str">
        <f t="shared" si="167"/>
        <v>2016</v>
      </c>
    </row>
    <row r="1524" spans="1:21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61"/>
        <v>139</v>
      </c>
      <c r="P1524">
        <f t="shared" si="162"/>
        <v>134</v>
      </c>
      <c r="Q1524" t="str">
        <f t="shared" si="163"/>
        <v>photography</v>
      </c>
      <c r="R1524" t="str">
        <f t="shared" si="164"/>
        <v>photobooks</v>
      </c>
      <c r="S1524" t="str">
        <f t="shared" si="165"/>
        <v>Sep</v>
      </c>
      <c r="T1524" t="str">
        <f t="shared" si="166"/>
        <v>Oct</v>
      </c>
      <c r="U1524" t="str">
        <f t="shared" si="167"/>
        <v>2014</v>
      </c>
    </row>
    <row r="1525" spans="1:21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61"/>
        <v>125</v>
      </c>
      <c r="P1525">
        <f t="shared" si="162"/>
        <v>96</v>
      </c>
      <c r="Q1525" t="str">
        <f t="shared" si="163"/>
        <v>photography</v>
      </c>
      <c r="R1525" t="str">
        <f t="shared" si="164"/>
        <v>photobooks</v>
      </c>
      <c r="S1525" t="str">
        <f t="shared" si="165"/>
        <v>Nov</v>
      </c>
      <c r="T1525" t="str">
        <f t="shared" si="166"/>
        <v>Dec</v>
      </c>
      <c r="U1525" t="str">
        <f t="shared" si="167"/>
        <v>2014</v>
      </c>
    </row>
    <row r="1526" spans="1:21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61"/>
        <v>207</v>
      </c>
      <c r="P1526">
        <f t="shared" si="162"/>
        <v>222</v>
      </c>
      <c r="Q1526" t="str">
        <f t="shared" si="163"/>
        <v>photography</v>
      </c>
      <c r="R1526" t="str">
        <f t="shared" si="164"/>
        <v>photobooks</v>
      </c>
      <c r="S1526" t="str">
        <f t="shared" si="165"/>
        <v>Jan</v>
      </c>
      <c r="T1526" t="str">
        <f t="shared" si="166"/>
        <v>Feb</v>
      </c>
      <c r="U1526" t="str">
        <f t="shared" si="167"/>
        <v>2017</v>
      </c>
    </row>
    <row r="1527" spans="1:21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61"/>
        <v>174</v>
      </c>
      <c r="P1527">
        <f t="shared" si="162"/>
        <v>32</v>
      </c>
      <c r="Q1527" t="str">
        <f t="shared" si="163"/>
        <v>photography</v>
      </c>
      <c r="R1527" t="str">
        <f t="shared" si="164"/>
        <v>photobooks</v>
      </c>
      <c r="S1527" t="str">
        <f t="shared" si="165"/>
        <v>Jul</v>
      </c>
      <c r="T1527" t="str">
        <f t="shared" si="166"/>
        <v>Aug</v>
      </c>
      <c r="U1527" t="str">
        <f t="shared" si="167"/>
        <v>2016</v>
      </c>
    </row>
    <row r="1528" spans="1:21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61"/>
        <v>120</v>
      </c>
      <c r="P1528">
        <f t="shared" si="162"/>
        <v>99</v>
      </c>
      <c r="Q1528" t="str">
        <f t="shared" si="163"/>
        <v>photography</v>
      </c>
      <c r="R1528" t="str">
        <f t="shared" si="164"/>
        <v>photobooks</v>
      </c>
      <c r="S1528" t="str">
        <f t="shared" si="165"/>
        <v>Dec</v>
      </c>
      <c r="T1528" t="str">
        <f t="shared" si="166"/>
        <v>Jan</v>
      </c>
      <c r="U1528" t="str">
        <f t="shared" si="167"/>
        <v>2015</v>
      </c>
    </row>
    <row r="1529" spans="1:21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61"/>
        <v>110</v>
      </c>
      <c r="P1529">
        <f t="shared" si="162"/>
        <v>55</v>
      </c>
      <c r="Q1529" t="str">
        <f t="shared" si="163"/>
        <v>photography</v>
      </c>
      <c r="R1529" t="str">
        <f t="shared" si="164"/>
        <v>photobooks</v>
      </c>
      <c r="S1529" t="str">
        <f t="shared" si="165"/>
        <v>Feb</v>
      </c>
      <c r="T1529" t="str">
        <f t="shared" si="166"/>
        <v>Mar</v>
      </c>
      <c r="U1529" t="str">
        <f t="shared" si="167"/>
        <v>2017</v>
      </c>
    </row>
    <row r="1530" spans="1:21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61"/>
        <v>282</v>
      </c>
      <c r="P1530">
        <f t="shared" si="162"/>
        <v>53</v>
      </c>
      <c r="Q1530" t="str">
        <f t="shared" si="163"/>
        <v>photography</v>
      </c>
      <c r="R1530" t="str">
        <f t="shared" si="164"/>
        <v>photobooks</v>
      </c>
      <c r="S1530" t="str">
        <f t="shared" si="165"/>
        <v>Jan</v>
      </c>
      <c r="T1530" t="str">
        <f t="shared" si="166"/>
        <v>Feb</v>
      </c>
      <c r="U1530" t="str">
        <f t="shared" si="167"/>
        <v>2017</v>
      </c>
    </row>
    <row r="1531" spans="1:21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61"/>
        <v>101</v>
      </c>
      <c r="P1531">
        <f t="shared" si="162"/>
        <v>136</v>
      </c>
      <c r="Q1531" t="str">
        <f t="shared" si="163"/>
        <v>photography</v>
      </c>
      <c r="R1531" t="str">
        <f t="shared" si="164"/>
        <v>photobooks</v>
      </c>
      <c r="S1531" t="str">
        <f t="shared" si="165"/>
        <v>Feb</v>
      </c>
      <c r="T1531" t="str">
        <f t="shared" si="166"/>
        <v>Mar</v>
      </c>
      <c r="U1531" t="str">
        <f t="shared" si="167"/>
        <v>2015</v>
      </c>
    </row>
    <row r="1532" spans="1:21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61"/>
        <v>135</v>
      </c>
      <c r="P1532">
        <f t="shared" si="162"/>
        <v>54</v>
      </c>
      <c r="Q1532" t="str">
        <f t="shared" si="163"/>
        <v>photography</v>
      </c>
      <c r="R1532" t="str">
        <f t="shared" si="164"/>
        <v>photobooks</v>
      </c>
      <c r="S1532" t="str">
        <f t="shared" si="165"/>
        <v>Sep</v>
      </c>
      <c r="T1532" t="str">
        <f t="shared" si="166"/>
        <v>Oct</v>
      </c>
      <c r="U1532" t="str">
        <f t="shared" si="167"/>
        <v>2015</v>
      </c>
    </row>
    <row r="1533" spans="1:21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61"/>
        <v>176</v>
      </c>
      <c r="P1533">
        <f t="shared" si="162"/>
        <v>57</v>
      </c>
      <c r="Q1533" t="str">
        <f t="shared" si="163"/>
        <v>photography</v>
      </c>
      <c r="R1533" t="str">
        <f t="shared" si="164"/>
        <v>photobooks</v>
      </c>
      <c r="S1533" t="str">
        <f t="shared" si="165"/>
        <v>Oct</v>
      </c>
      <c r="T1533" t="str">
        <f t="shared" si="166"/>
        <v>Dec</v>
      </c>
      <c r="U1533" t="str">
        <f t="shared" si="167"/>
        <v>2014</v>
      </c>
    </row>
    <row r="1534" spans="1:21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61"/>
        <v>484</v>
      </c>
      <c r="P1534">
        <f t="shared" si="162"/>
        <v>82</v>
      </c>
      <c r="Q1534" t="str">
        <f t="shared" si="163"/>
        <v>photography</v>
      </c>
      <c r="R1534" t="str">
        <f t="shared" si="164"/>
        <v>photobooks</v>
      </c>
      <c r="S1534" t="str">
        <f t="shared" si="165"/>
        <v>Jan</v>
      </c>
      <c r="T1534" t="str">
        <f t="shared" si="166"/>
        <v>Feb</v>
      </c>
      <c r="U1534" t="str">
        <f t="shared" si="167"/>
        <v>2016</v>
      </c>
    </row>
    <row r="1535" spans="1:21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61"/>
        <v>145</v>
      </c>
      <c r="P1535">
        <f t="shared" si="162"/>
        <v>88</v>
      </c>
      <c r="Q1535" t="str">
        <f t="shared" si="163"/>
        <v>photography</v>
      </c>
      <c r="R1535" t="str">
        <f t="shared" si="164"/>
        <v>photobooks</v>
      </c>
      <c r="S1535" t="str">
        <f t="shared" si="165"/>
        <v>Mar</v>
      </c>
      <c r="T1535" t="str">
        <f t="shared" si="166"/>
        <v>May</v>
      </c>
      <c r="U1535" t="str">
        <f t="shared" si="167"/>
        <v>2016</v>
      </c>
    </row>
    <row r="1536" spans="1:21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61"/>
        <v>418</v>
      </c>
      <c r="P1536">
        <f t="shared" si="162"/>
        <v>85</v>
      </c>
      <c r="Q1536" t="str">
        <f t="shared" si="163"/>
        <v>photography</v>
      </c>
      <c r="R1536" t="str">
        <f t="shared" si="164"/>
        <v>photobooks</v>
      </c>
      <c r="S1536" t="str">
        <f t="shared" si="165"/>
        <v>Aug</v>
      </c>
      <c r="T1536" t="str">
        <f t="shared" si="166"/>
        <v>Sep</v>
      </c>
      <c r="U1536" t="str">
        <f t="shared" si="167"/>
        <v>2015</v>
      </c>
    </row>
    <row r="1537" spans="1:21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61"/>
        <v>132</v>
      </c>
      <c r="P1537">
        <f t="shared" si="162"/>
        <v>48</v>
      </c>
      <c r="Q1537" t="str">
        <f t="shared" si="163"/>
        <v>photography</v>
      </c>
      <c r="R1537" t="str">
        <f t="shared" si="164"/>
        <v>photobooks</v>
      </c>
      <c r="S1537" t="str">
        <f t="shared" si="165"/>
        <v>Apr</v>
      </c>
      <c r="T1537" t="str">
        <f t="shared" si="166"/>
        <v>May</v>
      </c>
      <c r="U1537" t="str">
        <f t="shared" si="167"/>
        <v>2016</v>
      </c>
    </row>
    <row r="1538" spans="1:21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61"/>
        <v>250</v>
      </c>
      <c r="P1538">
        <f t="shared" si="162"/>
        <v>66</v>
      </c>
      <c r="Q1538" t="str">
        <f t="shared" si="163"/>
        <v>photography</v>
      </c>
      <c r="R1538" t="str">
        <f t="shared" si="164"/>
        <v>photobooks</v>
      </c>
      <c r="S1538" t="str">
        <f t="shared" si="165"/>
        <v>Jul</v>
      </c>
      <c r="T1538" t="str">
        <f t="shared" si="166"/>
        <v>Aug</v>
      </c>
      <c r="U1538" t="str">
        <f t="shared" si="167"/>
        <v>2015</v>
      </c>
    </row>
    <row r="1539" spans="1:21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68">ROUND(E1539/D1539*100,0)</f>
        <v>180</v>
      </c>
      <c r="P1539">
        <f t="shared" ref="P1539:P1602" si="169">IF(L1539 &gt;0, ROUND(E1539/L1539,0), "")</f>
        <v>96</v>
      </c>
      <c r="Q1539" t="str">
        <f t="shared" ref="Q1539:Q1602" si="170">LEFT(N1539, FIND("/",N1539)-1)</f>
        <v>photography</v>
      </c>
      <c r="R1539" t="str">
        <f t="shared" ref="R1539:R1602" si="171">RIGHT(N1539,LEN(N1539)-FIND("/",N1539))</f>
        <v>photobooks</v>
      </c>
      <c r="S1539" t="str">
        <f t="shared" ref="S1539:S1602" si="172">TEXT((((J1539/60)/60)/24)+DATE(1970,1,1), "mmm")</f>
        <v>Jul</v>
      </c>
      <c r="T1539" t="str">
        <f t="shared" ref="T1539:T1602" si="173">TEXT((((I1539/60)/60)/24)+DATE(1970,1,1), "mmm")</f>
        <v>Aug</v>
      </c>
      <c r="U1539" t="str">
        <f t="shared" ref="U1539:U1602" si="174">TEXT((((J1539/60)/60)/24)+DATE(1970,1,1), "yyy")</f>
        <v>2016</v>
      </c>
    </row>
    <row r="1540" spans="1:21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68"/>
        <v>103</v>
      </c>
      <c r="P1540">
        <f t="shared" si="169"/>
        <v>156</v>
      </c>
      <c r="Q1540" t="str">
        <f t="shared" si="170"/>
        <v>photography</v>
      </c>
      <c r="R1540" t="str">
        <f t="shared" si="171"/>
        <v>photobooks</v>
      </c>
      <c r="S1540" t="str">
        <f t="shared" si="172"/>
        <v>Dec</v>
      </c>
      <c r="T1540" t="str">
        <f t="shared" si="173"/>
        <v>Jan</v>
      </c>
      <c r="U1540" t="str">
        <f t="shared" si="174"/>
        <v>2014</v>
      </c>
    </row>
    <row r="1541" spans="1:21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68"/>
        <v>136</v>
      </c>
      <c r="P1541">
        <f t="shared" si="169"/>
        <v>96</v>
      </c>
      <c r="Q1541" t="str">
        <f t="shared" si="170"/>
        <v>photography</v>
      </c>
      <c r="R1541" t="str">
        <f t="shared" si="171"/>
        <v>photobooks</v>
      </c>
      <c r="S1541" t="str">
        <f t="shared" si="172"/>
        <v>Dec</v>
      </c>
      <c r="T1541" t="str">
        <f t="shared" si="173"/>
        <v>Jan</v>
      </c>
      <c r="U1541" t="str">
        <f t="shared" si="174"/>
        <v>2016</v>
      </c>
    </row>
    <row r="1542" spans="1:21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68"/>
        <v>118</v>
      </c>
      <c r="P1542">
        <f t="shared" si="169"/>
        <v>180</v>
      </c>
      <c r="Q1542" t="str">
        <f t="shared" si="170"/>
        <v>photography</v>
      </c>
      <c r="R1542" t="str">
        <f t="shared" si="171"/>
        <v>photobooks</v>
      </c>
      <c r="S1542" t="str">
        <f t="shared" si="172"/>
        <v>Oct</v>
      </c>
      <c r="T1542" t="str">
        <f t="shared" si="173"/>
        <v>Nov</v>
      </c>
      <c r="U1542" t="str">
        <f t="shared" si="174"/>
        <v>2014</v>
      </c>
    </row>
    <row r="1543" spans="1:21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68"/>
        <v>0</v>
      </c>
      <c r="P1543">
        <f t="shared" si="169"/>
        <v>3</v>
      </c>
      <c r="Q1543" t="str">
        <f t="shared" si="170"/>
        <v>photography</v>
      </c>
      <c r="R1543" t="str">
        <f t="shared" si="171"/>
        <v>nature</v>
      </c>
      <c r="S1543" t="str">
        <f t="shared" si="172"/>
        <v>Dec</v>
      </c>
      <c r="T1543" t="str">
        <f t="shared" si="173"/>
        <v>Dec</v>
      </c>
      <c r="U1543" t="str">
        <f t="shared" si="174"/>
        <v>2014</v>
      </c>
    </row>
    <row r="1544" spans="1:21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68"/>
        <v>4</v>
      </c>
      <c r="P1544">
        <f t="shared" si="169"/>
        <v>20</v>
      </c>
      <c r="Q1544" t="str">
        <f t="shared" si="170"/>
        <v>photography</v>
      </c>
      <c r="R1544" t="str">
        <f t="shared" si="171"/>
        <v>nature</v>
      </c>
      <c r="S1544" t="str">
        <f t="shared" si="172"/>
        <v>Jun</v>
      </c>
      <c r="T1544" t="str">
        <f t="shared" si="173"/>
        <v>Jun</v>
      </c>
      <c r="U1544" t="str">
        <f t="shared" si="174"/>
        <v>2015</v>
      </c>
    </row>
    <row r="1545" spans="1:21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68"/>
        <v>0</v>
      </c>
      <c r="P1545">
        <f t="shared" si="169"/>
        <v>10</v>
      </c>
      <c r="Q1545" t="str">
        <f t="shared" si="170"/>
        <v>photography</v>
      </c>
      <c r="R1545" t="str">
        <f t="shared" si="171"/>
        <v>nature</v>
      </c>
      <c r="S1545" t="str">
        <f t="shared" si="172"/>
        <v>Oct</v>
      </c>
      <c r="T1545" t="str">
        <f t="shared" si="173"/>
        <v>Nov</v>
      </c>
      <c r="U1545" t="str">
        <f t="shared" si="174"/>
        <v>2014</v>
      </c>
    </row>
    <row r="1546" spans="1:21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68"/>
        <v>0</v>
      </c>
      <c r="P1546" t="str">
        <f t="shared" si="169"/>
        <v/>
      </c>
      <c r="Q1546" t="str">
        <f t="shared" si="170"/>
        <v>photography</v>
      </c>
      <c r="R1546" t="str">
        <f t="shared" si="171"/>
        <v>nature</v>
      </c>
      <c r="S1546" t="str">
        <f t="shared" si="172"/>
        <v>Feb</v>
      </c>
      <c r="T1546" t="str">
        <f t="shared" si="173"/>
        <v>Apr</v>
      </c>
      <c r="U1546" t="str">
        <f t="shared" si="174"/>
        <v>2015</v>
      </c>
    </row>
    <row r="1547" spans="1:21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68"/>
        <v>0</v>
      </c>
      <c r="P1547">
        <f t="shared" si="169"/>
        <v>1</v>
      </c>
      <c r="Q1547" t="str">
        <f t="shared" si="170"/>
        <v>photography</v>
      </c>
      <c r="R1547" t="str">
        <f t="shared" si="171"/>
        <v>nature</v>
      </c>
      <c r="S1547" t="str">
        <f t="shared" si="172"/>
        <v>Jan</v>
      </c>
      <c r="T1547" t="str">
        <f t="shared" si="173"/>
        <v>Mar</v>
      </c>
      <c r="U1547" t="str">
        <f t="shared" si="174"/>
        <v>2015</v>
      </c>
    </row>
    <row r="1548" spans="1:21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68"/>
        <v>29</v>
      </c>
      <c r="P1548">
        <f t="shared" si="169"/>
        <v>26</v>
      </c>
      <c r="Q1548" t="str">
        <f t="shared" si="170"/>
        <v>photography</v>
      </c>
      <c r="R1548" t="str">
        <f t="shared" si="171"/>
        <v>nature</v>
      </c>
      <c r="S1548" t="str">
        <f t="shared" si="172"/>
        <v>Jul</v>
      </c>
      <c r="T1548" t="str">
        <f t="shared" si="173"/>
        <v>Sep</v>
      </c>
      <c r="U1548" t="str">
        <f t="shared" si="174"/>
        <v>2014</v>
      </c>
    </row>
    <row r="1549" spans="1:21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68"/>
        <v>0</v>
      </c>
      <c r="P1549" t="str">
        <f t="shared" si="169"/>
        <v/>
      </c>
      <c r="Q1549" t="str">
        <f t="shared" si="170"/>
        <v>photography</v>
      </c>
      <c r="R1549" t="str">
        <f t="shared" si="171"/>
        <v>nature</v>
      </c>
      <c r="S1549" t="str">
        <f t="shared" si="172"/>
        <v>Feb</v>
      </c>
      <c r="T1549" t="str">
        <f t="shared" si="173"/>
        <v>Feb</v>
      </c>
      <c r="U1549" t="str">
        <f t="shared" si="174"/>
        <v>2017</v>
      </c>
    </row>
    <row r="1550" spans="1:21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68"/>
        <v>9</v>
      </c>
      <c r="P1550">
        <f t="shared" si="169"/>
        <v>60</v>
      </c>
      <c r="Q1550" t="str">
        <f t="shared" si="170"/>
        <v>photography</v>
      </c>
      <c r="R1550" t="str">
        <f t="shared" si="171"/>
        <v>nature</v>
      </c>
      <c r="S1550" t="str">
        <f t="shared" si="172"/>
        <v>Oct</v>
      </c>
      <c r="T1550" t="str">
        <f t="shared" si="173"/>
        <v>Nov</v>
      </c>
      <c r="U1550" t="str">
        <f t="shared" si="174"/>
        <v>2015</v>
      </c>
    </row>
    <row r="1551" spans="1:21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68"/>
        <v>34</v>
      </c>
      <c r="P1551">
        <f t="shared" si="169"/>
        <v>28</v>
      </c>
      <c r="Q1551" t="str">
        <f t="shared" si="170"/>
        <v>photography</v>
      </c>
      <c r="R1551" t="str">
        <f t="shared" si="171"/>
        <v>nature</v>
      </c>
      <c r="S1551" t="str">
        <f t="shared" si="172"/>
        <v>Oct</v>
      </c>
      <c r="T1551" t="str">
        <f t="shared" si="173"/>
        <v>Nov</v>
      </c>
      <c r="U1551" t="str">
        <f t="shared" si="174"/>
        <v>2015</v>
      </c>
    </row>
    <row r="1552" spans="1:21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68"/>
        <v>13</v>
      </c>
      <c r="P1552">
        <f t="shared" si="169"/>
        <v>14</v>
      </c>
      <c r="Q1552" t="str">
        <f t="shared" si="170"/>
        <v>photography</v>
      </c>
      <c r="R1552" t="str">
        <f t="shared" si="171"/>
        <v>nature</v>
      </c>
      <c r="S1552" t="str">
        <f t="shared" si="172"/>
        <v>Apr</v>
      </c>
      <c r="T1552" t="str">
        <f t="shared" si="173"/>
        <v>May</v>
      </c>
      <c r="U1552" t="str">
        <f t="shared" si="174"/>
        <v>2016</v>
      </c>
    </row>
    <row r="1553" spans="1:21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68"/>
        <v>0</v>
      </c>
      <c r="P1553" t="str">
        <f t="shared" si="169"/>
        <v/>
      </c>
      <c r="Q1553" t="str">
        <f t="shared" si="170"/>
        <v>photography</v>
      </c>
      <c r="R1553" t="str">
        <f t="shared" si="171"/>
        <v>nature</v>
      </c>
      <c r="S1553" t="str">
        <f t="shared" si="172"/>
        <v>Apr</v>
      </c>
      <c r="T1553" t="str">
        <f t="shared" si="173"/>
        <v>May</v>
      </c>
      <c r="U1553" t="str">
        <f t="shared" si="174"/>
        <v>2015</v>
      </c>
    </row>
    <row r="1554" spans="1:21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68"/>
        <v>49</v>
      </c>
      <c r="P1554">
        <f t="shared" si="169"/>
        <v>132</v>
      </c>
      <c r="Q1554" t="str">
        <f t="shared" si="170"/>
        <v>photography</v>
      </c>
      <c r="R1554" t="str">
        <f t="shared" si="171"/>
        <v>nature</v>
      </c>
      <c r="S1554" t="str">
        <f t="shared" si="172"/>
        <v>Sep</v>
      </c>
      <c r="T1554" t="str">
        <f t="shared" si="173"/>
        <v>Oct</v>
      </c>
      <c r="U1554" t="str">
        <f t="shared" si="174"/>
        <v>2014</v>
      </c>
    </row>
    <row r="1555" spans="1:21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68"/>
        <v>0</v>
      </c>
      <c r="P1555" t="str">
        <f t="shared" si="169"/>
        <v/>
      </c>
      <c r="Q1555" t="str">
        <f t="shared" si="170"/>
        <v>photography</v>
      </c>
      <c r="R1555" t="str">
        <f t="shared" si="171"/>
        <v>nature</v>
      </c>
      <c r="S1555" t="str">
        <f t="shared" si="172"/>
        <v>Aug</v>
      </c>
      <c r="T1555" t="str">
        <f t="shared" si="173"/>
        <v>Sep</v>
      </c>
      <c r="U1555" t="str">
        <f t="shared" si="174"/>
        <v>2015</v>
      </c>
    </row>
    <row r="1556" spans="1:21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68"/>
        <v>0</v>
      </c>
      <c r="P1556" t="str">
        <f t="shared" si="169"/>
        <v/>
      </c>
      <c r="Q1556" t="str">
        <f t="shared" si="170"/>
        <v>photography</v>
      </c>
      <c r="R1556" t="str">
        <f t="shared" si="171"/>
        <v>nature</v>
      </c>
      <c r="S1556" t="str">
        <f t="shared" si="172"/>
        <v>Jul</v>
      </c>
      <c r="T1556" t="str">
        <f t="shared" si="173"/>
        <v>Aug</v>
      </c>
      <c r="U1556" t="str">
        <f t="shared" si="174"/>
        <v>2015</v>
      </c>
    </row>
    <row r="1557" spans="1:21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68"/>
        <v>0</v>
      </c>
      <c r="P1557" t="str">
        <f t="shared" si="169"/>
        <v/>
      </c>
      <c r="Q1557" t="str">
        <f t="shared" si="170"/>
        <v>photography</v>
      </c>
      <c r="R1557" t="str">
        <f t="shared" si="171"/>
        <v>nature</v>
      </c>
      <c r="S1557" t="str">
        <f t="shared" si="172"/>
        <v>Aug</v>
      </c>
      <c r="T1557" t="str">
        <f t="shared" si="173"/>
        <v>Sep</v>
      </c>
      <c r="U1557" t="str">
        <f t="shared" si="174"/>
        <v>2015</v>
      </c>
    </row>
    <row r="1558" spans="1:21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68"/>
        <v>45</v>
      </c>
      <c r="P1558">
        <f t="shared" si="169"/>
        <v>56</v>
      </c>
      <c r="Q1558" t="str">
        <f t="shared" si="170"/>
        <v>photography</v>
      </c>
      <c r="R1558" t="str">
        <f t="shared" si="171"/>
        <v>nature</v>
      </c>
      <c r="S1558" t="str">
        <f t="shared" si="172"/>
        <v>Jun</v>
      </c>
      <c r="T1558" t="str">
        <f t="shared" si="173"/>
        <v>Jul</v>
      </c>
      <c r="U1558" t="str">
        <f t="shared" si="174"/>
        <v>2016</v>
      </c>
    </row>
    <row r="1559" spans="1:21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68"/>
        <v>4</v>
      </c>
      <c r="P1559">
        <f t="shared" si="169"/>
        <v>100</v>
      </c>
      <c r="Q1559" t="str">
        <f t="shared" si="170"/>
        <v>photography</v>
      </c>
      <c r="R1559" t="str">
        <f t="shared" si="171"/>
        <v>nature</v>
      </c>
      <c r="S1559" t="str">
        <f t="shared" si="172"/>
        <v>Aug</v>
      </c>
      <c r="T1559" t="str">
        <f t="shared" si="173"/>
        <v>Sep</v>
      </c>
      <c r="U1559" t="str">
        <f t="shared" si="174"/>
        <v>2014</v>
      </c>
    </row>
    <row r="1560" spans="1:21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68"/>
        <v>5</v>
      </c>
      <c r="P1560">
        <f t="shared" si="169"/>
        <v>12</v>
      </c>
      <c r="Q1560" t="str">
        <f t="shared" si="170"/>
        <v>photography</v>
      </c>
      <c r="R1560" t="str">
        <f t="shared" si="171"/>
        <v>nature</v>
      </c>
      <c r="S1560" t="str">
        <f t="shared" si="172"/>
        <v>Jun</v>
      </c>
      <c r="T1560" t="str">
        <f t="shared" si="173"/>
        <v>Aug</v>
      </c>
      <c r="U1560" t="str">
        <f t="shared" si="174"/>
        <v>2015</v>
      </c>
    </row>
    <row r="1561" spans="1:21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68"/>
        <v>0</v>
      </c>
      <c r="P1561">
        <f t="shared" si="169"/>
        <v>50</v>
      </c>
      <c r="Q1561" t="str">
        <f t="shared" si="170"/>
        <v>photography</v>
      </c>
      <c r="R1561" t="str">
        <f t="shared" si="171"/>
        <v>nature</v>
      </c>
      <c r="S1561" t="str">
        <f t="shared" si="172"/>
        <v>Apr</v>
      </c>
      <c r="T1561" t="str">
        <f t="shared" si="173"/>
        <v>Apr</v>
      </c>
      <c r="U1561" t="str">
        <f t="shared" si="174"/>
        <v>2015</v>
      </c>
    </row>
    <row r="1562" spans="1:21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68"/>
        <v>4</v>
      </c>
      <c r="P1562">
        <f t="shared" si="169"/>
        <v>24</v>
      </c>
      <c r="Q1562" t="str">
        <f t="shared" si="170"/>
        <v>photography</v>
      </c>
      <c r="R1562" t="str">
        <f t="shared" si="171"/>
        <v>nature</v>
      </c>
      <c r="S1562" t="str">
        <f t="shared" si="172"/>
        <v>Oct</v>
      </c>
      <c r="T1562" t="str">
        <f t="shared" si="173"/>
        <v>Nov</v>
      </c>
      <c r="U1562" t="str">
        <f t="shared" si="174"/>
        <v>2014</v>
      </c>
    </row>
    <row r="1563" spans="1:21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68"/>
        <v>1</v>
      </c>
      <c r="P1563">
        <f t="shared" si="169"/>
        <v>67</v>
      </c>
      <c r="Q1563" t="str">
        <f t="shared" si="170"/>
        <v>publishing</v>
      </c>
      <c r="R1563" t="str">
        <f t="shared" si="171"/>
        <v>art books</v>
      </c>
      <c r="S1563" t="str">
        <f t="shared" si="172"/>
        <v>Oct</v>
      </c>
      <c r="T1563" t="str">
        <f t="shared" si="173"/>
        <v>Nov</v>
      </c>
      <c r="U1563" t="str">
        <f t="shared" si="174"/>
        <v>2013</v>
      </c>
    </row>
    <row r="1564" spans="1:21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68"/>
        <v>0</v>
      </c>
      <c r="P1564" t="str">
        <f t="shared" si="169"/>
        <v/>
      </c>
      <c r="Q1564" t="str">
        <f t="shared" si="170"/>
        <v>publishing</v>
      </c>
      <c r="R1564" t="str">
        <f t="shared" si="171"/>
        <v>art books</v>
      </c>
      <c r="S1564" t="str">
        <f t="shared" si="172"/>
        <v>Sep</v>
      </c>
      <c r="T1564" t="str">
        <f t="shared" si="173"/>
        <v>Dec</v>
      </c>
      <c r="U1564" t="str">
        <f t="shared" si="174"/>
        <v>2009</v>
      </c>
    </row>
    <row r="1565" spans="1:21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68"/>
        <v>1</v>
      </c>
      <c r="P1565">
        <f t="shared" si="169"/>
        <v>43</v>
      </c>
      <c r="Q1565" t="str">
        <f t="shared" si="170"/>
        <v>publishing</v>
      </c>
      <c r="R1565" t="str">
        <f t="shared" si="171"/>
        <v>art books</v>
      </c>
      <c r="S1565" t="str">
        <f t="shared" si="172"/>
        <v>Jan</v>
      </c>
      <c r="T1565" t="str">
        <f t="shared" si="173"/>
        <v>Mar</v>
      </c>
      <c r="U1565" t="str">
        <f t="shared" si="174"/>
        <v>2014</v>
      </c>
    </row>
    <row r="1566" spans="1:21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68"/>
        <v>0</v>
      </c>
      <c r="P156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t="str">
        <f t="shared" si="172"/>
        <v>Apr</v>
      </c>
      <c r="T1566" t="str">
        <f t="shared" si="173"/>
        <v>May</v>
      </c>
      <c r="U1566" t="str">
        <f t="shared" si="174"/>
        <v>2015</v>
      </c>
    </row>
    <row r="1567" spans="1:21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68"/>
        <v>3</v>
      </c>
      <c r="P156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t="str">
        <f t="shared" si="172"/>
        <v>May</v>
      </c>
      <c r="T1567" t="str">
        <f t="shared" si="173"/>
        <v>Jun</v>
      </c>
      <c r="U1567" t="str">
        <f t="shared" si="174"/>
        <v>2011</v>
      </c>
    </row>
    <row r="1568" spans="1:21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68"/>
        <v>21</v>
      </c>
      <c r="P1568">
        <f t="shared" si="169"/>
        <v>108</v>
      </c>
      <c r="Q1568" t="str">
        <f t="shared" si="170"/>
        <v>publishing</v>
      </c>
      <c r="R1568" t="str">
        <f t="shared" si="171"/>
        <v>art books</v>
      </c>
      <c r="S1568" t="str">
        <f t="shared" si="172"/>
        <v>Jun</v>
      </c>
      <c r="T1568" t="str">
        <f t="shared" si="173"/>
        <v>Jul</v>
      </c>
      <c r="U1568" t="str">
        <f t="shared" si="174"/>
        <v>2016</v>
      </c>
    </row>
    <row r="1569" spans="1:21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68"/>
        <v>4</v>
      </c>
      <c r="P1569">
        <f t="shared" si="169"/>
        <v>27</v>
      </c>
      <c r="Q1569" t="str">
        <f t="shared" si="170"/>
        <v>publishing</v>
      </c>
      <c r="R1569" t="str">
        <f t="shared" si="171"/>
        <v>art books</v>
      </c>
      <c r="S1569" t="str">
        <f t="shared" si="172"/>
        <v>Feb</v>
      </c>
      <c r="T1569" t="str">
        <f t="shared" si="173"/>
        <v>Feb</v>
      </c>
      <c r="U1569" t="str">
        <f t="shared" si="174"/>
        <v>2014</v>
      </c>
    </row>
    <row r="1570" spans="1:21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68"/>
        <v>14</v>
      </c>
      <c r="P1570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t="str">
        <f t="shared" si="172"/>
        <v>Nov</v>
      </c>
      <c r="T1570" t="str">
        <f t="shared" si="173"/>
        <v>Dec</v>
      </c>
      <c r="U1570" t="str">
        <f t="shared" si="174"/>
        <v>2014</v>
      </c>
    </row>
    <row r="1571" spans="1:21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68"/>
        <v>0</v>
      </c>
      <c r="P1571" t="str">
        <f t="shared" si="169"/>
        <v/>
      </c>
      <c r="Q1571" t="str">
        <f t="shared" si="170"/>
        <v>publishing</v>
      </c>
      <c r="R1571" t="str">
        <f t="shared" si="171"/>
        <v>art books</v>
      </c>
      <c r="S1571" t="str">
        <f t="shared" si="172"/>
        <v>Apr</v>
      </c>
      <c r="T1571" t="str">
        <f t="shared" si="173"/>
        <v>May</v>
      </c>
      <c r="U1571" t="str">
        <f t="shared" si="174"/>
        <v>2013</v>
      </c>
    </row>
    <row r="1572" spans="1:21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68"/>
        <v>41</v>
      </c>
      <c r="P1572">
        <f t="shared" si="169"/>
        <v>48</v>
      </c>
      <c r="Q1572" t="str">
        <f t="shared" si="170"/>
        <v>publishing</v>
      </c>
      <c r="R1572" t="str">
        <f t="shared" si="171"/>
        <v>art books</v>
      </c>
      <c r="S1572" t="str">
        <f t="shared" si="172"/>
        <v>Mar</v>
      </c>
      <c r="T1572" t="str">
        <f t="shared" si="173"/>
        <v>Apr</v>
      </c>
      <c r="U1572" t="str">
        <f t="shared" si="174"/>
        <v>2016</v>
      </c>
    </row>
    <row r="1573" spans="1:21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68"/>
        <v>1</v>
      </c>
      <c r="P1573">
        <f t="shared" si="169"/>
        <v>20</v>
      </c>
      <c r="Q1573" t="str">
        <f t="shared" si="170"/>
        <v>publishing</v>
      </c>
      <c r="R1573" t="str">
        <f t="shared" si="171"/>
        <v>art books</v>
      </c>
      <c r="S1573" t="str">
        <f t="shared" si="172"/>
        <v>May</v>
      </c>
      <c r="T1573" t="str">
        <f t="shared" si="173"/>
        <v>Jun</v>
      </c>
      <c r="U1573" t="str">
        <f t="shared" si="174"/>
        <v>2015</v>
      </c>
    </row>
    <row r="1574" spans="1:21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68"/>
        <v>5</v>
      </c>
      <c r="P1574">
        <f t="shared" si="169"/>
        <v>42</v>
      </c>
      <c r="Q1574" t="str">
        <f t="shared" si="170"/>
        <v>publishing</v>
      </c>
      <c r="R1574" t="str">
        <f t="shared" si="171"/>
        <v>art books</v>
      </c>
      <c r="S1574" t="str">
        <f t="shared" si="172"/>
        <v>Feb</v>
      </c>
      <c r="T1574" t="str">
        <f t="shared" si="173"/>
        <v>Feb</v>
      </c>
      <c r="U1574" t="str">
        <f t="shared" si="174"/>
        <v>2016</v>
      </c>
    </row>
    <row r="1575" spans="1:21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68"/>
        <v>2</v>
      </c>
      <c r="P1575">
        <f t="shared" si="169"/>
        <v>74</v>
      </c>
      <c r="Q1575" t="str">
        <f t="shared" si="170"/>
        <v>publishing</v>
      </c>
      <c r="R1575" t="str">
        <f t="shared" si="171"/>
        <v>art books</v>
      </c>
      <c r="S1575" t="str">
        <f t="shared" si="172"/>
        <v>Feb</v>
      </c>
      <c r="T1575" t="str">
        <f t="shared" si="173"/>
        <v>Apr</v>
      </c>
      <c r="U1575" t="str">
        <f t="shared" si="174"/>
        <v>2017</v>
      </c>
    </row>
    <row r="1576" spans="1:21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68"/>
        <v>5</v>
      </c>
      <c r="P1576">
        <f t="shared" si="169"/>
        <v>84</v>
      </c>
      <c r="Q1576" t="str">
        <f t="shared" si="170"/>
        <v>publishing</v>
      </c>
      <c r="R1576" t="str">
        <f t="shared" si="171"/>
        <v>art books</v>
      </c>
      <c r="S1576" t="str">
        <f t="shared" si="172"/>
        <v>Jan</v>
      </c>
      <c r="T1576" t="str">
        <f t="shared" si="173"/>
        <v>Feb</v>
      </c>
      <c r="U1576" t="str">
        <f t="shared" si="174"/>
        <v>2015</v>
      </c>
    </row>
    <row r="1577" spans="1:21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68"/>
        <v>23</v>
      </c>
      <c r="P1577">
        <f t="shared" si="169"/>
        <v>65</v>
      </c>
      <c r="Q1577" t="str">
        <f t="shared" si="170"/>
        <v>publishing</v>
      </c>
      <c r="R1577" t="str">
        <f t="shared" si="171"/>
        <v>art books</v>
      </c>
      <c r="S1577" t="str">
        <f t="shared" si="172"/>
        <v>Jun</v>
      </c>
      <c r="T1577" t="str">
        <f t="shared" si="173"/>
        <v>Jul</v>
      </c>
      <c r="U1577" t="str">
        <f t="shared" si="174"/>
        <v>2014</v>
      </c>
    </row>
    <row r="1578" spans="1:21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68"/>
        <v>13</v>
      </c>
      <c r="P157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t="str">
        <f t="shared" si="172"/>
        <v>May</v>
      </c>
      <c r="T1578" t="str">
        <f t="shared" si="173"/>
        <v>Jun</v>
      </c>
      <c r="U1578" t="str">
        <f t="shared" si="174"/>
        <v>2015</v>
      </c>
    </row>
    <row r="1579" spans="1:21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68"/>
        <v>1</v>
      </c>
      <c r="P1579">
        <f t="shared" si="169"/>
        <v>28</v>
      </c>
      <c r="Q1579" t="str">
        <f t="shared" si="170"/>
        <v>publishing</v>
      </c>
      <c r="R1579" t="str">
        <f t="shared" si="171"/>
        <v>art books</v>
      </c>
      <c r="S1579" t="str">
        <f t="shared" si="172"/>
        <v>May</v>
      </c>
      <c r="T1579" t="str">
        <f t="shared" si="173"/>
        <v>Jul</v>
      </c>
      <c r="U1579" t="str">
        <f t="shared" si="174"/>
        <v>2012</v>
      </c>
    </row>
    <row r="1580" spans="1:21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68"/>
        <v>11</v>
      </c>
      <c r="P1580">
        <f t="shared" si="169"/>
        <v>51</v>
      </c>
      <c r="Q1580" t="str">
        <f t="shared" si="170"/>
        <v>publishing</v>
      </c>
      <c r="R1580" t="str">
        <f t="shared" si="171"/>
        <v>art books</v>
      </c>
      <c r="S1580" t="str">
        <f t="shared" si="172"/>
        <v>Aug</v>
      </c>
      <c r="T1580" t="str">
        <f t="shared" si="173"/>
        <v>Sep</v>
      </c>
      <c r="U1580" t="str">
        <f t="shared" si="174"/>
        <v>2010</v>
      </c>
    </row>
    <row r="1581" spans="1:21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68"/>
        <v>1</v>
      </c>
      <c r="P1581">
        <f t="shared" si="169"/>
        <v>14</v>
      </c>
      <c r="Q1581" t="str">
        <f t="shared" si="170"/>
        <v>publishing</v>
      </c>
      <c r="R1581" t="str">
        <f t="shared" si="171"/>
        <v>art books</v>
      </c>
      <c r="S1581" t="str">
        <f t="shared" si="172"/>
        <v>Jul</v>
      </c>
      <c r="T1581" t="str">
        <f t="shared" si="173"/>
        <v>Aug</v>
      </c>
      <c r="U1581" t="str">
        <f t="shared" si="174"/>
        <v>2013</v>
      </c>
    </row>
    <row r="1582" spans="1:21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68"/>
        <v>0</v>
      </c>
      <c r="P1582" t="str">
        <f t="shared" si="169"/>
        <v/>
      </c>
      <c r="Q1582" t="str">
        <f t="shared" si="170"/>
        <v>publishing</v>
      </c>
      <c r="R1582" t="str">
        <f t="shared" si="171"/>
        <v>art books</v>
      </c>
      <c r="S1582" t="str">
        <f t="shared" si="172"/>
        <v>Mar</v>
      </c>
      <c r="T1582" t="str">
        <f t="shared" si="173"/>
        <v>May</v>
      </c>
      <c r="U1582" t="str">
        <f t="shared" si="174"/>
        <v>2012</v>
      </c>
    </row>
    <row r="1583" spans="1:21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68"/>
        <v>1</v>
      </c>
      <c r="P1583">
        <f t="shared" si="169"/>
        <v>5</v>
      </c>
      <c r="Q1583" t="str">
        <f t="shared" si="170"/>
        <v>photography</v>
      </c>
      <c r="R1583" t="str">
        <f t="shared" si="171"/>
        <v>places</v>
      </c>
      <c r="S1583" t="str">
        <f t="shared" si="172"/>
        <v>Nov</v>
      </c>
      <c r="T1583" t="str">
        <f t="shared" si="173"/>
        <v>Dec</v>
      </c>
      <c r="U1583" t="str">
        <f t="shared" si="174"/>
        <v>2015</v>
      </c>
    </row>
    <row r="1584" spans="1:21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68"/>
        <v>9</v>
      </c>
      <c r="P1584">
        <f t="shared" si="169"/>
        <v>31</v>
      </c>
      <c r="Q1584" t="str">
        <f t="shared" si="170"/>
        <v>photography</v>
      </c>
      <c r="R1584" t="str">
        <f t="shared" si="171"/>
        <v>places</v>
      </c>
      <c r="S1584" t="str">
        <f t="shared" si="172"/>
        <v>Aug</v>
      </c>
      <c r="T1584" t="str">
        <f t="shared" si="173"/>
        <v>Oct</v>
      </c>
      <c r="U1584" t="str">
        <f t="shared" si="174"/>
        <v>2015</v>
      </c>
    </row>
    <row r="1585" spans="1:21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68"/>
        <v>0</v>
      </c>
      <c r="P1585">
        <f t="shared" si="169"/>
        <v>15</v>
      </c>
      <c r="Q1585" t="str">
        <f t="shared" si="170"/>
        <v>photography</v>
      </c>
      <c r="R1585" t="str">
        <f t="shared" si="171"/>
        <v>places</v>
      </c>
      <c r="S1585" t="str">
        <f t="shared" si="172"/>
        <v>Aug</v>
      </c>
      <c r="T1585" t="str">
        <f t="shared" si="173"/>
        <v>Sep</v>
      </c>
      <c r="U1585" t="str">
        <f t="shared" si="174"/>
        <v>2014</v>
      </c>
    </row>
    <row r="1586" spans="1:21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68"/>
        <v>0</v>
      </c>
      <c r="P1586" t="str">
        <f t="shared" si="169"/>
        <v/>
      </c>
      <c r="Q1586" t="str">
        <f t="shared" si="170"/>
        <v>photography</v>
      </c>
      <c r="R1586" t="str">
        <f t="shared" si="171"/>
        <v>places</v>
      </c>
      <c r="S1586" t="str">
        <f t="shared" si="172"/>
        <v>May</v>
      </c>
      <c r="T1586" t="str">
        <f t="shared" si="173"/>
        <v>May</v>
      </c>
      <c r="U1586" t="str">
        <f t="shared" si="174"/>
        <v>2014</v>
      </c>
    </row>
    <row r="1587" spans="1:21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68"/>
        <v>79</v>
      </c>
      <c r="P1587">
        <f t="shared" si="169"/>
        <v>132</v>
      </c>
      <c r="Q1587" t="str">
        <f t="shared" si="170"/>
        <v>photography</v>
      </c>
      <c r="R1587" t="str">
        <f t="shared" si="171"/>
        <v>places</v>
      </c>
      <c r="S1587" t="str">
        <f t="shared" si="172"/>
        <v>Dec</v>
      </c>
      <c r="T1587" t="str">
        <f t="shared" si="173"/>
        <v>Dec</v>
      </c>
      <c r="U1587" t="str">
        <f t="shared" si="174"/>
        <v>2016</v>
      </c>
    </row>
    <row r="1588" spans="1:21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68"/>
        <v>0</v>
      </c>
      <c r="P1588" t="str">
        <f t="shared" si="169"/>
        <v/>
      </c>
      <c r="Q1588" t="str">
        <f t="shared" si="170"/>
        <v>photography</v>
      </c>
      <c r="R1588" t="str">
        <f t="shared" si="171"/>
        <v>places</v>
      </c>
      <c r="S1588" t="str">
        <f t="shared" si="172"/>
        <v>Mar</v>
      </c>
      <c r="T1588" t="str">
        <f t="shared" si="173"/>
        <v>Apr</v>
      </c>
      <c r="U1588" t="str">
        <f t="shared" si="174"/>
        <v>2015</v>
      </c>
    </row>
    <row r="1589" spans="1:21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68"/>
        <v>0</v>
      </c>
      <c r="P1589">
        <f t="shared" si="169"/>
        <v>1</v>
      </c>
      <c r="Q1589" t="str">
        <f t="shared" si="170"/>
        <v>photography</v>
      </c>
      <c r="R1589" t="str">
        <f t="shared" si="171"/>
        <v>places</v>
      </c>
      <c r="S1589" t="str">
        <f t="shared" si="172"/>
        <v>Nov</v>
      </c>
      <c r="T1589" t="str">
        <f t="shared" si="173"/>
        <v>Dec</v>
      </c>
      <c r="U1589" t="str">
        <f t="shared" si="174"/>
        <v>2014</v>
      </c>
    </row>
    <row r="1590" spans="1:21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68"/>
        <v>0</v>
      </c>
      <c r="P1590" t="str">
        <f t="shared" si="169"/>
        <v/>
      </c>
      <c r="Q1590" t="str">
        <f t="shared" si="170"/>
        <v>photography</v>
      </c>
      <c r="R1590" t="str">
        <f t="shared" si="171"/>
        <v>places</v>
      </c>
      <c r="S1590" t="str">
        <f t="shared" si="172"/>
        <v>Jan</v>
      </c>
      <c r="T1590" t="str">
        <f t="shared" si="173"/>
        <v>Jan</v>
      </c>
      <c r="U1590" t="str">
        <f t="shared" si="174"/>
        <v>2015</v>
      </c>
    </row>
    <row r="1591" spans="1:21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68"/>
        <v>0</v>
      </c>
      <c r="P1591" t="str">
        <f t="shared" si="169"/>
        <v/>
      </c>
      <c r="Q1591" t="str">
        <f t="shared" si="170"/>
        <v>photography</v>
      </c>
      <c r="R1591" t="str">
        <f t="shared" si="171"/>
        <v>places</v>
      </c>
      <c r="S1591" t="str">
        <f t="shared" si="172"/>
        <v>Sep</v>
      </c>
      <c r="T1591" t="str">
        <f t="shared" si="173"/>
        <v>Oct</v>
      </c>
      <c r="U1591" t="str">
        <f t="shared" si="174"/>
        <v>2015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68"/>
        <v>2</v>
      </c>
      <c r="P1592">
        <f t="shared" si="169"/>
        <v>510</v>
      </c>
      <c r="Q1592" t="str">
        <f t="shared" si="170"/>
        <v>photography</v>
      </c>
      <c r="R1592" t="str">
        <f t="shared" si="171"/>
        <v>places</v>
      </c>
      <c r="S1592" t="str">
        <f t="shared" si="172"/>
        <v>Aug</v>
      </c>
      <c r="T1592" t="str">
        <f t="shared" si="173"/>
        <v>Sep</v>
      </c>
      <c r="U1592" t="str">
        <f t="shared" si="174"/>
        <v>2015</v>
      </c>
    </row>
    <row r="1593" spans="1:21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68"/>
        <v>29</v>
      </c>
      <c r="P1593">
        <f t="shared" si="169"/>
        <v>44</v>
      </c>
      <c r="Q1593" t="str">
        <f t="shared" si="170"/>
        <v>photography</v>
      </c>
      <c r="R1593" t="str">
        <f t="shared" si="171"/>
        <v>places</v>
      </c>
      <c r="S1593" t="str">
        <f t="shared" si="172"/>
        <v>Mar</v>
      </c>
      <c r="T1593" t="str">
        <f t="shared" si="173"/>
        <v>Apr</v>
      </c>
      <c r="U1593" t="str">
        <f t="shared" si="174"/>
        <v>2016</v>
      </c>
    </row>
    <row r="1594" spans="1:21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68"/>
        <v>0</v>
      </c>
      <c r="P1594" t="str">
        <f t="shared" si="169"/>
        <v/>
      </c>
      <c r="Q1594" t="str">
        <f t="shared" si="170"/>
        <v>photography</v>
      </c>
      <c r="R1594" t="str">
        <f t="shared" si="171"/>
        <v>places</v>
      </c>
      <c r="S1594" t="str">
        <f t="shared" si="172"/>
        <v>Feb</v>
      </c>
      <c r="T1594" t="str">
        <f t="shared" si="173"/>
        <v>Mar</v>
      </c>
      <c r="U1594" t="str">
        <f t="shared" si="174"/>
        <v>2015</v>
      </c>
    </row>
    <row r="1595" spans="1:21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68"/>
        <v>0</v>
      </c>
      <c r="P1595">
        <f t="shared" si="169"/>
        <v>1</v>
      </c>
      <c r="Q1595" t="str">
        <f t="shared" si="170"/>
        <v>photography</v>
      </c>
      <c r="R1595" t="str">
        <f t="shared" si="171"/>
        <v>places</v>
      </c>
      <c r="S1595" t="str">
        <f t="shared" si="172"/>
        <v>Jan</v>
      </c>
      <c r="T1595" t="str">
        <f t="shared" si="173"/>
        <v>Feb</v>
      </c>
      <c r="U1595" t="str">
        <f t="shared" si="174"/>
        <v>2015</v>
      </c>
    </row>
    <row r="1596" spans="1:21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68"/>
        <v>21</v>
      </c>
      <c r="P1596">
        <f t="shared" si="169"/>
        <v>21</v>
      </c>
      <c r="Q1596" t="str">
        <f t="shared" si="170"/>
        <v>photography</v>
      </c>
      <c r="R1596" t="str">
        <f t="shared" si="171"/>
        <v>places</v>
      </c>
      <c r="S1596" t="str">
        <f t="shared" si="172"/>
        <v>Mar</v>
      </c>
      <c r="T1596" t="str">
        <f t="shared" si="173"/>
        <v>May</v>
      </c>
      <c r="U1596" t="str">
        <f t="shared" si="174"/>
        <v>2016</v>
      </c>
    </row>
    <row r="1597" spans="1:21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68"/>
        <v>0</v>
      </c>
      <c r="P1597">
        <f t="shared" si="169"/>
        <v>40</v>
      </c>
      <c r="Q1597" t="str">
        <f t="shared" si="170"/>
        <v>photography</v>
      </c>
      <c r="R1597" t="str">
        <f t="shared" si="171"/>
        <v>places</v>
      </c>
      <c r="S1597" t="str">
        <f t="shared" si="172"/>
        <v>May</v>
      </c>
      <c r="T1597" t="str">
        <f t="shared" si="173"/>
        <v>Jun</v>
      </c>
      <c r="U1597" t="str">
        <f t="shared" si="174"/>
        <v>2014</v>
      </c>
    </row>
    <row r="1598" spans="1:21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68"/>
        <v>2</v>
      </c>
      <c r="P1598">
        <f t="shared" si="169"/>
        <v>25</v>
      </c>
      <c r="Q1598" t="str">
        <f t="shared" si="170"/>
        <v>photography</v>
      </c>
      <c r="R1598" t="str">
        <f t="shared" si="171"/>
        <v>places</v>
      </c>
      <c r="S1598" t="str">
        <f t="shared" si="172"/>
        <v>Oct</v>
      </c>
      <c r="T1598" t="str">
        <f t="shared" si="173"/>
        <v>Dec</v>
      </c>
      <c r="U1598" t="str">
        <f t="shared" si="174"/>
        <v>2014</v>
      </c>
    </row>
    <row r="1599" spans="1:21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68"/>
        <v>0</v>
      </c>
      <c r="P1599" t="str">
        <f t="shared" si="169"/>
        <v/>
      </c>
      <c r="Q1599" t="str">
        <f t="shared" si="170"/>
        <v>photography</v>
      </c>
      <c r="R1599" t="str">
        <f t="shared" si="171"/>
        <v>places</v>
      </c>
      <c r="S1599" t="str">
        <f t="shared" si="172"/>
        <v>Aug</v>
      </c>
      <c r="T1599" t="str">
        <f t="shared" si="173"/>
        <v>Sep</v>
      </c>
      <c r="U1599" t="str">
        <f t="shared" si="174"/>
        <v>2016</v>
      </c>
    </row>
    <row r="1600" spans="1:21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68"/>
        <v>0</v>
      </c>
      <c r="P1600">
        <f t="shared" si="169"/>
        <v>1</v>
      </c>
      <c r="Q1600" t="str">
        <f t="shared" si="170"/>
        <v>photography</v>
      </c>
      <c r="R1600" t="str">
        <f t="shared" si="171"/>
        <v>places</v>
      </c>
      <c r="S1600" t="str">
        <f t="shared" si="172"/>
        <v>May</v>
      </c>
      <c r="T1600" t="str">
        <f t="shared" si="173"/>
        <v>Jul</v>
      </c>
      <c r="U1600" t="str">
        <f t="shared" si="174"/>
        <v>2015</v>
      </c>
    </row>
    <row r="1601" spans="1:21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68"/>
        <v>0</v>
      </c>
      <c r="P1601" t="str">
        <f t="shared" si="169"/>
        <v/>
      </c>
      <c r="Q1601" t="str">
        <f t="shared" si="170"/>
        <v>photography</v>
      </c>
      <c r="R1601" t="str">
        <f t="shared" si="171"/>
        <v>places</v>
      </c>
      <c r="S1601" t="str">
        <f t="shared" si="172"/>
        <v>Mar</v>
      </c>
      <c r="T1601" t="str">
        <f t="shared" si="173"/>
        <v>Apr</v>
      </c>
      <c r="U1601" t="str">
        <f t="shared" si="174"/>
        <v>2016</v>
      </c>
    </row>
    <row r="1602" spans="1:21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68"/>
        <v>7</v>
      </c>
      <c r="P1602">
        <f t="shared" si="169"/>
        <v>41</v>
      </c>
      <c r="Q1602" t="str">
        <f t="shared" si="170"/>
        <v>photography</v>
      </c>
      <c r="R1602" t="str">
        <f t="shared" si="171"/>
        <v>places</v>
      </c>
      <c r="S1602" t="str">
        <f t="shared" si="172"/>
        <v>Jun</v>
      </c>
      <c r="T1602" t="str">
        <f t="shared" si="173"/>
        <v>Jul</v>
      </c>
      <c r="U1602" t="str">
        <f t="shared" si="174"/>
        <v>2014</v>
      </c>
    </row>
    <row r="1603" spans="1:21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75">ROUND(E1603/D1603*100,0)</f>
        <v>108</v>
      </c>
      <c r="P1603">
        <f t="shared" ref="P1603:P1666" si="176">IF(L1603 &gt;0, ROUND(E1603/L1603,0), "")</f>
        <v>48</v>
      </c>
      <c r="Q1603" t="str">
        <f t="shared" ref="Q1603:Q1666" si="177">LEFT(N1603, FIND("/",N1603)-1)</f>
        <v>music</v>
      </c>
      <c r="R1603" t="str">
        <f t="shared" ref="R1603:R1666" si="178">RIGHT(N1603,LEN(N1603)-FIND("/",N1603))</f>
        <v>rock</v>
      </c>
      <c r="S1603" t="str">
        <f t="shared" ref="S1603:S1666" si="179">TEXT((((J1603/60)/60)/24)+DATE(1970,1,1), "mmm")</f>
        <v>Apr</v>
      </c>
      <c r="T1603" t="str">
        <f t="shared" ref="T1603:T1666" si="180">TEXT((((I1603/60)/60)/24)+DATE(1970,1,1), "mmm")</f>
        <v>May</v>
      </c>
      <c r="U1603" t="str">
        <f t="shared" ref="U1603:U1666" si="181">TEXT((((J1603/60)/60)/24)+DATE(1970,1,1), "yyy")</f>
        <v>2011</v>
      </c>
    </row>
    <row r="1604" spans="1:21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75"/>
        <v>100</v>
      </c>
      <c r="P1604">
        <f t="shared" si="176"/>
        <v>47</v>
      </c>
      <c r="Q1604" t="str">
        <f t="shared" si="177"/>
        <v>music</v>
      </c>
      <c r="R1604" t="str">
        <f t="shared" si="178"/>
        <v>rock</v>
      </c>
      <c r="S1604" t="str">
        <f t="shared" si="179"/>
        <v>Sep</v>
      </c>
      <c r="T1604" t="str">
        <f t="shared" si="180"/>
        <v>Oct</v>
      </c>
      <c r="U1604" t="str">
        <f t="shared" si="181"/>
        <v>2011</v>
      </c>
    </row>
    <row r="1605" spans="1:21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75"/>
        <v>100</v>
      </c>
      <c r="P1605">
        <f t="shared" si="176"/>
        <v>67</v>
      </c>
      <c r="Q1605" t="str">
        <f t="shared" si="177"/>
        <v>music</v>
      </c>
      <c r="R1605" t="str">
        <f t="shared" si="178"/>
        <v>rock</v>
      </c>
      <c r="S1605" t="str">
        <f t="shared" si="179"/>
        <v>Nov</v>
      </c>
      <c r="T1605" t="str">
        <f t="shared" si="180"/>
        <v>Jan</v>
      </c>
      <c r="U1605" t="str">
        <f t="shared" si="181"/>
        <v>2011</v>
      </c>
    </row>
    <row r="1606" spans="1:21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75"/>
        <v>122</v>
      </c>
      <c r="P1606">
        <f t="shared" si="176"/>
        <v>49</v>
      </c>
      <c r="Q1606" t="str">
        <f t="shared" si="177"/>
        <v>music</v>
      </c>
      <c r="R1606" t="str">
        <f t="shared" si="178"/>
        <v>rock</v>
      </c>
      <c r="S1606" t="str">
        <f t="shared" si="179"/>
        <v>Feb</v>
      </c>
      <c r="T1606" t="str">
        <f t="shared" si="180"/>
        <v>Mar</v>
      </c>
      <c r="U1606" t="str">
        <f t="shared" si="181"/>
        <v>2012</v>
      </c>
    </row>
    <row r="1607" spans="1:21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75"/>
        <v>101</v>
      </c>
      <c r="P1607">
        <f t="shared" si="176"/>
        <v>137</v>
      </c>
      <c r="Q1607" t="str">
        <f t="shared" si="177"/>
        <v>music</v>
      </c>
      <c r="R1607" t="str">
        <f t="shared" si="178"/>
        <v>rock</v>
      </c>
      <c r="S1607" t="str">
        <f t="shared" si="179"/>
        <v>Jul</v>
      </c>
      <c r="T1607" t="str">
        <f t="shared" si="180"/>
        <v>Aug</v>
      </c>
      <c r="U1607" t="str">
        <f t="shared" si="181"/>
        <v>2011</v>
      </c>
    </row>
    <row r="1608" spans="1:21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75"/>
        <v>101</v>
      </c>
      <c r="P1608">
        <f t="shared" si="176"/>
        <v>88</v>
      </c>
      <c r="Q1608" t="str">
        <f t="shared" si="177"/>
        <v>music</v>
      </c>
      <c r="R1608" t="str">
        <f t="shared" si="178"/>
        <v>rock</v>
      </c>
      <c r="S1608" t="str">
        <f t="shared" si="179"/>
        <v>Dec</v>
      </c>
      <c r="T1608" t="str">
        <f t="shared" si="180"/>
        <v>Mar</v>
      </c>
      <c r="U1608" t="str">
        <f t="shared" si="181"/>
        <v>2010</v>
      </c>
    </row>
    <row r="1609" spans="1:21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75"/>
        <v>145</v>
      </c>
      <c r="P1609">
        <f t="shared" si="176"/>
        <v>71</v>
      </c>
      <c r="Q1609" t="str">
        <f t="shared" si="177"/>
        <v>music</v>
      </c>
      <c r="R1609" t="str">
        <f t="shared" si="178"/>
        <v>rock</v>
      </c>
      <c r="S1609" t="str">
        <f t="shared" si="179"/>
        <v>May</v>
      </c>
      <c r="T1609" t="str">
        <f t="shared" si="180"/>
        <v>Jun</v>
      </c>
      <c r="U1609" t="str">
        <f t="shared" si="181"/>
        <v>2012</v>
      </c>
    </row>
    <row r="1610" spans="1:21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75"/>
        <v>101</v>
      </c>
      <c r="P1610">
        <f t="shared" si="176"/>
        <v>53</v>
      </c>
      <c r="Q1610" t="str">
        <f t="shared" si="177"/>
        <v>music</v>
      </c>
      <c r="R1610" t="str">
        <f t="shared" si="178"/>
        <v>rock</v>
      </c>
      <c r="S1610" t="str">
        <f t="shared" si="179"/>
        <v>Nov</v>
      </c>
      <c r="T1610" t="str">
        <f t="shared" si="180"/>
        <v>Jan</v>
      </c>
      <c r="U1610" t="str">
        <f t="shared" si="181"/>
        <v>2013</v>
      </c>
    </row>
    <row r="1611" spans="1:21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75"/>
        <v>118</v>
      </c>
      <c r="P1611">
        <f t="shared" si="176"/>
        <v>444</v>
      </c>
      <c r="Q1611" t="str">
        <f t="shared" si="177"/>
        <v>music</v>
      </c>
      <c r="R1611" t="str">
        <f t="shared" si="178"/>
        <v>rock</v>
      </c>
      <c r="S1611" t="str">
        <f t="shared" si="179"/>
        <v>Sep</v>
      </c>
      <c r="T1611" t="str">
        <f t="shared" si="180"/>
        <v>Nov</v>
      </c>
      <c r="U1611" t="str">
        <f t="shared" si="181"/>
        <v>2011</v>
      </c>
    </row>
    <row r="1612" spans="1:21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75"/>
        <v>272</v>
      </c>
      <c r="P1612">
        <f t="shared" si="176"/>
        <v>49</v>
      </c>
      <c r="Q1612" t="str">
        <f t="shared" si="177"/>
        <v>music</v>
      </c>
      <c r="R1612" t="str">
        <f t="shared" si="178"/>
        <v>rock</v>
      </c>
      <c r="S1612" t="str">
        <f t="shared" si="179"/>
        <v>Nov</v>
      </c>
      <c r="T1612" t="str">
        <f t="shared" si="180"/>
        <v>Dec</v>
      </c>
      <c r="U1612" t="str">
        <f t="shared" si="181"/>
        <v>2012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75"/>
        <v>125</v>
      </c>
      <c r="P1613">
        <f t="shared" si="176"/>
        <v>37</v>
      </c>
      <c r="Q1613" t="str">
        <f t="shared" si="177"/>
        <v>music</v>
      </c>
      <c r="R1613" t="str">
        <f t="shared" si="178"/>
        <v>rock</v>
      </c>
      <c r="S1613" t="str">
        <f t="shared" si="179"/>
        <v>May</v>
      </c>
      <c r="T1613" t="str">
        <f t="shared" si="180"/>
        <v>Jun</v>
      </c>
      <c r="U1613" t="str">
        <f t="shared" si="181"/>
        <v>2013</v>
      </c>
    </row>
    <row r="1614" spans="1:21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75"/>
        <v>110</v>
      </c>
      <c r="P1614">
        <f t="shared" si="176"/>
        <v>50</v>
      </c>
      <c r="Q1614" t="str">
        <f t="shared" si="177"/>
        <v>music</v>
      </c>
      <c r="R1614" t="str">
        <f t="shared" si="178"/>
        <v>rock</v>
      </c>
      <c r="S1614" t="str">
        <f t="shared" si="179"/>
        <v>Dec</v>
      </c>
      <c r="T1614" t="str">
        <f t="shared" si="180"/>
        <v>Jan</v>
      </c>
      <c r="U1614" t="str">
        <f t="shared" si="181"/>
        <v>2012</v>
      </c>
    </row>
    <row r="1615" spans="1:21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75"/>
        <v>102</v>
      </c>
      <c r="P1615">
        <f t="shared" si="176"/>
        <v>39</v>
      </c>
      <c r="Q1615" t="str">
        <f t="shared" si="177"/>
        <v>music</v>
      </c>
      <c r="R1615" t="str">
        <f t="shared" si="178"/>
        <v>rock</v>
      </c>
      <c r="S1615" t="str">
        <f t="shared" si="179"/>
        <v>Jun</v>
      </c>
      <c r="T1615" t="str">
        <f t="shared" si="180"/>
        <v>Jul</v>
      </c>
      <c r="U1615" t="str">
        <f t="shared" si="181"/>
        <v>2012</v>
      </c>
    </row>
    <row r="1616" spans="1:21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75"/>
        <v>103</v>
      </c>
      <c r="P1616">
        <f t="shared" si="176"/>
        <v>67</v>
      </c>
      <c r="Q1616" t="str">
        <f t="shared" si="177"/>
        <v>music</v>
      </c>
      <c r="R1616" t="str">
        <f t="shared" si="178"/>
        <v>rock</v>
      </c>
      <c r="S1616" t="str">
        <f t="shared" si="179"/>
        <v>Jun</v>
      </c>
      <c r="T1616" t="str">
        <f t="shared" si="180"/>
        <v>Aug</v>
      </c>
      <c r="U1616" t="str">
        <f t="shared" si="181"/>
        <v>2014</v>
      </c>
    </row>
    <row r="1617" spans="1:21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75"/>
        <v>114</v>
      </c>
      <c r="P1617">
        <f t="shared" si="176"/>
        <v>67</v>
      </c>
      <c r="Q1617" t="str">
        <f t="shared" si="177"/>
        <v>music</v>
      </c>
      <c r="R1617" t="str">
        <f t="shared" si="178"/>
        <v>rock</v>
      </c>
      <c r="S1617" t="str">
        <f t="shared" si="179"/>
        <v>Oct</v>
      </c>
      <c r="T1617" t="str">
        <f t="shared" si="180"/>
        <v>Dec</v>
      </c>
      <c r="U1617" t="str">
        <f t="shared" si="181"/>
        <v>2011</v>
      </c>
    </row>
    <row r="1618" spans="1:21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75"/>
        <v>104</v>
      </c>
      <c r="P1618">
        <f t="shared" si="176"/>
        <v>66</v>
      </c>
      <c r="Q1618" t="str">
        <f t="shared" si="177"/>
        <v>music</v>
      </c>
      <c r="R1618" t="str">
        <f t="shared" si="178"/>
        <v>rock</v>
      </c>
      <c r="S1618" t="str">
        <f t="shared" si="179"/>
        <v>Oct</v>
      </c>
      <c r="T1618" t="str">
        <f t="shared" si="180"/>
        <v>Nov</v>
      </c>
      <c r="U1618" t="str">
        <f t="shared" si="181"/>
        <v>2012</v>
      </c>
    </row>
    <row r="1619" spans="1:21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75"/>
        <v>146</v>
      </c>
      <c r="P1619">
        <f t="shared" si="176"/>
        <v>65</v>
      </c>
      <c r="Q1619" t="str">
        <f t="shared" si="177"/>
        <v>music</v>
      </c>
      <c r="R1619" t="str">
        <f t="shared" si="178"/>
        <v>rock</v>
      </c>
      <c r="S1619" t="str">
        <f t="shared" si="179"/>
        <v>Sep</v>
      </c>
      <c r="T1619" t="str">
        <f t="shared" si="180"/>
        <v>Nov</v>
      </c>
      <c r="U1619" t="str">
        <f t="shared" si="181"/>
        <v>2013</v>
      </c>
    </row>
    <row r="1620" spans="1:21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75"/>
        <v>105</v>
      </c>
      <c r="P1620">
        <f t="shared" si="176"/>
        <v>58</v>
      </c>
      <c r="Q1620" t="str">
        <f t="shared" si="177"/>
        <v>music</v>
      </c>
      <c r="R1620" t="str">
        <f t="shared" si="178"/>
        <v>rock</v>
      </c>
      <c r="S1620" t="str">
        <f t="shared" si="179"/>
        <v>Jan</v>
      </c>
      <c r="T1620" t="str">
        <f t="shared" si="180"/>
        <v>Mar</v>
      </c>
      <c r="U1620" t="str">
        <f t="shared" si="181"/>
        <v>2013</v>
      </c>
    </row>
    <row r="1621" spans="1:21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75"/>
        <v>133</v>
      </c>
      <c r="P1621">
        <f t="shared" si="176"/>
        <v>87</v>
      </c>
      <c r="Q1621" t="str">
        <f t="shared" si="177"/>
        <v>music</v>
      </c>
      <c r="R1621" t="str">
        <f t="shared" si="178"/>
        <v>rock</v>
      </c>
      <c r="S1621" t="str">
        <f t="shared" si="179"/>
        <v>Aug</v>
      </c>
      <c r="T1621" t="str">
        <f t="shared" si="180"/>
        <v>Sep</v>
      </c>
      <c r="U1621" t="str">
        <f t="shared" si="181"/>
        <v>2014</v>
      </c>
    </row>
    <row r="1622" spans="1:21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75"/>
        <v>113</v>
      </c>
      <c r="P1622">
        <f t="shared" si="176"/>
        <v>66</v>
      </c>
      <c r="Q1622" t="str">
        <f t="shared" si="177"/>
        <v>music</v>
      </c>
      <c r="R1622" t="str">
        <f t="shared" si="178"/>
        <v>rock</v>
      </c>
      <c r="S1622" t="str">
        <f t="shared" si="179"/>
        <v>Feb</v>
      </c>
      <c r="T1622" t="str">
        <f t="shared" si="180"/>
        <v>Feb</v>
      </c>
      <c r="U1622" t="str">
        <f t="shared" si="181"/>
        <v>2013</v>
      </c>
    </row>
    <row r="1623" spans="1:21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75"/>
        <v>121</v>
      </c>
      <c r="P1623">
        <f t="shared" si="176"/>
        <v>164</v>
      </c>
      <c r="Q1623" t="str">
        <f t="shared" si="177"/>
        <v>music</v>
      </c>
      <c r="R1623" t="str">
        <f t="shared" si="178"/>
        <v>rock</v>
      </c>
      <c r="S1623" t="str">
        <f t="shared" si="179"/>
        <v>Apr</v>
      </c>
      <c r="T1623" t="str">
        <f t="shared" si="180"/>
        <v>May</v>
      </c>
      <c r="U1623" t="str">
        <f t="shared" si="181"/>
        <v>2012</v>
      </c>
    </row>
    <row r="1624" spans="1:21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75"/>
        <v>102</v>
      </c>
      <c r="P1624">
        <f t="shared" si="176"/>
        <v>108</v>
      </c>
      <c r="Q1624" t="str">
        <f t="shared" si="177"/>
        <v>music</v>
      </c>
      <c r="R1624" t="str">
        <f t="shared" si="178"/>
        <v>rock</v>
      </c>
      <c r="S1624" t="str">
        <f t="shared" si="179"/>
        <v>Nov</v>
      </c>
      <c r="T1624" t="str">
        <f t="shared" si="180"/>
        <v>Dec</v>
      </c>
      <c r="U1624" t="str">
        <f t="shared" si="181"/>
        <v>2014</v>
      </c>
    </row>
    <row r="1625" spans="1:21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75"/>
        <v>101</v>
      </c>
      <c r="P1625">
        <f t="shared" si="176"/>
        <v>42</v>
      </c>
      <c r="Q1625" t="str">
        <f t="shared" si="177"/>
        <v>music</v>
      </c>
      <c r="R1625" t="str">
        <f t="shared" si="178"/>
        <v>rock</v>
      </c>
      <c r="S1625" t="str">
        <f t="shared" si="179"/>
        <v>Jun</v>
      </c>
      <c r="T1625" t="str">
        <f t="shared" si="180"/>
        <v>Aug</v>
      </c>
      <c r="U1625" t="str">
        <f t="shared" si="181"/>
        <v>2013</v>
      </c>
    </row>
    <row r="1626" spans="1:21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75"/>
        <v>118</v>
      </c>
      <c r="P1626">
        <f t="shared" si="176"/>
        <v>47</v>
      </c>
      <c r="Q1626" t="str">
        <f t="shared" si="177"/>
        <v>music</v>
      </c>
      <c r="R1626" t="str">
        <f t="shared" si="178"/>
        <v>rock</v>
      </c>
      <c r="S1626" t="str">
        <f t="shared" si="179"/>
        <v>Nov</v>
      </c>
      <c r="T1626" t="str">
        <f t="shared" si="180"/>
        <v>Jan</v>
      </c>
      <c r="U1626" t="str">
        <f t="shared" si="181"/>
        <v>2012</v>
      </c>
    </row>
    <row r="1627" spans="1:21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75"/>
        <v>155</v>
      </c>
      <c r="P1627">
        <f t="shared" si="176"/>
        <v>112</v>
      </c>
      <c r="Q1627" t="str">
        <f t="shared" si="177"/>
        <v>music</v>
      </c>
      <c r="R1627" t="str">
        <f t="shared" si="178"/>
        <v>rock</v>
      </c>
      <c r="S1627" t="str">
        <f t="shared" si="179"/>
        <v>Aug</v>
      </c>
      <c r="T1627" t="str">
        <f t="shared" si="180"/>
        <v>Sep</v>
      </c>
      <c r="U1627" t="str">
        <f t="shared" si="181"/>
        <v>2012</v>
      </c>
    </row>
    <row r="1628" spans="1:21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75"/>
        <v>101</v>
      </c>
      <c r="P1628">
        <f t="shared" si="176"/>
        <v>75</v>
      </c>
      <c r="Q1628" t="str">
        <f t="shared" si="177"/>
        <v>music</v>
      </c>
      <c r="R1628" t="str">
        <f t="shared" si="178"/>
        <v>rock</v>
      </c>
      <c r="S1628" t="str">
        <f t="shared" si="179"/>
        <v>Nov</v>
      </c>
      <c r="T1628" t="str">
        <f t="shared" si="180"/>
        <v>Dec</v>
      </c>
      <c r="U1628" t="str">
        <f t="shared" si="181"/>
        <v>2013</v>
      </c>
    </row>
    <row r="1629" spans="1:21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75"/>
        <v>117</v>
      </c>
      <c r="P1629">
        <f t="shared" si="176"/>
        <v>62</v>
      </c>
      <c r="Q1629" t="str">
        <f t="shared" si="177"/>
        <v>music</v>
      </c>
      <c r="R1629" t="str">
        <f t="shared" si="178"/>
        <v>rock</v>
      </c>
      <c r="S1629" t="str">
        <f t="shared" si="179"/>
        <v>Oct</v>
      </c>
      <c r="T1629" t="str">
        <f t="shared" si="180"/>
        <v>Nov</v>
      </c>
      <c r="U1629" t="str">
        <f t="shared" si="181"/>
        <v>2012</v>
      </c>
    </row>
    <row r="1630" spans="1:21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75"/>
        <v>101</v>
      </c>
      <c r="P1630">
        <f t="shared" si="176"/>
        <v>46</v>
      </c>
      <c r="Q1630" t="str">
        <f t="shared" si="177"/>
        <v>music</v>
      </c>
      <c r="R1630" t="str">
        <f t="shared" si="178"/>
        <v>rock</v>
      </c>
      <c r="S1630" t="str">
        <f t="shared" si="179"/>
        <v>May</v>
      </c>
      <c r="T1630" t="str">
        <f t="shared" si="180"/>
        <v>Jun</v>
      </c>
      <c r="U1630" t="str">
        <f t="shared" si="181"/>
        <v>2014</v>
      </c>
    </row>
    <row r="1631" spans="1:21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75"/>
        <v>104</v>
      </c>
      <c r="P1631">
        <f t="shared" si="176"/>
        <v>76</v>
      </c>
      <c r="Q1631" t="str">
        <f t="shared" si="177"/>
        <v>music</v>
      </c>
      <c r="R1631" t="str">
        <f t="shared" si="178"/>
        <v>rock</v>
      </c>
      <c r="S1631" t="str">
        <f t="shared" si="179"/>
        <v>Jan</v>
      </c>
      <c r="T1631" t="str">
        <f t="shared" si="180"/>
        <v>Feb</v>
      </c>
      <c r="U1631" t="str">
        <f t="shared" si="181"/>
        <v>2014</v>
      </c>
    </row>
    <row r="1632" spans="1:21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75"/>
        <v>265</v>
      </c>
      <c r="P1632">
        <f t="shared" si="176"/>
        <v>84</v>
      </c>
      <c r="Q1632" t="str">
        <f t="shared" si="177"/>
        <v>music</v>
      </c>
      <c r="R1632" t="str">
        <f t="shared" si="178"/>
        <v>rock</v>
      </c>
      <c r="S1632" t="str">
        <f t="shared" si="179"/>
        <v>Jan</v>
      </c>
      <c r="T1632" t="str">
        <f t="shared" si="180"/>
        <v>Mar</v>
      </c>
      <c r="U1632" t="str">
        <f t="shared" si="181"/>
        <v>2012</v>
      </c>
    </row>
    <row r="1633" spans="1:21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75"/>
        <v>156</v>
      </c>
      <c r="P1633">
        <f t="shared" si="176"/>
        <v>117</v>
      </c>
      <c r="Q1633" t="str">
        <f t="shared" si="177"/>
        <v>music</v>
      </c>
      <c r="R1633" t="str">
        <f t="shared" si="178"/>
        <v>rock</v>
      </c>
      <c r="S1633" t="str">
        <f t="shared" si="179"/>
        <v>Sep</v>
      </c>
      <c r="T1633" t="str">
        <f t="shared" si="180"/>
        <v>Oct</v>
      </c>
      <c r="U1633" t="str">
        <f t="shared" si="181"/>
        <v>2012</v>
      </c>
    </row>
    <row r="1634" spans="1:21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75"/>
        <v>102</v>
      </c>
      <c r="P1634">
        <f t="shared" si="176"/>
        <v>86</v>
      </c>
      <c r="Q1634" t="str">
        <f t="shared" si="177"/>
        <v>music</v>
      </c>
      <c r="R1634" t="str">
        <f t="shared" si="178"/>
        <v>rock</v>
      </c>
      <c r="S1634" t="str">
        <f t="shared" si="179"/>
        <v>Jul</v>
      </c>
      <c r="T1634" t="str">
        <f t="shared" si="180"/>
        <v>Sep</v>
      </c>
      <c r="U1634" t="str">
        <f t="shared" si="181"/>
        <v>2011</v>
      </c>
    </row>
    <row r="1635" spans="1:21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75"/>
        <v>100</v>
      </c>
      <c r="P1635">
        <f t="shared" si="176"/>
        <v>172</v>
      </c>
      <c r="Q1635" t="str">
        <f t="shared" si="177"/>
        <v>music</v>
      </c>
      <c r="R1635" t="str">
        <f t="shared" si="178"/>
        <v>rock</v>
      </c>
      <c r="S1635" t="str">
        <f t="shared" si="179"/>
        <v>Dec</v>
      </c>
      <c r="T1635" t="str">
        <f t="shared" si="180"/>
        <v>Jan</v>
      </c>
      <c r="U1635" t="str">
        <f t="shared" si="181"/>
        <v>2011</v>
      </c>
    </row>
    <row r="1636" spans="1:21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75"/>
        <v>101</v>
      </c>
      <c r="P1636">
        <f t="shared" si="176"/>
        <v>63</v>
      </c>
      <c r="Q1636" t="str">
        <f t="shared" si="177"/>
        <v>music</v>
      </c>
      <c r="R1636" t="str">
        <f t="shared" si="178"/>
        <v>rock</v>
      </c>
      <c r="S1636" t="str">
        <f t="shared" si="179"/>
        <v>Apr</v>
      </c>
      <c r="T1636" t="str">
        <f t="shared" si="180"/>
        <v>Jun</v>
      </c>
      <c r="U1636" t="str">
        <f t="shared" si="181"/>
        <v>2011</v>
      </c>
    </row>
    <row r="1637" spans="1:21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75"/>
        <v>125</v>
      </c>
      <c r="P1637">
        <f t="shared" si="176"/>
        <v>68</v>
      </c>
      <c r="Q1637" t="str">
        <f t="shared" si="177"/>
        <v>music</v>
      </c>
      <c r="R1637" t="str">
        <f t="shared" si="178"/>
        <v>rock</v>
      </c>
      <c r="S1637" t="str">
        <f t="shared" si="179"/>
        <v>May</v>
      </c>
      <c r="T1637" t="str">
        <f t="shared" si="180"/>
        <v>Jul</v>
      </c>
      <c r="U1637" t="str">
        <f t="shared" si="181"/>
        <v>2016</v>
      </c>
    </row>
    <row r="1638" spans="1:21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75"/>
        <v>104</v>
      </c>
      <c r="P1638">
        <f t="shared" si="176"/>
        <v>54</v>
      </c>
      <c r="Q1638" t="str">
        <f t="shared" si="177"/>
        <v>music</v>
      </c>
      <c r="R1638" t="str">
        <f t="shared" si="178"/>
        <v>rock</v>
      </c>
      <c r="S1638" t="str">
        <f t="shared" si="179"/>
        <v>Apr</v>
      </c>
      <c r="T1638" t="str">
        <f t="shared" si="180"/>
        <v>Jun</v>
      </c>
      <c r="U1638" t="str">
        <f t="shared" si="181"/>
        <v>2011</v>
      </c>
    </row>
    <row r="1639" spans="1:21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75"/>
        <v>104</v>
      </c>
      <c r="P1639">
        <f t="shared" si="176"/>
        <v>35</v>
      </c>
      <c r="Q1639" t="str">
        <f t="shared" si="177"/>
        <v>music</v>
      </c>
      <c r="R1639" t="str">
        <f t="shared" si="178"/>
        <v>rock</v>
      </c>
      <c r="S1639" t="str">
        <f t="shared" si="179"/>
        <v>Nov</v>
      </c>
      <c r="T1639" t="str">
        <f t="shared" si="180"/>
        <v>Dec</v>
      </c>
      <c r="U1639" t="str">
        <f t="shared" si="181"/>
        <v>2009</v>
      </c>
    </row>
    <row r="1640" spans="1:21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75"/>
        <v>105</v>
      </c>
      <c r="P1640">
        <f t="shared" si="176"/>
        <v>39</v>
      </c>
      <c r="Q1640" t="str">
        <f t="shared" si="177"/>
        <v>music</v>
      </c>
      <c r="R1640" t="str">
        <f t="shared" si="178"/>
        <v>rock</v>
      </c>
      <c r="S1640" t="str">
        <f t="shared" si="179"/>
        <v>Jan</v>
      </c>
      <c r="T1640" t="str">
        <f t="shared" si="180"/>
        <v>Feb</v>
      </c>
      <c r="U1640" t="str">
        <f t="shared" si="181"/>
        <v>2013</v>
      </c>
    </row>
    <row r="1641" spans="1:21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75"/>
        <v>100</v>
      </c>
      <c r="P1641">
        <f t="shared" si="176"/>
        <v>95</v>
      </c>
      <c r="Q1641" t="str">
        <f t="shared" si="177"/>
        <v>music</v>
      </c>
      <c r="R1641" t="str">
        <f t="shared" si="178"/>
        <v>rock</v>
      </c>
      <c r="S1641" t="str">
        <f t="shared" si="179"/>
        <v>Feb</v>
      </c>
      <c r="T1641" t="str">
        <f t="shared" si="180"/>
        <v>Mar</v>
      </c>
      <c r="U1641" t="str">
        <f t="shared" si="181"/>
        <v>2012</v>
      </c>
    </row>
    <row r="1642" spans="1:21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75"/>
        <v>170</v>
      </c>
      <c r="P1642">
        <f t="shared" si="176"/>
        <v>40</v>
      </c>
      <c r="Q1642" t="str">
        <f t="shared" si="177"/>
        <v>music</v>
      </c>
      <c r="R1642" t="str">
        <f t="shared" si="178"/>
        <v>rock</v>
      </c>
      <c r="S1642" t="str">
        <f t="shared" si="179"/>
        <v>Jul</v>
      </c>
      <c r="T1642" t="str">
        <f t="shared" si="180"/>
        <v>Aug</v>
      </c>
      <c r="U1642" t="str">
        <f t="shared" si="181"/>
        <v>2010</v>
      </c>
    </row>
    <row r="1643" spans="1:21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75"/>
        <v>101</v>
      </c>
      <c r="P1643">
        <f t="shared" si="176"/>
        <v>98</v>
      </c>
      <c r="Q1643" t="str">
        <f t="shared" si="177"/>
        <v>music</v>
      </c>
      <c r="R1643" t="str">
        <f t="shared" si="178"/>
        <v>pop</v>
      </c>
      <c r="S1643" t="str">
        <f t="shared" si="179"/>
        <v>Nov</v>
      </c>
      <c r="T1643" t="str">
        <f t="shared" si="180"/>
        <v>Dec</v>
      </c>
      <c r="U1643" t="str">
        <f t="shared" si="181"/>
        <v>2014</v>
      </c>
    </row>
    <row r="1644" spans="1:21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75"/>
        <v>100</v>
      </c>
      <c r="P1644">
        <f t="shared" si="176"/>
        <v>43</v>
      </c>
      <c r="Q1644" t="str">
        <f t="shared" si="177"/>
        <v>music</v>
      </c>
      <c r="R1644" t="str">
        <f t="shared" si="178"/>
        <v>pop</v>
      </c>
      <c r="S1644" t="str">
        <f t="shared" si="179"/>
        <v>May</v>
      </c>
      <c r="T1644" t="str">
        <f t="shared" si="180"/>
        <v>Jun</v>
      </c>
      <c r="U1644" t="str">
        <f t="shared" si="181"/>
        <v>2011</v>
      </c>
    </row>
    <row r="1645" spans="1:21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75"/>
        <v>125</v>
      </c>
      <c r="P1645">
        <f t="shared" si="176"/>
        <v>169</v>
      </c>
      <c r="Q1645" t="str">
        <f t="shared" si="177"/>
        <v>music</v>
      </c>
      <c r="R1645" t="str">
        <f t="shared" si="178"/>
        <v>pop</v>
      </c>
      <c r="S1645" t="str">
        <f t="shared" si="179"/>
        <v>Aug</v>
      </c>
      <c r="T1645" t="str">
        <f t="shared" si="180"/>
        <v>Sep</v>
      </c>
      <c r="U1645" t="str">
        <f t="shared" si="181"/>
        <v>2012</v>
      </c>
    </row>
    <row r="1646" spans="1:21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75"/>
        <v>110</v>
      </c>
      <c r="P1646">
        <f t="shared" si="176"/>
        <v>86</v>
      </c>
      <c r="Q1646" t="str">
        <f t="shared" si="177"/>
        <v>music</v>
      </c>
      <c r="R1646" t="str">
        <f t="shared" si="178"/>
        <v>pop</v>
      </c>
      <c r="S1646" t="str">
        <f t="shared" si="179"/>
        <v>Sep</v>
      </c>
      <c r="T1646" t="str">
        <f t="shared" si="180"/>
        <v>Nov</v>
      </c>
      <c r="U1646" t="str">
        <f t="shared" si="181"/>
        <v>2012</v>
      </c>
    </row>
    <row r="1647" spans="1:21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75"/>
        <v>111</v>
      </c>
      <c r="P1647">
        <f t="shared" si="176"/>
        <v>554</v>
      </c>
      <c r="Q1647" t="str">
        <f t="shared" si="177"/>
        <v>music</v>
      </c>
      <c r="R1647" t="str">
        <f t="shared" si="178"/>
        <v>pop</v>
      </c>
      <c r="S1647" t="str">
        <f t="shared" si="179"/>
        <v>Sep</v>
      </c>
      <c r="T1647" t="str">
        <f t="shared" si="180"/>
        <v>Sep</v>
      </c>
      <c r="U1647" t="str">
        <f t="shared" si="181"/>
        <v>2013</v>
      </c>
    </row>
    <row r="1648" spans="1:21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75"/>
        <v>110</v>
      </c>
      <c r="P1648">
        <f t="shared" si="176"/>
        <v>27</v>
      </c>
      <c r="Q1648" t="str">
        <f t="shared" si="177"/>
        <v>music</v>
      </c>
      <c r="R1648" t="str">
        <f t="shared" si="178"/>
        <v>pop</v>
      </c>
      <c r="S1648" t="str">
        <f t="shared" si="179"/>
        <v>Jul</v>
      </c>
      <c r="T1648" t="str">
        <f t="shared" si="180"/>
        <v>Aug</v>
      </c>
      <c r="U1648" t="str">
        <f t="shared" si="181"/>
        <v>2014</v>
      </c>
    </row>
    <row r="1649" spans="1:21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75"/>
        <v>105</v>
      </c>
      <c r="P1649">
        <f t="shared" si="176"/>
        <v>114</v>
      </c>
      <c r="Q1649" t="str">
        <f t="shared" si="177"/>
        <v>music</v>
      </c>
      <c r="R1649" t="str">
        <f t="shared" si="178"/>
        <v>pop</v>
      </c>
      <c r="S1649" t="str">
        <f t="shared" si="179"/>
        <v>May</v>
      </c>
      <c r="T1649" t="str">
        <f t="shared" si="180"/>
        <v>Jun</v>
      </c>
      <c r="U1649" t="str">
        <f t="shared" si="181"/>
        <v>2012</v>
      </c>
    </row>
    <row r="1650" spans="1:21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75"/>
        <v>125</v>
      </c>
      <c r="P1650">
        <f t="shared" si="176"/>
        <v>32</v>
      </c>
      <c r="Q1650" t="str">
        <f t="shared" si="177"/>
        <v>music</v>
      </c>
      <c r="R1650" t="str">
        <f t="shared" si="178"/>
        <v>pop</v>
      </c>
      <c r="S1650" t="str">
        <f t="shared" si="179"/>
        <v>Feb</v>
      </c>
      <c r="T1650" t="str">
        <f t="shared" si="180"/>
        <v>Mar</v>
      </c>
      <c r="U1650" t="str">
        <f t="shared" si="181"/>
        <v>2011</v>
      </c>
    </row>
    <row r="1651" spans="1:21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75"/>
        <v>101</v>
      </c>
      <c r="P1651">
        <f t="shared" si="176"/>
        <v>47</v>
      </c>
      <c r="Q1651" t="str">
        <f t="shared" si="177"/>
        <v>music</v>
      </c>
      <c r="R1651" t="str">
        <f t="shared" si="178"/>
        <v>pop</v>
      </c>
      <c r="S1651" t="str">
        <f t="shared" si="179"/>
        <v>Apr</v>
      </c>
      <c r="T1651" t="str">
        <f t="shared" si="180"/>
        <v>May</v>
      </c>
      <c r="U1651" t="str">
        <f t="shared" si="181"/>
        <v>2014</v>
      </c>
    </row>
    <row r="1652" spans="1:21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75"/>
        <v>142</v>
      </c>
      <c r="P1652">
        <f t="shared" si="176"/>
        <v>88</v>
      </c>
      <c r="Q1652" t="str">
        <f t="shared" si="177"/>
        <v>music</v>
      </c>
      <c r="R1652" t="str">
        <f t="shared" si="178"/>
        <v>pop</v>
      </c>
      <c r="S1652" t="str">
        <f t="shared" si="179"/>
        <v>Sep</v>
      </c>
      <c r="T1652" t="str">
        <f t="shared" si="180"/>
        <v>Oct</v>
      </c>
      <c r="U1652" t="str">
        <f t="shared" si="181"/>
        <v>2013</v>
      </c>
    </row>
    <row r="1653" spans="1:21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75"/>
        <v>101</v>
      </c>
      <c r="P1653">
        <f t="shared" si="176"/>
        <v>101</v>
      </c>
      <c r="Q1653" t="str">
        <f t="shared" si="177"/>
        <v>music</v>
      </c>
      <c r="R1653" t="str">
        <f t="shared" si="178"/>
        <v>pop</v>
      </c>
      <c r="S1653" t="str">
        <f t="shared" si="179"/>
        <v>Mar</v>
      </c>
      <c r="T1653" t="str">
        <f t="shared" si="180"/>
        <v>Apr</v>
      </c>
      <c r="U1653" t="str">
        <f t="shared" si="181"/>
        <v>2011</v>
      </c>
    </row>
    <row r="1654" spans="1:21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75"/>
        <v>101</v>
      </c>
      <c r="P1654">
        <f t="shared" si="176"/>
        <v>65</v>
      </c>
      <c r="Q1654" t="str">
        <f t="shared" si="177"/>
        <v>music</v>
      </c>
      <c r="R1654" t="str">
        <f t="shared" si="178"/>
        <v>pop</v>
      </c>
      <c r="S1654" t="str">
        <f t="shared" si="179"/>
        <v>Oct</v>
      </c>
      <c r="T1654" t="str">
        <f t="shared" si="180"/>
        <v>Nov</v>
      </c>
      <c r="U1654" t="str">
        <f t="shared" si="181"/>
        <v>2013</v>
      </c>
    </row>
    <row r="1655" spans="1:21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75"/>
        <v>174</v>
      </c>
      <c r="P1655">
        <f t="shared" si="176"/>
        <v>52</v>
      </c>
      <c r="Q1655" t="str">
        <f t="shared" si="177"/>
        <v>music</v>
      </c>
      <c r="R1655" t="str">
        <f t="shared" si="178"/>
        <v>pop</v>
      </c>
      <c r="S1655" t="str">
        <f t="shared" si="179"/>
        <v>Mar</v>
      </c>
      <c r="T1655" t="str">
        <f t="shared" si="180"/>
        <v>Apr</v>
      </c>
      <c r="U1655" t="str">
        <f t="shared" si="181"/>
        <v>2011</v>
      </c>
    </row>
    <row r="1656" spans="1:21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75"/>
        <v>120</v>
      </c>
      <c r="P1656">
        <f t="shared" si="176"/>
        <v>39</v>
      </c>
      <c r="Q1656" t="str">
        <f t="shared" si="177"/>
        <v>music</v>
      </c>
      <c r="R1656" t="str">
        <f t="shared" si="178"/>
        <v>pop</v>
      </c>
      <c r="S1656" t="str">
        <f t="shared" si="179"/>
        <v>Mar</v>
      </c>
      <c r="T1656" t="str">
        <f t="shared" si="180"/>
        <v>Apr</v>
      </c>
      <c r="U1656" t="str">
        <f t="shared" si="181"/>
        <v>2012</v>
      </c>
    </row>
    <row r="1657" spans="1:21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75"/>
        <v>143</v>
      </c>
      <c r="P1657">
        <f t="shared" si="176"/>
        <v>45</v>
      </c>
      <c r="Q1657" t="str">
        <f t="shared" si="177"/>
        <v>music</v>
      </c>
      <c r="R1657" t="str">
        <f t="shared" si="178"/>
        <v>pop</v>
      </c>
      <c r="S1657" t="str">
        <f t="shared" si="179"/>
        <v>Mar</v>
      </c>
      <c r="T1657" t="str">
        <f t="shared" si="180"/>
        <v>Apr</v>
      </c>
      <c r="U1657" t="str">
        <f t="shared" si="181"/>
        <v>2012</v>
      </c>
    </row>
    <row r="1658" spans="1:21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75"/>
        <v>100</v>
      </c>
      <c r="P1658">
        <f t="shared" si="176"/>
        <v>157</v>
      </c>
      <c r="Q1658" t="str">
        <f t="shared" si="177"/>
        <v>music</v>
      </c>
      <c r="R1658" t="str">
        <f t="shared" si="178"/>
        <v>pop</v>
      </c>
      <c r="S1658" t="str">
        <f t="shared" si="179"/>
        <v>Nov</v>
      </c>
      <c r="T1658" t="str">
        <f t="shared" si="180"/>
        <v>Dec</v>
      </c>
      <c r="U1658" t="str">
        <f t="shared" si="181"/>
        <v>2012</v>
      </c>
    </row>
    <row r="1659" spans="1:21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75"/>
        <v>105</v>
      </c>
      <c r="P1659">
        <f t="shared" si="176"/>
        <v>119</v>
      </c>
      <c r="Q1659" t="str">
        <f t="shared" si="177"/>
        <v>music</v>
      </c>
      <c r="R1659" t="str">
        <f t="shared" si="178"/>
        <v>pop</v>
      </c>
      <c r="S1659" t="str">
        <f t="shared" si="179"/>
        <v>Apr</v>
      </c>
      <c r="T1659" t="str">
        <f t="shared" si="180"/>
        <v>May</v>
      </c>
      <c r="U1659" t="str">
        <f t="shared" si="181"/>
        <v>2012</v>
      </c>
    </row>
    <row r="1660" spans="1:21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75"/>
        <v>132</v>
      </c>
      <c r="P1660">
        <f t="shared" si="176"/>
        <v>74</v>
      </c>
      <c r="Q1660" t="str">
        <f t="shared" si="177"/>
        <v>music</v>
      </c>
      <c r="R1660" t="str">
        <f t="shared" si="178"/>
        <v>pop</v>
      </c>
      <c r="S1660" t="str">
        <f t="shared" si="179"/>
        <v>Nov</v>
      </c>
      <c r="T1660" t="str">
        <f t="shared" si="180"/>
        <v>Dec</v>
      </c>
      <c r="U1660" t="str">
        <f t="shared" si="181"/>
        <v>2012</v>
      </c>
    </row>
    <row r="1661" spans="1:21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75"/>
        <v>113</v>
      </c>
      <c r="P1661">
        <f t="shared" si="176"/>
        <v>13</v>
      </c>
      <c r="Q1661" t="str">
        <f t="shared" si="177"/>
        <v>music</v>
      </c>
      <c r="R1661" t="str">
        <f t="shared" si="178"/>
        <v>pop</v>
      </c>
      <c r="S1661" t="str">
        <f t="shared" si="179"/>
        <v>Nov</v>
      </c>
      <c r="T1661" t="str">
        <f t="shared" si="180"/>
        <v>Dec</v>
      </c>
      <c r="U1661" t="str">
        <f t="shared" si="181"/>
        <v>2013</v>
      </c>
    </row>
    <row r="1662" spans="1:21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75"/>
        <v>1254</v>
      </c>
      <c r="P1662">
        <f t="shared" si="176"/>
        <v>28</v>
      </c>
      <c r="Q1662" t="str">
        <f t="shared" si="177"/>
        <v>music</v>
      </c>
      <c r="R1662" t="str">
        <f t="shared" si="178"/>
        <v>pop</v>
      </c>
      <c r="S1662" t="str">
        <f t="shared" si="179"/>
        <v>Mar</v>
      </c>
      <c r="T1662" t="str">
        <f t="shared" si="180"/>
        <v>Apr</v>
      </c>
      <c r="U1662" t="str">
        <f t="shared" si="181"/>
        <v>2016</v>
      </c>
    </row>
    <row r="1663" spans="1:21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75"/>
        <v>103</v>
      </c>
      <c r="P1663">
        <f t="shared" si="176"/>
        <v>80</v>
      </c>
      <c r="Q1663" t="str">
        <f t="shared" si="177"/>
        <v>music</v>
      </c>
      <c r="R1663" t="str">
        <f t="shared" si="178"/>
        <v>pop</v>
      </c>
      <c r="S1663" t="str">
        <f t="shared" si="179"/>
        <v>Dec</v>
      </c>
      <c r="T1663" t="str">
        <f t="shared" si="180"/>
        <v>Jan</v>
      </c>
      <c r="U1663" t="str">
        <f t="shared" si="181"/>
        <v>2015</v>
      </c>
    </row>
    <row r="1664" spans="1:21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75"/>
        <v>103</v>
      </c>
      <c r="P1664">
        <f t="shared" si="176"/>
        <v>132</v>
      </c>
      <c r="Q1664" t="str">
        <f t="shared" si="177"/>
        <v>music</v>
      </c>
      <c r="R1664" t="str">
        <f t="shared" si="178"/>
        <v>pop</v>
      </c>
      <c r="S1664" t="str">
        <f t="shared" si="179"/>
        <v>Nov</v>
      </c>
      <c r="T1664" t="str">
        <f t="shared" si="180"/>
        <v>Dec</v>
      </c>
      <c r="U1664" t="str">
        <f t="shared" si="181"/>
        <v>2011</v>
      </c>
    </row>
    <row r="1665" spans="1:21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75"/>
        <v>108</v>
      </c>
      <c r="P1665">
        <f t="shared" si="176"/>
        <v>34</v>
      </c>
      <c r="Q1665" t="str">
        <f t="shared" si="177"/>
        <v>music</v>
      </c>
      <c r="R1665" t="str">
        <f t="shared" si="178"/>
        <v>pop</v>
      </c>
      <c r="S1665" t="str">
        <f t="shared" si="179"/>
        <v>Jan</v>
      </c>
      <c r="T1665" t="str">
        <f t="shared" si="180"/>
        <v>Feb</v>
      </c>
      <c r="U1665" t="str">
        <f t="shared" si="181"/>
        <v>2015</v>
      </c>
    </row>
    <row r="1666" spans="1:21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75"/>
        <v>122</v>
      </c>
      <c r="P1666">
        <f t="shared" si="176"/>
        <v>34</v>
      </c>
      <c r="Q1666" t="str">
        <f t="shared" si="177"/>
        <v>music</v>
      </c>
      <c r="R1666" t="str">
        <f t="shared" si="178"/>
        <v>pop</v>
      </c>
      <c r="S1666" t="str">
        <f t="shared" si="179"/>
        <v>Jan</v>
      </c>
      <c r="T1666" t="str">
        <f t="shared" si="180"/>
        <v>Mar</v>
      </c>
      <c r="U1666" t="str">
        <f t="shared" si="181"/>
        <v>2012</v>
      </c>
    </row>
    <row r="1667" spans="1:21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82">ROUND(E1667/D1667*100,0)</f>
        <v>119</v>
      </c>
      <c r="P1667">
        <f t="shared" ref="P1667:P1730" si="183">IF(L1667 &gt;0, ROUND(E1667/L1667,0), "")</f>
        <v>45</v>
      </c>
      <c r="Q1667" t="str">
        <f t="shared" ref="Q1667:Q1730" si="184">LEFT(N1667, FIND("/",N1667)-1)</f>
        <v>music</v>
      </c>
      <c r="R1667" t="str">
        <f t="shared" ref="R1667:R1730" si="185">RIGHT(N1667,LEN(N1667)-FIND("/",N1667))</f>
        <v>pop</v>
      </c>
      <c r="S1667" t="str">
        <f t="shared" ref="S1667:S1730" si="186">TEXT((((J1667/60)/60)/24)+DATE(1970,1,1), "mmm")</f>
        <v>Jan</v>
      </c>
      <c r="T1667" t="str">
        <f t="shared" ref="T1667:T1730" si="187">TEXT((((I1667/60)/60)/24)+DATE(1970,1,1), "mmm")</f>
        <v>Feb</v>
      </c>
      <c r="U1667" t="str">
        <f t="shared" ref="U1667:U1730" si="188">TEXT((((J1667/60)/60)/24)+DATE(1970,1,1), "yyy")</f>
        <v>2011</v>
      </c>
    </row>
    <row r="1668" spans="1:21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82"/>
        <v>161</v>
      </c>
      <c r="P1668">
        <f t="shared" si="183"/>
        <v>41</v>
      </c>
      <c r="Q1668" t="str">
        <f t="shared" si="184"/>
        <v>music</v>
      </c>
      <c r="R1668" t="str">
        <f t="shared" si="185"/>
        <v>pop</v>
      </c>
      <c r="S1668" t="str">
        <f t="shared" si="186"/>
        <v>Feb</v>
      </c>
      <c r="T1668" t="str">
        <f t="shared" si="187"/>
        <v>Mar</v>
      </c>
      <c r="U1668" t="str">
        <f t="shared" si="188"/>
        <v>2013</v>
      </c>
    </row>
    <row r="1669" spans="1:21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82"/>
        <v>127</v>
      </c>
      <c r="P1669">
        <f t="shared" si="183"/>
        <v>53</v>
      </c>
      <c r="Q1669" t="str">
        <f t="shared" si="184"/>
        <v>music</v>
      </c>
      <c r="R1669" t="str">
        <f t="shared" si="185"/>
        <v>pop</v>
      </c>
      <c r="S1669" t="str">
        <f t="shared" si="186"/>
        <v>Feb</v>
      </c>
      <c r="T1669" t="str">
        <f t="shared" si="187"/>
        <v>Mar</v>
      </c>
      <c r="U1669" t="str">
        <f t="shared" si="188"/>
        <v>2014</v>
      </c>
    </row>
    <row r="1670" spans="1:21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82"/>
        <v>103</v>
      </c>
      <c r="P1670">
        <f t="shared" si="183"/>
        <v>71</v>
      </c>
      <c r="Q1670" t="str">
        <f t="shared" si="184"/>
        <v>music</v>
      </c>
      <c r="R1670" t="str">
        <f t="shared" si="185"/>
        <v>pop</v>
      </c>
      <c r="S1670" t="str">
        <f t="shared" si="186"/>
        <v>Oct</v>
      </c>
      <c r="T1670" t="str">
        <f t="shared" si="187"/>
        <v>Nov</v>
      </c>
      <c r="U1670" t="str">
        <f t="shared" si="188"/>
        <v>2011</v>
      </c>
    </row>
    <row r="1671" spans="1:21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82"/>
        <v>140</v>
      </c>
      <c r="P1671">
        <f t="shared" si="183"/>
        <v>54</v>
      </c>
      <c r="Q1671" t="str">
        <f t="shared" si="184"/>
        <v>music</v>
      </c>
      <c r="R1671" t="str">
        <f t="shared" si="185"/>
        <v>pop</v>
      </c>
      <c r="S1671" t="str">
        <f t="shared" si="186"/>
        <v>Apr</v>
      </c>
      <c r="T1671" t="str">
        <f t="shared" si="187"/>
        <v>May</v>
      </c>
      <c r="U1671" t="str">
        <f t="shared" si="188"/>
        <v>2016</v>
      </c>
    </row>
    <row r="1672" spans="1:21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82"/>
        <v>103</v>
      </c>
      <c r="P1672">
        <f t="shared" si="183"/>
        <v>45</v>
      </c>
      <c r="Q1672" t="str">
        <f t="shared" si="184"/>
        <v>music</v>
      </c>
      <c r="R1672" t="str">
        <f t="shared" si="185"/>
        <v>pop</v>
      </c>
      <c r="S1672" t="str">
        <f t="shared" si="186"/>
        <v>May</v>
      </c>
      <c r="T1672" t="str">
        <f t="shared" si="187"/>
        <v>Jul</v>
      </c>
      <c r="U1672" t="str">
        <f t="shared" si="188"/>
        <v>2010</v>
      </c>
    </row>
    <row r="1673" spans="1:21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82"/>
        <v>101</v>
      </c>
      <c r="P1673">
        <f t="shared" si="183"/>
        <v>26</v>
      </c>
      <c r="Q1673" t="str">
        <f t="shared" si="184"/>
        <v>music</v>
      </c>
      <c r="R1673" t="str">
        <f t="shared" si="185"/>
        <v>pop</v>
      </c>
      <c r="S1673" t="str">
        <f t="shared" si="186"/>
        <v>Jul</v>
      </c>
      <c r="T1673" t="str">
        <f t="shared" si="187"/>
        <v>Aug</v>
      </c>
      <c r="U1673" t="str">
        <f t="shared" si="188"/>
        <v>2016</v>
      </c>
    </row>
    <row r="1674" spans="1:21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82"/>
        <v>113</v>
      </c>
      <c r="P1674">
        <f t="shared" si="183"/>
        <v>39</v>
      </c>
      <c r="Q1674" t="str">
        <f t="shared" si="184"/>
        <v>music</v>
      </c>
      <c r="R1674" t="str">
        <f t="shared" si="185"/>
        <v>pop</v>
      </c>
      <c r="S1674" t="str">
        <f t="shared" si="186"/>
        <v>May</v>
      </c>
      <c r="T1674" t="str">
        <f t="shared" si="187"/>
        <v>Jun</v>
      </c>
      <c r="U1674" t="str">
        <f t="shared" si="188"/>
        <v>2012</v>
      </c>
    </row>
    <row r="1675" spans="1:21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82"/>
        <v>128</v>
      </c>
      <c r="P1675">
        <f t="shared" si="183"/>
        <v>46</v>
      </c>
      <c r="Q1675" t="str">
        <f t="shared" si="184"/>
        <v>music</v>
      </c>
      <c r="R1675" t="str">
        <f t="shared" si="185"/>
        <v>pop</v>
      </c>
      <c r="S1675" t="str">
        <f t="shared" si="186"/>
        <v>Feb</v>
      </c>
      <c r="T1675" t="str">
        <f t="shared" si="187"/>
        <v>Mar</v>
      </c>
      <c r="U1675" t="str">
        <f t="shared" si="188"/>
        <v>2015</v>
      </c>
    </row>
    <row r="1676" spans="1:21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82"/>
        <v>202</v>
      </c>
      <c r="P1676">
        <f t="shared" si="183"/>
        <v>89</v>
      </c>
      <c r="Q1676" t="str">
        <f t="shared" si="184"/>
        <v>music</v>
      </c>
      <c r="R1676" t="str">
        <f t="shared" si="185"/>
        <v>pop</v>
      </c>
      <c r="S1676" t="str">
        <f t="shared" si="186"/>
        <v>Jul</v>
      </c>
      <c r="T1676" t="str">
        <f t="shared" si="187"/>
        <v>Aug</v>
      </c>
      <c r="U1676" t="str">
        <f t="shared" si="188"/>
        <v>2016</v>
      </c>
    </row>
    <row r="1677" spans="1:21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82"/>
        <v>137</v>
      </c>
      <c r="P1677">
        <f t="shared" si="183"/>
        <v>40</v>
      </c>
      <c r="Q1677" t="str">
        <f t="shared" si="184"/>
        <v>music</v>
      </c>
      <c r="R1677" t="str">
        <f t="shared" si="185"/>
        <v>pop</v>
      </c>
      <c r="S1677" t="str">
        <f t="shared" si="186"/>
        <v>Sep</v>
      </c>
      <c r="T1677" t="str">
        <f t="shared" si="187"/>
        <v>Oct</v>
      </c>
      <c r="U1677" t="str">
        <f t="shared" si="188"/>
        <v>2011</v>
      </c>
    </row>
    <row r="1678" spans="1:21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82"/>
        <v>115</v>
      </c>
      <c r="P1678">
        <f t="shared" si="183"/>
        <v>82</v>
      </c>
      <c r="Q1678" t="str">
        <f t="shared" si="184"/>
        <v>music</v>
      </c>
      <c r="R1678" t="str">
        <f t="shared" si="185"/>
        <v>pop</v>
      </c>
      <c r="S1678" t="str">
        <f t="shared" si="186"/>
        <v>Mar</v>
      </c>
      <c r="T1678" t="str">
        <f t="shared" si="187"/>
        <v>Apr</v>
      </c>
      <c r="U1678" t="str">
        <f t="shared" si="188"/>
        <v>2012</v>
      </c>
    </row>
    <row r="1679" spans="1:21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82"/>
        <v>112</v>
      </c>
      <c r="P1679">
        <f t="shared" si="183"/>
        <v>160</v>
      </c>
      <c r="Q1679" t="str">
        <f t="shared" si="184"/>
        <v>music</v>
      </c>
      <c r="R1679" t="str">
        <f t="shared" si="185"/>
        <v>pop</v>
      </c>
      <c r="S1679" t="str">
        <f t="shared" si="186"/>
        <v>Feb</v>
      </c>
      <c r="T1679" t="str">
        <f t="shared" si="187"/>
        <v>Apr</v>
      </c>
      <c r="U1679" t="str">
        <f t="shared" si="188"/>
        <v>2016</v>
      </c>
    </row>
    <row r="1680" spans="1:21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82"/>
        <v>118</v>
      </c>
      <c r="P1680">
        <f t="shared" si="183"/>
        <v>36</v>
      </c>
      <c r="Q1680" t="str">
        <f t="shared" si="184"/>
        <v>music</v>
      </c>
      <c r="R1680" t="str">
        <f t="shared" si="185"/>
        <v>pop</v>
      </c>
      <c r="S1680" t="str">
        <f t="shared" si="186"/>
        <v>Jan</v>
      </c>
      <c r="T1680" t="str">
        <f t="shared" si="187"/>
        <v>Feb</v>
      </c>
      <c r="U1680" t="str">
        <f t="shared" si="188"/>
        <v>2014</v>
      </c>
    </row>
    <row r="1681" spans="1:21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82"/>
        <v>175</v>
      </c>
      <c r="P1681">
        <f t="shared" si="183"/>
        <v>63</v>
      </c>
      <c r="Q1681" t="str">
        <f t="shared" si="184"/>
        <v>music</v>
      </c>
      <c r="R1681" t="str">
        <f t="shared" si="185"/>
        <v>pop</v>
      </c>
      <c r="S1681" t="str">
        <f t="shared" si="186"/>
        <v>Jun</v>
      </c>
      <c r="T1681" t="str">
        <f t="shared" si="187"/>
        <v>Jul</v>
      </c>
      <c r="U1681" t="str">
        <f t="shared" si="188"/>
        <v>2011</v>
      </c>
    </row>
    <row r="1682" spans="1:21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82"/>
        <v>118</v>
      </c>
      <c r="P1682">
        <f t="shared" si="183"/>
        <v>47</v>
      </c>
      <c r="Q1682" t="str">
        <f t="shared" si="184"/>
        <v>music</v>
      </c>
      <c r="R1682" t="str">
        <f t="shared" si="185"/>
        <v>pop</v>
      </c>
      <c r="S1682" t="str">
        <f t="shared" si="186"/>
        <v>Jun</v>
      </c>
      <c r="T1682" t="str">
        <f t="shared" si="187"/>
        <v>Jul</v>
      </c>
      <c r="U1682" t="str">
        <f t="shared" si="188"/>
        <v>2014</v>
      </c>
    </row>
    <row r="1683" spans="1:21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82"/>
        <v>101</v>
      </c>
      <c r="P1683">
        <f t="shared" si="183"/>
        <v>75</v>
      </c>
      <c r="Q1683" t="str">
        <f t="shared" si="184"/>
        <v>music</v>
      </c>
      <c r="R1683" t="str">
        <f t="shared" si="185"/>
        <v>faith</v>
      </c>
      <c r="S1683" t="str">
        <f t="shared" si="186"/>
        <v>Feb</v>
      </c>
      <c r="T1683" t="str">
        <f t="shared" si="187"/>
        <v>Mar</v>
      </c>
      <c r="U1683" t="str">
        <f t="shared" si="188"/>
        <v>2017</v>
      </c>
    </row>
    <row r="1684" spans="1:21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82"/>
        <v>0</v>
      </c>
      <c r="P1684" t="str">
        <f t="shared" si="183"/>
        <v/>
      </c>
      <c r="Q1684" t="str">
        <f t="shared" si="184"/>
        <v>music</v>
      </c>
      <c r="R1684" t="str">
        <f t="shared" si="185"/>
        <v>faith</v>
      </c>
      <c r="S1684" t="str">
        <f t="shared" si="186"/>
        <v>Feb</v>
      </c>
      <c r="T1684" t="str">
        <f t="shared" si="187"/>
        <v>Apr</v>
      </c>
      <c r="U1684" t="str">
        <f t="shared" si="188"/>
        <v>2017</v>
      </c>
    </row>
    <row r="1685" spans="1:21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82"/>
        <v>22</v>
      </c>
      <c r="P1685">
        <f t="shared" si="183"/>
        <v>76</v>
      </c>
      <c r="Q1685" t="str">
        <f t="shared" si="184"/>
        <v>music</v>
      </c>
      <c r="R1685" t="str">
        <f t="shared" si="185"/>
        <v>faith</v>
      </c>
      <c r="S1685" t="str">
        <f t="shared" si="186"/>
        <v>Mar</v>
      </c>
      <c r="T1685" t="str">
        <f t="shared" si="187"/>
        <v>Apr</v>
      </c>
      <c r="U1685" t="str">
        <f t="shared" si="188"/>
        <v>2017</v>
      </c>
    </row>
    <row r="1686" spans="1:21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82"/>
        <v>109</v>
      </c>
      <c r="P1686">
        <f t="shared" si="183"/>
        <v>86</v>
      </c>
      <c r="Q1686" t="str">
        <f t="shared" si="184"/>
        <v>music</v>
      </c>
      <c r="R1686" t="str">
        <f t="shared" si="185"/>
        <v>faith</v>
      </c>
      <c r="S1686" t="str">
        <f t="shared" si="186"/>
        <v>Feb</v>
      </c>
      <c r="T1686" t="str">
        <f t="shared" si="187"/>
        <v>Mar</v>
      </c>
      <c r="U1686" t="str">
        <f t="shared" si="188"/>
        <v>2017</v>
      </c>
    </row>
    <row r="1687" spans="1:21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82"/>
        <v>103</v>
      </c>
      <c r="P1687">
        <f t="shared" si="183"/>
        <v>24</v>
      </c>
      <c r="Q1687" t="str">
        <f t="shared" si="184"/>
        <v>music</v>
      </c>
      <c r="R1687" t="str">
        <f t="shared" si="185"/>
        <v>faith</v>
      </c>
      <c r="S1687" t="str">
        <f t="shared" si="186"/>
        <v>Feb</v>
      </c>
      <c r="T1687" t="str">
        <f t="shared" si="187"/>
        <v>Mar</v>
      </c>
      <c r="U1687" t="str">
        <f t="shared" si="188"/>
        <v>2017</v>
      </c>
    </row>
    <row r="1688" spans="1:21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82"/>
        <v>0</v>
      </c>
      <c r="P1688">
        <f t="shared" si="183"/>
        <v>18</v>
      </c>
      <c r="Q1688" t="str">
        <f t="shared" si="184"/>
        <v>music</v>
      </c>
      <c r="R1688" t="str">
        <f t="shared" si="185"/>
        <v>faith</v>
      </c>
      <c r="S1688" t="str">
        <f t="shared" si="186"/>
        <v>Feb</v>
      </c>
      <c r="T1688" t="str">
        <f t="shared" si="187"/>
        <v>Apr</v>
      </c>
      <c r="U1688" t="str">
        <f t="shared" si="188"/>
        <v>2017</v>
      </c>
    </row>
    <row r="1689" spans="1:21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82"/>
        <v>31</v>
      </c>
      <c r="P1689">
        <f t="shared" si="183"/>
        <v>80</v>
      </c>
      <c r="Q1689" t="str">
        <f t="shared" si="184"/>
        <v>music</v>
      </c>
      <c r="R1689" t="str">
        <f t="shared" si="185"/>
        <v>faith</v>
      </c>
      <c r="S1689" t="str">
        <f t="shared" si="186"/>
        <v>Mar</v>
      </c>
      <c r="T1689" t="str">
        <f t="shared" si="187"/>
        <v>Apr</v>
      </c>
      <c r="U1689" t="str">
        <f t="shared" si="188"/>
        <v>2017</v>
      </c>
    </row>
    <row r="1690" spans="1:21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82"/>
        <v>44</v>
      </c>
      <c r="P1690">
        <f t="shared" si="183"/>
        <v>253</v>
      </c>
      <c r="Q1690" t="str">
        <f t="shared" si="184"/>
        <v>music</v>
      </c>
      <c r="R1690" t="str">
        <f t="shared" si="185"/>
        <v>faith</v>
      </c>
      <c r="S1690" t="str">
        <f t="shared" si="186"/>
        <v>Mar</v>
      </c>
      <c r="T1690" t="str">
        <f t="shared" si="187"/>
        <v>Apr</v>
      </c>
      <c r="U1690" t="str">
        <f t="shared" si="188"/>
        <v>2017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82"/>
        <v>100</v>
      </c>
      <c r="P1691">
        <f t="shared" si="183"/>
        <v>171</v>
      </c>
      <c r="Q1691" t="str">
        <f t="shared" si="184"/>
        <v>music</v>
      </c>
      <c r="R1691" t="str">
        <f t="shared" si="185"/>
        <v>faith</v>
      </c>
      <c r="S1691" t="str">
        <f t="shared" si="186"/>
        <v>Feb</v>
      </c>
      <c r="T1691" t="str">
        <f t="shared" si="187"/>
        <v>Mar</v>
      </c>
      <c r="U1691" t="str">
        <f t="shared" si="188"/>
        <v>2017</v>
      </c>
    </row>
    <row r="1692" spans="1:21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82"/>
        <v>25</v>
      </c>
      <c r="P1692">
        <f t="shared" si="183"/>
        <v>58</v>
      </c>
      <c r="Q1692" t="str">
        <f t="shared" si="184"/>
        <v>music</v>
      </c>
      <c r="R1692" t="str">
        <f t="shared" si="185"/>
        <v>faith</v>
      </c>
      <c r="S1692" t="str">
        <f t="shared" si="186"/>
        <v>Mar</v>
      </c>
      <c r="T1692" t="str">
        <f t="shared" si="187"/>
        <v>Apr</v>
      </c>
      <c r="U1692" t="str">
        <f t="shared" si="188"/>
        <v>2017</v>
      </c>
    </row>
    <row r="1693" spans="1:21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82"/>
        <v>33</v>
      </c>
      <c r="P1693">
        <f t="shared" si="183"/>
        <v>264</v>
      </c>
      <c r="Q1693" t="str">
        <f t="shared" si="184"/>
        <v>music</v>
      </c>
      <c r="R1693" t="str">
        <f t="shared" si="185"/>
        <v>faith</v>
      </c>
      <c r="S1693" t="str">
        <f t="shared" si="186"/>
        <v>Mar</v>
      </c>
      <c r="T1693" t="str">
        <f t="shared" si="187"/>
        <v>Apr</v>
      </c>
      <c r="U1693" t="str">
        <f t="shared" si="188"/>
        <v>2017</v>
      </c>
    </row>
    <row r="1694" spans="1:21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82"/>
        <v>48</v>
      </c>
      <c r="P1694">
        <f t="shared" si="183"/>
        <v>159</v>
      </c>
      <c r="Q1694" t="str">
        <f t="shared" si="184"/>
        <v>music</v>
      </c>
      <c r="R1694" t="str">
        <f t="shared" si="185"/>
        <v>faith</v>
      </c>
      <c r="S1694" t="str">
        <f t="shared" si="186"/>
        <v>Feb</v>
      </c>
      <c r="T1694" t="str">
        <f t="shared" si="187"/>
        <v>Mar</v>
      </c>
      <c r="U1694" t="str">
        <f t="shared" si="188"/>
        <v>2017</v>
      </c>
    </row>
    <row r="1695" spans="1:21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82"/>
        <v>9</v>
      </c>
      <c r="P1695">
        <f t="shared" si="183"/>
        <v>35</v>
      </c>
      <c r="Q1695" t="str">
        <f t="shared" si="184"/>
        <v>music</v>
      </c>
      <c r="R1695" t="str">
        <f t="shared" si="185"/>
        <v>faith</v>
      </c>
      <c r="S1695" t="str">
        <f t="shared" si="186"/>
        <v>Mar</v>
      </c>
      <c r="T1695" t="str">
        <f t="shared" si="187"/>
        <v>Apr</v>
      </c>
      <c r="U1695" t="str">
        <f t="shared" si="188"/>
        <v>2017</v>
      </c>
    </row>
    <row r="1696" spans="1:21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82"/>
        <v>0</v>
      </c>
      <c r="P1696">
        <f t="shared" si="183"/>
        <v>5</v>
      </c>
      <c r="Q1696" t="str">
        <f t="shared" si="184"/>
        <v>music</v>
      </c>
      <c r="R1696" t="str">
        <f t="shared" si="185"/>
        <v>faith</v>
      </c>
      <c r="S1696" t="str">
        <f t="shared" si="186"/>
        <v>Feb</v>
      </c>
      <c r="T1696" t="str">
        <f t="shared" si="187"/>
        <v>Mar</v>
      </c>
      <c r="U1696" t="str">
        <f t="shared" si="188"/>
        <v>2017</v>
      </c>
    </row>
    <row r="1697" spans="1:21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82"/>
        <v>12</v>
      </c>
      <c r="P1697">
        <f t="shared" si="183"/>
        <v>61</v>
      </c>
      <c r="Q1697" t="str">
        <f t="shared" si="184"/>
        <v>music</v>
      </c>
      <c r="R1697" t="str">
        <f t="shared" si="185"/>
        <v>faith</v>
      </c>
      <c r="S1697" t="str">
        <f t="shared" si="186"/>
        <v>Mar</v>
      </c>
      <c r="T1697" t="str">
        <f t="shared" si="187"/>
        <v>Apr</v>
      </c>
      <c r="U1697" t="str">
        <f t="shared" si="188"/>
        <v>2017</v>
      </c>
    </row>
    <row r="1698" spans="1:21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82"/>
        <v>0</v>
      </c>
      <c r="P1698" t="str">
        <f t="shared" si="183"/>
        <v/>
      </c>
      <c r="Q1698" t="str">
        <f t="shared" si="184"/>
        <v>music</v>
      </c>
      <c r="R1698" t="str">
        <f t="shared" si="185"/>
        <v>faith</v>
      </c>
      <c r="S1698" t="str">
        <f t="shared" si="186"/>
        <v>Mar</v>
      </c>
      <c r="T1698" t="str">
        <f t="shared" si="187"/>
        <v>Apr</v>
      </c>
      <c r="U1698" t="str">
        <f t="shared" si="188"/>
        <v>2017</v>
      </c>
    </row>
    <row r="1699" spans="1:21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82"/>
        <v>20</v>
      </c>
      <c r="P1699">
        <f t="shared" si="183"/>
        <v>115</v>
      </c>
      <c r="Q1699" t="str">
        <f t="shared" si="184"/>
        <v>music</v>
      </c>
      <c r="R1699" t="str">
        <f t="shared" si="185"/>
        <v>faith</v>
      </c>
      <c r="S1699" t="str">
        <f t="shared" si="186"/>
        <v>Mar</v>
      </c>
      <c r="T1699" t="str">
        <f t="shared" si="187"/>
        <v>Apr</v>
      </c>
      <c r="U1699" t="str">
        <f t="shared" si="188"/>
        <v>2017</v>
      </c>
    </row>
    <row r="1700" spans="1:21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82"/>
        <v>0</v>
      </c>
      <c r="P1700" t="str">
        <f t="shared" si="183"/>
        <v/>
      </c>
      <c r="Q1700" t="str">
        <f t="shared" si="184"/>
        <v>music</v>
      </c>
      <c r="R1700" t="str">
        <f t="shared" si="185"/>
        <v>faith</v>
      </c>
      <c r="S1700" t="str">
        <f t="shared" si="186"/>
        <v>Mar</v>
      </c>
      <c r="T1700" t="str">
        <f t="shared" si="187"/>
        <v>Mar</v>
      </c>
      <c r="U1700" t="str">
        <f t="shared" si="188"/>
        <v>2017</v>
      </c>
    </row>
    <row r="1701" spans="1:21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82"/>
        <v>4</v>
      </c>
      <c r="P1701">
        <f t="shared" si="183"/>
        <v>54</v>
      </c>
      <c r="Q1701" t="str">
        <f t="shared" si="184"/>
        <v>music</v>
      </c>
      <c r="R1701" t="str">
        <f t="shared" si="185"/>
        <v>faith</v>
      </c>
      <c r="S1701" t="str">
        <f t="shared" si="186"/>
        <v>Mar</v>
      </c>
      <c r="T1701" t="str">
        <f t="shared" si="187"/>
        <v>Apr</v>
      </c>
      <c r="U1701" t="str">
        <f t="shared" si="188"/>
        <v>2017</v>
      </c>
    </row>
    <row r="1702" spans="1:21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82"/>
        <v>26</v>
      </c>
      <c r="P1702">
        <f t="shared" si="183"/>
        <v>66</v>
      </c>
      <c r="Q1702" t="str">
        <f t="shared" si="184"/>
        <v>music</v>
      </c>
      <c r="R1702" t="str">
        <f t="shared" si="185"/>
        <v>faith</v>
      </c>
      <c r="S1702" t="str">
        <f t="shared" si="186"/>
        <v>Mar</v>
      </c>
      <c r="T1702" t="str">
        <f t="shared" si="187"/>
        <v>Apr</v>
      </c>
      <c r="U1702" t="str">
        <f t="shared" si="188"/>
        <v>2017</v>
      </c>
    </row>
    <row r="1703" spans="1:21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82"/>
        <v>0</v>
      </c>
      <c r="P1703">
        <f t="shared" si="183"/>
        <v>5</v>
      </c>
      <c r="Q1703" t="str">
        <f t="shared" si="184"/>
        <v>music</v>
      </c>
      <c r="R1703" t="str">
        <f t="shared" si="185"/>
        <v>faith</v>
      </c>
      <c r="S1703" t="str">
        <f t="shared" si="186"/>
        <v>Dec</v>
      </c>
      <c r="T1703" t="str">
        <f t="shared" si="187"/>
        <v>Jan</v>
      </c>
      <c r="U1703" t="str">
        <f t="shared" si="188"/>
        <v>2014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82"/>
        <v>0</v>
      </c>
      <c r="P1704">
        <f t="shared" si="183"/>
        <v>1</v>
      </c>
      <c r="Q1704" t="str">
        <f t="shared" si="184"/>
        <v>music</v>
      </c>
      <c r="R1704" t="str">
        <f t="shared" si="185"/>
        <v>faith</v>
      </c>
      <c r="S1704" t="str">
        <f t="shared" si="186"/>
        <v>Feb</v>
      </c>
      <c r="T1704" t="str">
        <f t="shared" si="187"/>
        <v>Mar</v>
      </c>
      <c r="U1704" t="str">
        <f t="shared" si="188"/>
        <v>2015</v>
      </c>
    </row>
    <row r="1705" spans="1:21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82"/>
        <v>1</v>
      </c>
      <c r="P1705">
        <f t="shared" si="183"/>
        <v>26</v>
      </c>
      <c r="Q1705" t="str">
        <f t="shared" si="184"/>
        <v>music</v>
      </c>
      <c r="R1705" t="str">
        <f t="shared" si="185"/>
        <v>faith</v>
      </c>
      <c r="S1705" t="str">
        <f t="shared" si="186"/>
        <v>Jul</v>
      </c>
      <c r="T1705" t="str">
        <f t="shared" si="187"/>
        <v>Aug</v>
      </c>
      <c r="U1705" t="str">
        <f t="shared" si="188"/>
        <v>2015</v>
      </c>
    </row>
    <row r="1706" spans="1:21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82"/>
        <v>65</v>
      </c>
      <c r="P1706">
        <f t="shared" si="183"/>
        <v>118</v>
      </c>
      <c r="Q1706" t="str">
        <f t="shared" si="184"/>
        <v>music</v>
      </c>
      <c r="R1706" t="str">
        <f t="shared" si="185"/>
        <v>faith</v>
      </c>
      <c r="S1706" t="str">
        <f t="shared" si="186"/>
        <v>Jan</v>
      </c>
      <c r="T1706" t="str">
        <f t="shared" si="187"/>
        <v>Feb</v>
      </c>
      <c r="U1706" t="str">
        <f t="shared" si="188"/>
        <v>2015</v>
      </c>
    </row>
    <row r="1707" spans="1:21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82"/>
        <v>0</v>
      </c>
      <c r="P1707" t="str">
        <f t="shared" si="183"/>
        <v/>
      </c>
      <c r="Q1707" t="str">
        <f t="shared" si="184"/>
        <v>music</v>
      </c>
      <c r="R1707" t="str">
        <f t="shared" si="185"/>
        <v>faith</v>
      </c>
      <c r="S1707" t="str">
        <f t="shared" si="186"/>
        <v>Aug</v>
      </c>
      <c r="T1707" t="str">
        <f t="shared" si="187"/>
        <v>Sep</v>
      </c>
      <c r="U1707" t="str">
        <f t="shared" si="188"/>
        <v>2015</v>
      </c>
    </row>
    <row r="1708" spans="1:21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82"/>
        <v>0</v>
      </c>
      <c r="P1708" t="str">
        <f t="shared" si="183"/>
        <v/>
      </c>
      <c r="Q1708" t="str">
        <f t="shared" si="184"/>
        <v>music</v>
      </c>
      <c r="R1708" t="str">
        <f t="shared" si="185"/>
        <v>faith</v>
      </c>
      <c r="S1708" t="str">
        <f t="shared" si="186"/>
        <v>Jun</v>
      </c>
      <c r="T1708" t="str">
        <f t="shared" si="187"/>
        <v>Aug</v>
      </c>
      <c r="U1708" t="str">
        <f t="shared" si="188"/>
        <v>2015</v>
      </c>
    </row>
    <row r="1709" spans="1:21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82"/>
        <v>10</v>
      </c>
      <c r="P1709">
        <f t="shared" si="183"/>
        <v>54</v>
      </c>
      <c r="Q1709" t="str">
        <f t="shared" si="184"/>
        <v>music</v>
      </c>
      <c r="R1709" t="str">
        <f t="shared" si="185"/>
        <v>faith</v>
      </c>
      <c r="S1709" t="str">
        <f t="shared" si="186"/>
        <v>Feb</v>
      </c>
      <c r="T1709" t="str">
        <f t="shared" si="187"/>
        <v>Mar</v>
      </c>
      <c r="U1709" t="str">
        <f t="shared" si="188"/>
        <v>2016</v>
      </c>
    </row>
    <row r="1710" spans="1:21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82"/>
        <v>0</v>
      </c>
      <c r="P1710" t="str">
        <f t="shared" si="183"/>
        <v/>
      </c>
      <c r="Q1710" t="str">
        <f t="shared" si="184"/>
        <v>music</v>
      </c>
      <c r="R1710" t="str">
        <f t="shared" si="185"/>
        <v>faith</v>
      </c>
      <c r="S1710" t="str">
        <f t="shared" si="186"/>
        <v>Mar</v>
      </c>
      <c r="T1710" t="str">
        <f t="shared" si="187"/>
        <v>May</v>
      </c>
      <c r="U1710" t="str">
        <f t="shared" si="188"/>
        <v>2016</v>
      </c>
    </row>
    <row r="1711" spans="1:21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82"/>
        <v>5</v>
      </c>
      <c r="P1711">
        <f t="shared" si="183"/>
        <v>21</v>
      </c>
      <c r="Q1711" t="str">
        <f t="shared" si="184"/>
        <v>music</v>
      </c>
      <c r="R1711" t="str">
        <f t="shared" si="185"/>
        <v>faith</v>
      </c>
      <c r="S1711" t="str">
        <f t="shared" si="186"/>
        <v>Jul</v>
      </c>
      <c r="T1711" t="str">
        <f t="shared" si="187"/>
        <v>Aug</v>
      </c>
      <c r="U1711" t="str">
        <f t="shared" si="188"/>
        <v>2014</v>
      </c>
    </row>
    <row r="1712" spans="1:21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82"/>
        <v>1</v>
      </c>
      <c r="P1712">
        <f t="shared" si="183"/>
        <v>34</v>
      </c>
      <c r="Q1712" t="str">
        <f t="shared" si="184"/>
        <v>music</v>
      </c>
      <c r="R1712" t="str">
        <f t="shared" si="185"/>
        <v>faith</v>
      </c>
      <c r="S1712" t="str">
        <f t="shared" si="186"/>
        <v>Dec</v>
      </c>
      <c r="T1712" t="str">
        <f t="shared" si="187"/>
        <v>Jan</v>
      </c>
      <c r="U1712" t="str">
        <f t="shared" si="188"/>
        <v>2015</v>
      </c>
    </row>
    <row r="1713" spans="1:21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82"/>
        <v>11</v>
      </c>
      <c r="P1713">
        <f t="shared" si="183"/>
        <v>525</v>
      </c>
      <c r="Q1713" t="str">
        <f t="shared" si="184"/>
        <v>music</v>
      </c>
      <c r="R1713" t="str">
        <f t="shared" si="185"/>
        <v>faith</v>
      </c>
      <c r="S1713" t="str">
        <f t="shared" si="186"/>
        <v>Aug</v>
      </c>
      <c r="T1713" t="str">
        <f t="shared" si="187"/>
        <v>Sep</v>
      </c>
      <c r="U1713" t="str">
        <f t="shared" si="188"/>
        <v>2014</v>
      </c>
    </row>
    <row r="1714" spans="1:21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82"/>
        <v>0</v>
      </c>
      <c r="P1714" t="str">
        <f t="shared" si="183"/>
        <v/>
      </c>
      <c r="Q1714" t="str">
        <f t="shared" si="184"/>
        <v>music</v>
      </c>
      <c r="R1714" t="str">
        <f t="shared" si="185"/>
        <v>faith</v>
      </c>
      <c r="S1714" t="str">
        <f t="shared" si="186"/>
        <v>May</v>
      </c>
      <c r="T1714" t="str">
        <f t="shared" si="187"/>
        <v>Jun</v>
      </c>
      <c r="U1714" t="str">
        <f t="shared" si="188"/>
        <v>2015</v>
      </c>
    </row>
    <row r="1715" spans="1:21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82"/>
        <v>2</v>
      </c>
      <c r="P1715">
        <f t="shared" si="183"/>
        <v>50</v>
      </c>
      <c r="Q1715" t="str">
        <f t="shared" si="184"/>
        <v>music</v>
      </c>
      <c r="R1715" t="str">
        <f t="shared" si="185"/>
        <v>faith</v>
      </c>
      <c r="S1715" t="str">
        <f t="shared" si="186"/>
        <v>Sep</v>
      </c>
      <c r="T1715" t="str">
        <f t="shared" si="187"/>
        <v>Oct</v>
      </c>
      <c r="U1715" t="str">
        <f t="shared" si="188"/>
        <v>2014</v>
      </c>
    </row>
    <row r="1716" spans="1:21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82"/>
        <v>8</v>
      </c>
      <c r="P1716">
        <f t="shared" si="183"/>
        <v>116</v>
      </c>
      <c r="Q1716" t="str">
        <f t="shared" si="184"/>
        <v>music</v>
      </c>
      <c r="R1716" t="str">
        <f t="shared" si="185"/>
        <v>faith</v>
      </c>
      <c r="S1716" t="str">
        <f t="shared" si="186"/>
        <v>Apr</v>
      </c>
      <c r="T1716" t="str">
        <f t="shared" si="187"/>
        <v>May</v>
      </c>
      <c r="U1716" t="str">
        <f t="shared" si="188"/>
        <v>2015</v>
      </c>
    </row>
    <row r="1717" spans="1:21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82"/>
        <v>0</v>
      </c>
      <c r="P1717">
        <f t="shared" si="183"/>
        <v>6</v>
      </c>
      <c r="Q1717" t="str">
        <f t="shared" si="184"/>
        <v>music</v>
      </c>
      <c r="R1717" t="str">
        <f t="shared" si="185"/>
        <v>faith</v>
      </c>
      <c r="S1717" t="str">
        <f t="shared" si="186"/>
        <v>Mar</v>
      </c>
      <c r="T1717" t="str">
        <f t="shared" si="187"/>
        <v>Mar</v>
      </c>
      <c r="U1717" t="str">
        <f t="shared" si="188"/>
        <v>2015</v>
      </c>
    </row>
    <row r="1718" spans="1:21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82"/>
        <v>8</v>
      </c>
      <c r="P1718">
        <f t="shared" si="183"/>
        <v>50</v>
      </c>
      <c r="Q1718" t="str">
        <f t="shared" si="184"/>
        <v>music</v>
      </c>
      <c r="R1718" t="str">
        <f t="shared" si="185"/>
        <v>faith</v>
      </c>
      <c r="S1718" t="str">
        <f t="shared" si="186"/>
        <v>Oct</v>
      </c>
      <c r="T1718" t="str">
        <f t="shared" si="187"/>
        <v>Dec</v>
      </c>
      <c r="U1718" t="str">
        <f t="shared" si="188"/>
        <v>2016</v>
      </c>
    </row>
    <row r="1719" spans="1:21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82"/>
        <v>43</v>
      </c>
      <c r="P1719">
        <f t="shared" si="183"/>
        <v>34</v>
      </c>
      <c r="Q1719" t="str">
        <f t="shared" si="184"/>
        <v>music</v>
      </c>
      <c r="R1719" t="str">
        <f t="shared" si="185"/>
        <v>faith</v>
      </c>
      <c r="S1719" t="str">
        <f t="shared" si="186"/>
        <v>Mar</v>
      </c>
      <c r="T1719" t="str">
        <f t="shared" si="187"/>
        <v>Apr</v>
      </c>
      <c r="U1719" t="str">
        <f t="shared" si="188"/>
        <v>2016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82"/>
        <v>0</v>
      </c>
      <c r="P1720">
        <f t="shared" si="183"/>
        <v>38</v>
      </c>
      <c r="Q1720" t="str">
        <f t="shared" si="184"/>
        <v>music</v>
      </c>
      <c r="R1720" t="str">
        <f t="shared" si="185"/>
        <v>faith</v>
      </c>
      <c r="S1720" t="str">
        <f t="shared" si="186"/>
        <v>Mar</v>
      </c>
      <c r="T1720" t="str">
        <f t="shared" si="187"/>
        <v>May</v>
      </c>
      <c r="U1720" t="str">
        <f t="shared" si="188"/>
        <v>2016</v>
      </c>
    </row>
    <row r="1721" spans="1:21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82"/>
        <v>1</v>
      </c>
      <c r="P1721">
        <f t="shared" si="183"/>
        <v>12</v>
      </c>
      <c r="Q1721" t="str">
        <f t="shared" si="184"/>
        <v>music</v>
      </c>
      <c r="R1721" t="str">
        <f t="shared" si="185"/>
        <v>faith</v>
      </c>
      <c r="S1721" t="str">
        <f t="shared" si="186"/>
        <v>Aug</v>
      </c>
      <c r="T1721" t="str">
        <f t="shared" si="187"/>
        <v>Sep</v>
      </c>
      <c r="U1721" t="str">
        <f t="shared" si="188"/>
        <v>2014</v>
      </c>
    </row>
    <row r="1722" spans="1:21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82"/>
        <v>6</v>
      </c>
      <c r="P1722">
        <f t="shared" si="183"/>
        <v>28</v>
      </c>
      <c r="Q1722" t="str">
        <f t="shared" si="184"/>
        <v>music</v>
      </c>
      <c r="R1722" t="str">
        <f t="shared" si="185"/>
        <v>faith</v>
      </c>
      <c r="S1722" t="str">
        <f t="shared" si="186"/>
        <v>Oct</v>
      </c>
      <c r="T1722" t="str">
        <f t="shared" si="187"/>
        <v>Nov</v>
      </c>
      <c r="U1722" t="str">
        <f t="shared" si="188"/>
        <v>2014</v>
      </c>
    </row>
    <row r="1723" spans="1:21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82"/>
        <v>0</v>
      </c>
      <c r="P1723" t="str">
        <f t="shared" si="183"/>
        <v/>
      </c>
      <c r="Q1723" t="str">
        <f t="shared" si="184"/>
        <v>music</v>
      </c>
      <c r="R1723" t="str">
        <f t="shared" si="185"/>
        <v>faith</v>
      </c>
      <c r="S1723" t="str">
        <f t="shared" si="186"/>
        <v>Nov</v>
      </c>
      <c r="T1723" t="str">
        <f t="shared" si="187"/>
        <v>Dec</v>
      </c>
      <c r="U1723" t="str">
        <f t="shared" si="188"/>
        <v>2015</v>
      </c>
    </row>
    <row r="1724" spans="1:21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82"/>
        <v>0</v>
      </c>
      <c r="P1724">
        <f t="shared" si="183"/>
        <v>1</v>
      </c>
      <c r="Q1724" t="str">
        <f t="shared" si="184"/>
        <v>music</v>
      </c>
      <c r="R1724" t="str">
        <f t="shared" si="185"/>
        <v>faith</v>
      </c>
      <c r="S1724" t="str">
        <f t="shared" si="186"/>
        <v>Feb</v>
      </c>
      <c r="T1724" t="str">
        <f t="shared" si="187"/>
        <v>Apr</v>
      </c>
      <c r="U1724" t="str">
        <f t="shared" si="188"/>
        <v>2016</v>
      </c>
    </row>
    <row r="1725" spans="1:21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82"/>
        <v>7</v>
      </c>
      <c r="P1725">
        <f t="shared" si="183"/>
        <v>217</v>
      </c>
      <c r="Q1725" t="str">
        <f t="shared" si="184"/>
        <v>music</v>
      </c>
      <c r="R1725" t="str">
        <f t="shared" si="185"/>
        <v>faith</v>
      </c>
      <c r="S1725" t="str">
        <f t="shared" si="186"/>
        <v>May</v>
      </c>
      <c r="T1725" t="str">
        <f t="shared" si="187"/>
        <v>Jul</v>
      </c>
      <c r="U1725" t="str">
        <f t="shared" si="188"/>
        <v>2015</v>
      </c>
    </row>
    <row r="1726" spans="1:21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82"/>
        <v>1</v>
      </c>
      <c r="P1726">
        <f t="shared" si="183"/>
        <v>9</v>
      </c>
      <c r="Q1726" t="str">
        <f t="shared" si="184"/>
        <v>music</v>
      </c>
      <c r="R1726" t="str">
        <f t="shared" si="185"/>
        <v>faith</v>
      </c>
      <c r="S1726" t="str">
        <f t="shared" si="186"/>
        <v>Sep</v>
      </c>
      <c r="T1726" t="str">
        <f t="shared" si="187"/>
        <v>Oct</v>
      </c>
      <c r="U1726" t="str">
        <f t="shared" si="188"/>
        <v>2014</v>
      </c>
    </row>
    <row r="1727" spans="1:21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82"/>
        <v>10</v>
      </c>
      <c r="P1727">
        <f t="shared" si="183"/>
        <v>62</v>
      </c>
      <c r="Q1727" t="str">
        <f t="shared" si="184"/>
        <v>music</v>
      </c>
      <c r="R1727" t="str">
        <f t="shared" si="185"/>
        <v>faith</v>
      </c>
      <c r="S1727" t="str">
        <f t="shared" si="186"/>
        <v>Jul</v>
      </c>
      <c r="T1727" t="str">
        <f t="shared" si="187"/>
        <v>Aug</v>
      </c>
      <c r="U1727" t="str">
        <f t="shared" si="188"/>
        <v>2014</v>
      </c>
    </row>
    <row r="1728" spans="1:21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82"/>
        <v>34</v>
      </c>
      <c r="P1728">
        <f t="shared" si="183"/>
        <v>137</v>
      </c>
      <c r="Q1728" t="str">
        <f t="shared" si="184"/>
        <v>music</v>
      </c>
      <c r="R1728" t="str">
        <f t="shared" si="185"/>
        <v>faith</v>
      </c>
      <c r="S1728" t="str">
        <f t="shared" si="186"/>
        <v>May</v>
      </c>
      <c r="T1728" t="str">
        <f t="shared" si="187"/>
        <v>Jun</v>
      </c>
      <c r="U1728" t="str">
        <f t="shared" si="188"/>
        <v>2014</v>
      </c>
    </row>
    <row r="1729" spans="1:21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82"/>
        <v>0</v>
      </c>
      <c r="P1729">
        <f t="shared" si="183"/>
        <v>1</v>
      </c>
      <c r="Q1729" t="str">
        <f t="shared" si="184"/>
        <v>music</v>
      </c>
      <c r="R1729" t="str">
        <f t="shared" si="185"/>
        <v>faith</v>
      </c>
      <c r="S1729" t="str">
        <f t="shared" si="186"/>
        <v>Feb</v>
      </c>
      <c r="T1729" t="str">
        <f t="shared" si="187"/>
        <v>Apr</v>
      </c>
      <c r="U1729" t="str">
        <f t="shared" si="188"/>
        <v>2015</v>
      </c>
    </row>
    <row r="1730" spans="1:21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82"/>
        <v>68</v>
      </c>
      <c r="P1730">
        <f t="shared" si="183"/>
        <v>122</v>
      </c>
      <c r="Q1730" t="str">
        <f t="shared" si="184"/>
        <v>music</v>
      </c>
      <c r="R1730" t="str">
        <f t="shared" si="185"/>
        <v>faith</v>
      </c>
      <c r="S1730" t="str">
        <f t="shared" si="186"/>
        <v>Sep</v>
      </c>
      <c r="T1730" t="str">
        <f t="shared" si="187"/>
        <v>Oct</v>
      </c>
      <c r="U1730" t="str">
        <f t="shared" si="188"/>
        <v>2015</v>
      </c>
    </row>
    <row r="1731" spans="1:21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89">ROUND(E1731/D1731*100,0)</f>
        <v>0</v>
      </c>
      <c r="P1731" t="str">
        <f t="shared" ref="P1731:P1794" si="190">IF(L1731 &gt;0, ROUND(E1731/L1731,0), "")</f>
        <v/>
      </c>
      <c r="Q1731" t="str">
        <f t="shared" ref="Q1731:Q1794" si="191">LEFT(N1731, FIND("/",N1731)-1)</f>
        <v>music</v>
      </c>
      <c r="R1731" t="str">
        <f t="shared" ref="R1731:R1794" si="192">RIGHT(N1731,LEN(N1731)-FIND("/",N1731))</f>
        <v>faith</v>
      </c>
      <c r="S1731" t="str">
        <f t="shared" ref="S1731:S1794" si="193">TEXT((((J1731/60)/60)/24)+DATE(1970,1,1), "mmm")</f>
        <v>Apr</v>
      </c>
      <c r="T1731" t="str">
        <f t="shared" ref="T1731:T1794" si="194">TEXT((((I1731/60)/60)/24)+DATE(1970,1,1), "mmm")</f>
        <v>Jun</v>
      </c>
      <c r="U1731" t="str">
        <f t="shared" ref="U1731:U1794" si="195">TEXT((((J1731/60)/60)/24)+DATE(1970,1,1), "yyy")</f>
        <v>2016</v>
      </c>
    </row>
    <row r="1732" spans="1:21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89"/>
        <v>0</v>
      </c>
      <c r="P1732" t="str">
        <f t="shared" si="190"/>
        <v/>
      </c>
      <c r="Q1732" t="str">
        <f t="shared" si="191"/>
        <v>music</v>
      </c>
      <c r="R1732" t="str">
        <f t="shared" si="192"/>
        <v>faith</v>
      </c>
      <c r="S1732" t="str">
        <f t="shared" si="193"/>
        <v>Sep</v>
      </c>
      <c r="T1732" t="str">
        <f t="shared" si="194"/>
        <v>Oct</v>
      </c>
      <c r="U1732" t="str">
        <f t="shared" si="195"/>
        <v>2015</v>
      </c>
    </row>
    <row r="1733" spans="1:21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89"/>
        <v>0</v>
      </c>
      <c r="P1733" t="str">
        <f t="shared" si="190"/>
        <v/>
      </c>
      <c r="Q1733" t="str">
        <f t="shared" si="191"/>
        <v>music</v>
      </c>
      <c r="R1733" t="str">
        <f t="shared" si="192"/>
        <v>faith</v>
      </c>
      <c r="S1733" t="str">
        <f t="shared" si="193"/>
        <v>May</v>
      </c>
      <c r="T1733" t="str">
        <f t="shared" si="194"/>
        <v>Jun</v>
      </c>
      <c r="U1733" t="str">
        <f t="shared" si="195"/>
        <v>2015</v>
      </c>
    </row>
    <row r="1734" spans="1:21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89"/>
        <v>0</v>
      </c>
      <c r="P1734" t="str">
        <f t="shared" si="190"/>
        <v/>
      </c>
      <c r="Q1734" t="str">
        <f t="shared" si="191"/>
        <v>music</v>
      </c>
      <c r="R1734" t="str">
        <f t="shared" si="192"/>
        <v>faith</v>
      </c>
      <c r="S1734" t="str">
        <f t="shared" si="193"/>
        <v>Nov</v>
      </c>
      <c r="T1734" t="str">
        <f t="shared" si="194"/>
        <v>Jan</v>
      </c>
      <c r="U1734" t="str">
        <f t="shared" si="195"/>
        <v>2015</v>
      </c>
    </row>
    <row r="1735" spans="1:21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89"/>
        <v>0</v>
      </c>
      <c r="P1735" t="str">
        <f t="shared" si="190"/>
        <v/>
      </c>
      <c r="Q1735" t="str">
        <f t="shared" si="191"/>
        <v>music</v>
      </c>
      <c r="R1735" t="str">
        <f t="shared" si="192"/>
        <v>faith</v>
      </c>
      <c r="S1735" t="str">
        <f t="shared" si="193"/>
        <v>Sep</v>
      </c>
      <c r="T1735" t="str">
        <f t="shared" si="194"/>
        <v>Sep</v>
      </c>
      <c r="U1735" t="str">
        <f t="shared" si="195"/>
        <v>2016</v>
      </c>
    </row>
    <row r="1736" spans="1:21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89"/>
        <v>0</v>
      </c>
      <c r="P1736">
        <f t="shared" si="190"/>
        <v>1</v>
      </c>
      <c r="Q1736" t="str">
        <f t="shared" si="191"/>
        <v>music</v>
      </c>
      <c r="R1736" t="str">
        <f t="shared" si="192"/>
        <v>faith</v>
      </c>
      <c r="S1736" t="str">
        <f t="shared" si="193"/>
        <v>Apr</v>
      </c>
      <c r="T1736" t="str">
        <f t="shared" si="194"/>
        <v>May</v>
      </c>
      <c r="U1736" t="str">
        <f t="shared" si="195"/>
        <v>2015</v>
      </c>
    </row>
    <row r="1737" spans="1:21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89"/>
        <v>11</v>
      </c>
      <c r="P1737">
        <f t="shared" si="190"/>
        <v>55</v>
      </c>
      <c r="Q1737" t="str">
        <f t="shared" si="191"/>
        <v>music</v>
      </c>
      <c r="R1737" t="str">
        <f t="shared" si="192"/>
        <v>faith</v>
      </c>
      <c r="S1737" t="str">
        <f t="shared" si="193"/>
        <v>Jul</v>
      </c>
      <c r="T1737" t="str">
        <f t="shared" si="194"/>
        <v>Aug</v>
      </c>
      <c r="U1737" t="str">
        <f t="shared" si="195"/>
        <v>2016</v>
      </c>
    </row>
    <row r="1738" spans="1:21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89"/>
        <v>1</v>
      </c>
      <c r="P1738">
        <f t="shared" si="190"/>
        <v>22</v>
      </c>
      <c r="Q1738" t="str">
        <f t="shared" si="191"/>
        <v>music</v>
      </c>
      <c r="R1738" t="str">
        <f t="shared" si="192"/>
        <v>faith</v>
      </c>
      <c r="S1738" t="str">
        <f t="shared" si="193"/>
        <v>Oct</v>
      </c>
      <c r="T1738" t="str">
        <f t="shared" si="194"/>
        <v>Nov</v>
      </c>
      <c r="U1738" t="str">
        <f t="shared" si="195"/>
        <v>2015</v>
      </c>
    </row>
    <row r="1739" spans="1:21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89"/>
        <v>21</v>
      </c>
      <c r="P1739">
        <f t="shared" si="190"/>
        <v>57</v>
      </c>
      <c r="Q1739" t="str">
        <f t="shared" si="191"/>
        <v>music</v>
      </c>
      <c r="R1739" t="str">
        <f t="shared" si="192"/>
        <v>faith</v>
      </c>
      <c r="S1739" t="str">
        <f t="shared" si="193"/>
        <v>Jun</v>
      </c>
      <c r="T1739" t="str">
        <f t="shared" si="194"/>
        <v>Jul</v>
      </c>
      <c r="U1739" t="str">
        <f t="shared" si="195"/>
        <v>2015</v>
      </c>
    </row>
    <row r="1740" spans="1:21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89"/>
        <v>0</v>
      </c>
      <c r="P1740">
        <f t="shared" si="190"/>
        <v>20</v>
      </c>
      <c r="Q1740" t="str">
        <f t="shared" si="191"/>
        <v>music</v>
      </c>
      <c r="R1740" t="str">
        <f t="shared" si="192"/>
        <v>faith</v>
      </c>
      <c r="S1740" t="str">
        <f t="shared" si="193"/>
        <v>Sep</v>
      </c>
      <c r="T1740" t="str">
        <f t="shared" si="194"/>
        <v>Oct</v>
      </c>
      <c r="U1740" t="str">
        <f t="shared" si="195"/>
        <v>2014</v>
      </c>
    </row>
    <row r="1741" spans="1:21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89"/>
        <v>0</v>
      </c>
      <c r="P1741">
        <f t="shared" si="190"/>
        <v>1</v>
      </c>
      <c r="Q1741" t="str">
        <f t="shared" si="191"/>
        <v>music</v>
      </c>
      <c r="R1741" t="str">
        <f t="shared" si="192"/>
        <v>faith</v>
      </c>
      <c r="S1741" t="str">
        <f t="shared" si="193"/>
        <v>Mar</v>
      </c>
      <c r="T1741" t="str">
        <f t="shared" si="194"/>
        <v>May</v>
      </c>
      <c r="U1741" t="str">
        <f t="shared" si="195"/>
        <v>2016</v>
      </c>
    </row>
    <row r="1742" spans="1:21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89"/>
        <v>0</v>
      </c>
      <c r="P1742" t="str">
        <f t="shared" si="190"/>
        <v/>
      </c>
      <c r="Q1742" t="str">
        <f t="shared" si="191"/>
        <v>music</v>
      </c>
      <c r="R1742" t="str">
        <f t="shared" si="192"/>
        <v>faith</v>
      </c>
      <c r="S1742" t="str">
        <f t="shared" si="193"/>
        <v>Jun</v>
      </c>
      <c r="T1742" t="str">
        <f t="shared" si="194"/>
        <v>Jul</v>
      </c>
      <c r="U1742" t="str">
        <f t="shared" si="195"/>
        <v>2015</v>
      </c>
    </row>
    <row r="1743" spans="1:21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89"/>
        <v>111</v>
      </c>
      <c r="P1743">
        <f t="shared" si="190"/>
        <v>26</v>
      </c>
      <c r="Q1743" t="str">
        <f t="shared" si="191"/>
        <v>photography</v>
      </c>
      <c r="R1743" t="str">
        <f t="shared" si="192"/>
        <v>photobooks</v>
      </c>
      <c r="S1743" t="str">
        <f t="shared" si="193"/>
        <v>Apr</v>
      </c>
      <c r="T1743" t="str">
        <f t="shared" si="194"/>
        <v>Jun</v>
      </c>
      <c r="U1743" t="str">
        <f t="shared" si="195"/>
        <v>2015</v>
      </c>
    </row>
    <row r="1744" spans="1:21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89"/>
        <v>109</v>
      </c>
      <c r="P1744">
        <f t="shared" si="190"/>
        <v>64</v>
      </c>
      <c r="Q1744" t="str">
        <f t="shared" si="191"/>
        <v>photography</v>
      </c>
      <c r="R1744" t="str">
        <f t="shared" si="192"/>
        <v>photobooks</v>
      </c>
      <c r="S1744" t="str">
        <f t="shared" si="193"/>
        <v>Dec</v>
      </c>
      <c r="T1744" t="str">
        <f t="shared" si="194"/>
        <v>Jan</v>
      </c>
      <c r="U1744" t="str">
        <f t="shared" si="195"/>
        <v>2016</v>
      </c>
    </row>
    <row r="1745" spans="1:21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89"/>
        <v>100</v>
      </c>
      <c r="P1745">
        <f t="shared" si="190"/>
        <v>90</v>
      </c>
      <c r="Q1745" t="str">
        <f t="shared" si="191"/>
        <v>photography</v>
      </c>
      <c r="R1745" t="str">
        <f t="shared" si="192"/>
        <v>photobooks</v>
      </c>
      <c r="S1745" t="str">
        <f t="shared" si="193"/>
        <v>Aug</v>
      </c>
      <c r="T1745" t="str">
        <f t="shared" si="194"/>
        <v>Aug</v>
      </c>
      <c r="U1745" t="str">
        <f t="shared" si="195"/>
        <v>2016</v>
      </c>
    </row>
    <row r="1746" spans="1:21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89"/>
        <v>118</v>
      </c>
      <c r="P1746">
        <f t="shared" si="190"/>
        <v>93</v>
      </c>
      <c r="Q1746" t="str">
        <f t="shared" si="191"/>
        <v>photography</v>
      </c>
      <c r="R1746" t="str">
        <f t="shared" si="192"/>
        <v>photobooks</v>
      </c>
      <c r="S1746" t="str">
        <f t="shared" si="193"/>
        <v>Jan</v>
      </c>
      <c r="T1746" t="str">
        <f t="shared" si="194"/>
        <v>Mar</v>
      </c>
      <c r="U1746" t="str">
        <f t="shared" si="195"/>
        <v>2015</v>
      </c>
    </row>
    <row r="1747" spans="1:21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89"/>
        <v>114</v>
      </c>
      <c r="P1747">
        <f t="shared" si="190"/>
        <v>90</v>
      </c>
      <c r="Q1747" t="str">
        <f t="shared" si="191"/>
        <v>photography</v>
      </c>
      <c r="R1747" t="str">
        <f t="shared" si="192"/>
        <v>photobooks</v>
      </c>
      <c r="S1747" t="str">
        <f t="shared" si="193"/>
        <v>Nov</v>
      </c>
      <c r="T1747" t="str">
        <f t="shared" si="194"/>
        <v>Dec</v>
      </c>
      <c r="U1747" t="str">
        <f t="shared" si="195"/>
        <v>2016</v>
      </c>
    </row>
    <row r="1748" spans="1:21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89"/>
        <v>148</v>
      </c>
      <c r="P1748">
        <f t="shared" si="190"/>
        <v>208</v>
      </c>
      <c r="Q1748" t="str">
        <f t="shared" si="191"/>
        <v>photography</v>
      </c>
      <c r="R1748" t="str">
        <f t="shared" si="192"/>
        <v>photobooks</v>
      </c>
      <c r="S1748" t="str">
        <f t="shared" si="193"/>
        <v>Oct</v>
      </c>
      <c r="T1748" t="str">
        <f t="shared" si="194"/>
        <v>Nov</v>
      </c>
      <c r="U1748" t="str">
        <f t="shared" si="195"/>
        <v>2016</v>
      </c>
    </row>
    <row r="1749" spans="1:21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89"/>
        <v>105</v>
      </c>
      <c r="P1749">
        <f t="shared" si="190"/>
        <v>59</v>
      </c>
      <c r="Q1749" t="str">
        <f t="shared" si="191"/>
        <v>photography</v>
      </c>
      <c r="R1749" t="str">
        <f t="shared" si="192"/>
        <v>photobooks</v>
      </c>
      <c r="S1749" t="str">
        <f t="shared" si="193"/>
        <v>Oct</v>
      </c>
      <c r="T1749" t="str">
        <f t="shared" si="194"/>
        <v>Nov</v>
      </c>
      <c r="U1749" t="str">
        <f t="shared" si="195"/>
        <v>2015</v>
      </c>
    </row>
    <row r="1750" spans="1:21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89"/>
        <v>130</v>
      </c>
      <c r="P1750">
        <f t="shared" si="190"/>
        <v>359</v>
      </c>
      <c r="Q1750" t="str">
        <f t="shared" si="191"/>
        <v>photography</v>
      </c>
      <c r="R1750" t="str">
        <f t="shared" si="192"/>
        <v>photobooks</v>
      </c>
      <c r="S1750" t="str">
        <f t="shared" si="193"/>
        <v>Aug</v>
      </c>
      <c r="T1750" t="str">
        <f t="shared" si="194"/>
        <v>Sep</v>
      </c>
      <c r="U1750" t="str">
        <f t="shared" si="195"/>
        <v>2015</v>
      </c>
    </row>
    <row r="1751" spans="1:21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89"/>
        <v>123</v>
      </c>
      <c r="P1751">
        <f t="shared" si="190"/>
        <v>95</v>
      </c>
      <c r="Q1751" t="str">
        <f t="shared" si="191"/>
        <v>photography</v>
      </c>
      <c r="R1751" t="str">
        <f t="shared" si="192"/>
        <v>photobooks</v>
      </c>
      <c r="S1751" t="str">
        <f t="shared" si="193"/>
        <v>Jan</v>
      </c>
      <c r="T1751" t="str">
        <f t="shared" si="194"/>
        <v>Mar</v>
      </c>
      <c r="U1751" t="str">
        <f t="shared" si="195"/>
        <v>2017</v>
      </c>
    </row>
    <row r="1752" spans="1:21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89"/>
        <v>202</v>
      </c>
      <c r="P1752">
        <f t="shared" si="190"/>
        <v>81</v>
      </c>
      <c r="Q1752" t="str">
        <f t="shared" si="191"/>
        <v>photography</v>
      </c>
      <c r="R1752" t="str">
        <f t="shared" si="192"/>
        <v>photobooks</v>
      </c>
      <c r="S1752" t="str">
        <f t="shared" si="193"/>
        <v>Mar</v>
      </c>
      <c r="T1752" t="str">
        <f t="shared" si="194"/>
        <v>Apr</v>
      </c>
      <c r="U1752" t="str">
        <f t="shared" si="195"/>
        <v>2016</v>
      </c>
    </row>
    <row r="1753" spans="1:21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89"/>
        <v>103</v>
      </c>
      <c r="P1753">
        <f t="shared" si="190"/>
        <v>169</v>
      </c>
      <c r="Q1753" t="str">
        <f t="shared" si="191"/>
        <v>photography</v>
      </c>
      <c r="R1753" t="str">
        <f t="shared" si="192"/>
        <v>photobooks</v>
      </c>
      <c r="S1753" t="str">
        <f t="shared" si="193"/>
        <v>Feb</v>
      </c>
      <c r="T1753" t="str">
        <f t="shared" si="194"/>
        <v>Mar</v>
      </c>
      <c r="U1753" t="str">
        <f t="shared" si="195"/>
        <v>2015</v>
      </c>
    </row>
    <row r="1754" spans="1:21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89"/>
        <v>260</v>
      </c>
      <c r="P1754">
        <f t="shared" si="190"/>
        <v>35</v>
      </c>
      <c r="Q1754" t="str">
        <f t="shared" si="191"/>
        <v>photography</v>
      </c>
      <c r="R1754" t="str">
        <f t="shared" si="192"/>
        <v>photobooks</v>
      </c>
      <c r="S1754" t="str">
        <f t="shared" si="193"/>
        <v>Sep</v>
      </c>
      <c r="T1754" t="str">
        <f t="shared" si="194"/>
        <v>Oct</v>
      </c>
      <c r="U1754" t="str">
        <f t="shared" si="195"/>
        <v>2016</v>
      </c>
    </row>
    <row r="1755" spans="1:21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89"/>
        <v>108</v>
      </c>
      <c r="P1755">
        <f t="shared" si="190"/>
        <v>463</v>
      </c>
      <c r="Q1755" t="str">
        <f t="shared" si="191"/>
        <v>photography</v>
      </c>
      <c r="R1755" t="str">
        <f t="shared" si="192"/>
        <v>photobooks</v>
      </c>
      <c r="S1755" t="str">
        <f t="shared" si="193"/>
        <v>Feb</v>
      </c>
      <c r="T1755" t="str">
        <f t="shared" si="194"/>
        <v>Mar</v>
      </c>
      <c r="U1755" t="str">
        <f t="shared" si="195"/>
        <v>2016</v>
      </c>
    </row>
    <row r="1756" spans="1:21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89"/>
        <v>111</v>
      </c>
      <c r="P1756">
        <f t="shared" si="190"/>
        <v>104</v>
      </c>
      <c r="Q1756" t="str">
        <f t="shared" si="191"/>
        <v>photography</v>
      </c>
      <c r="R1756" t="str">
        <f t="shared" si="192"/>
        <v>photobooks</v>
      </c>
      <c r="S1756" t="str">
        <f t="shared" si="193"/>
        <v>Mar</v>
      </c>
      <c r="T1756" t="str">
        <f t="shared" si="194"/>
        <v>Apr</v>
      </c>
      <c r="U1756" t="str">
        <f t="shared" si="195"/>
        <v>2015</v>
      </c>
    </row>
    <row r="1757" spans="1:21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89"/>
        <v>120</v>
      </c>
      <c r="P1757">
        <f t="shared" si="190"/>
        <v>8</v>
      </c>
      <c r="Q1757" t="str">
        <f t="shared" si="191"/>
        <v>photography</v>
      </c>
      <c r="R1757" t="str">
        <f t="shared" si="192"/>
        <v>photobooks</v>
      </c>
      <c r="S1757" t="str">
        <f t="shared" si="193"/>
        <v>Sep</v>
      </c>
      <c r="T1757" t="str">
        <f t="shared" si="194"/>
        <v>Oct</v>
      </c>
      <c r="U1757" t="str">
        <f t="shared" si="195"/>
        <v>2015</v>
      </c>
    </row>
    <row r="1758" spans="1:21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89"/>
        <v>103</v>
      </c>
      <c r="P1758">
        <f t="shared" si="190"/>
        <v>47</v>
      </c>
      <c r="Q1758" t="str">
        <f t="shared" si="191"/>
        <v>photography</v>
      </c>
      <c r="R1758" t="str">
        <f t="shared" si="192"/>
        <v>photobooks</v>
      </c>
      <c r="S1758" t="str">
        <f t="shared" si="193"/>
        <v>Jul</v>
      </c>
      <c r="T1758" t="str">
        <f t="shared" si="194"/>
        <v>Aug</v>
      </c>
      <c r="U1758" t="str">
        <f t="shared" si="195"/>
        <v>2016</v>
      </c>
    </row>
    <row r="1759" spans="1:21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89"/>
        <v>116</v>
      </c>
      <c r="P1759">
        <f t="shared" si="190"/>
        <v>414</v>
      </c>
      <c r="Q1759" t="str">
        <f t="shared" si="191"/>
        <v>photography</v>
      </c>
      <c r="R1759" t="str">
        <f t="shared" si="192"/>
        <v>photobooks</v>
      </c>
      <c r="S1759" t="str">
        <f t="shared" si="193"/>
        <v>Dec</v>
      </c>
      <c r="T1759" t="str">
        <f t="shared" si="194"/>
        <v>Jan</v>
      </c>
      <c r="U1759" t="str">
        <f t="shared" si="195"/>
        <v>2016</v>
      </c>
    </row>
    <row r="1760" spans="1:21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89"/>
        <v>115</v>
      </c>
      <c r="P1760">
        <f t="shared" si="190"/>
        <v>42</v>
      </c>
      <c r="Q1760" t="str">
        <f t="shared" si="191"/>
        <v>photography</v>
      </c>
      <c r="R1760" t="str">
        <f t="shared" si="192"/>
        <v>photobooks</v>
      </c>
      <c r="S1760" t="str">
        <f t="shared" si="193"/>
        <v>May</v>
      </c>
      <c r="T1760" t="str">
        <f t="shared" si="194"/>
        <v>Jul</v>
      </c>
      <c r="U1760" t="str">
        <f t="shared" si="195"/>
        <v>2016</v>
      </c>
    </row>
    <row r="1761" spans="1:21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89"/>
        <v>107</v>
      </c>
      <c r="P1761">
        <f t="shared" si="190"/>
        <v>109</v>
      </c>
      <c r="Q1761" t="str">
        <f t="shared" si="191"/>
        <v>photography</v>
      </c>
      <c r="R1761" t="str">
        <f t="shared" si="192"/>
        <v>photobooks</v>
      </c>
      <c r="S1761" t="str">
        <f t="shared" si="193"/>
        <v>Mar</v>
      </c>
      <c r="T1761" t="str">
        <f t="shared" si="194"/>
        <v>Mar</v>
      </c>
      <c r="U1761" t="str">
        <f t="shared" si="195"/>
        <v>2015</v>
      </c>
    </row>
    <row r="1762" spans="1:21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89"/>
        <v>165</v>
      </c>
      <c r="P1762">
        <f t="shared" si="190"/>
        <v>81</v>
      </c>
      <c r="Q1762" t="str">
        <f t="shared" si="191"/>
        <v>photography</v>
      </c>
      <c r="R1762" t="str">
        <f t="shared" si="192"/>
        <v>photobooks</v>
      </c>
      <c r="S1762" t="str">
        <f t="shared" si="193"/>
        <v>Feb</v>
      </c>
      <c r="T1762" t="str">
        <f t="shared" si="194"/>
        <v>Feb</v>
      </c>
      <c r="U1762" t="str">
        <f t="shared" si="195"/>
        <v>2016</v>
      </c>
    </row>
    <row r="1763" spans="1:21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89"/>
        <v>155</v>
      </c>
      <c r="P1763">
        <f t="shared" si="190"/>
        <v>52</v>
      </c>
      <c r="Q1763" t="str">
        <f t="shared" si="191"/>
        <v>photography</v>
      </c>
      <c r="R1763" t="str">
        <f t="shared" si="192"/>
        <v>photobooks</v>
      </c>
      <c r="S1763" t="str">
        <f t="shared" si="193"/>
        <v>Jul</v>
      </c>
      <c r="T1763" t="str">
        <f t="shared" si="194"/>
        <v>Sep</v>
      </c>
      <c r="U1763" t="str">
        <f t="shared" si="195"/>
        <v>2015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89"/>
        <v>885</v>
      </c>
      <c r="P1764">
        <f t="shared" si="190"/>
        <v>35</v>
      </c>
      <c r="Q1764" t="str">
        <f t="shared" si="191"/>
        <v>photography</v>
      </c>
      <c r="R1764" t="str">
        <f t="shared" si="192"/>
        <v>photobooks</v>
      </c>
      <c r="S1764" t="str">
        <f t="shared" si="193"/>
        <v>Feb</v>
      </c>
      <c r="T1764" t="str">
        <f t="shared" si="194"/>
        <v>Mar</v>
      </c>
      <c r="U1764" t="str">
        <f t="shared" si="195"/>
        <v>2016</v>
      </c>
    </row>
    <row r="1765" spans="1:21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89"/>
        <v>102</v>
      </c>
      <c r="P1765">
        <f t="shared" si="190"/>
        <v>104</v>
      </c>
      <c r="Q1765" t="str">
        <f t="shared" si="191"/>
        <v>photography</v>
      </c>
      <c r="R1765" t="str">
        <f t="shared" si="192"/>
        <v>photobooks</v>
      </c>
      <c r="S1765" t="str">
        <f t="shared" si="193"/>
        <v>Sep</v>
      </c>
      <c r="T1765" t="str">
        <f t="shared" si="194"/>
        <v>Oct</v>
      </c>
      <c r="U1765" t="str">
        <f t="shared" si="195"/>
        <v>2016</v>
      </c>
    </row>
    <row r="1766" spans="1:21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89"/>
        <v>20</v>
      </c>
      <c r="P1766">
        <f t="shared" si="190"/>
        <v>55</v>
      </c>
      <c r="Q1766" t="str">
        <f t="shared" si="191"/>
        <v>photography</v>
      </c>
      <c r="R1766" t="str">
        <f t="shared" si="192"/>
        <v>photobooks</v>
      </c>
      <c r="S1766" t="str">
        <f t="shared" si="193"/>
        <v>Jul</v>
      </c>
      <c r="T1766" t="str">
        <f t="shared" si="194"/>
        <v>Aug</v>
      </c>
      <c r="U1766" t="str">
        <f t="shared" si="195"/>
        <v>2014</v>
      </c>
    </row>
    <row r="1767" spans="1:21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89"/>
        <v>59</v>
      </c>
      <c r="P1767">
        <f t="shared" si="190"/>
        <v>72</v>
      </c>
      <c r="Q1767" t="str">
        <f t="shared" si="191"/>
        <v>photography</v>
      </c>
      <c r="R1767" t="str">
        <f t="shared" si="192"/>
        <v>photobooks</v>
      </c>
      <c r="S1767" t="str">
        <f t="shared" si="193"/>
        <v>Jul</v>
      </c>
      <c r="T1767" t="str">
        <f t="shared" si="194"/>
        <v>Aug</v>
      </c>
      <c r="U1767" t="str">
        <f t="shared" si="195"/>
        <v>2014</v>
      </c>
    </row>
    <row r="1768" spans="1:21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89"/>
        <v>0</v>
      </c>
      <c r="P1768" t="str">
        <f t="shared" si="190"/>
        <v/>
      </c>
      <c r="Q1768" t="str">
        <f t="shared" si="191"/>
        <v>photography</v>
      </c>
      <c r="R1768" t="str">
        <f t="shared" si="192"/>
        <v>photobooks</v>
      </c>
      <c r="S1768" t="str">
        <f t="shared" si="193"/>
        <v>Aug</v>
      </c>
      <c r="T1768" t="str">
        <f t="shared" si="194"/>
        <v>Aug</v>
      </c>
      <c r="U1768" t="str">
        <f t="shared" si="195"/>
        <v>2014</v>
      </c>
    </row>
    <row r="1769" spans="1:21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89"/>
        <v>46</v>
      </c>
      <c r="P1769">
        <f t="shared" si="190"/>
        <v>59</v>
      </c>
      <c r="Q1769" t="str">
        <f t="shared" si="191"/>
        <v>photography</v>
      </c>
      <c r="R1769" t="str">
        <f t="shared" si="192"/>
        <v>photobooks</v>
      </c>
      <c r="S1769" t="str">
        <f t="shared" si="193"/>
        <v>Jul</v>
      </c>
      <c r="T1769" t="str">
        <f t="shared" si="194"/>
        <v>Aug</v>
      </c>
      <c r="U1769" t="str">
        <f t="shared" si="195"/>
        <v>2014</v>
      </c>
    </row>
    <row r="1770" spans="1:21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89"/>
        <v>4</v>
      </c>
      <c r="P1770">
        <f t="shared" si="190"/>
        <v>12</v>
      </c>
      <c r="Q1770" t="str">
        <f t="shared" si="191"/>
        <v>photography</v>
      </c>
      <c r="R1770" t="str">
        <f t="shared" si="192"/>
        <v>photobooks</v>
      </c>
      <c r="S1770" t="str">
        <f t="shared" si="193"/>
        <v>Jul</v>
      </c>
      <c r="T1770" t="str">
        <f t="shared" si="194"/>
        <v>Sep</v>
      </c>
      <c r="U1770" t="str">
        <f t="shared" si="195"/>
        <v>2014</v>
      </c>
    </row>
    <row r="1771" spans="1:21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89"/>
        <v>3</v>
      </c>
      <c r="P1771">
        <f t="shared" si="190"/>
        <v>49</v>
      </c>
      <c r="Q1771" t="str">
        <f t="shared" si="191"/>
        <v>photography</v>
      </c>
      <c r="R1771" t="str">
        <f t="shared" si="192"/>
        <v>photobooks</v>
      </c>
      <c r="S1771" t="str">
        <f t="shared" si="193"/>
        <v>Dec</v>
      </c>
      <c r="T1771" t="str">
        <f t="shared" si="194"/>
        <v>Jan</v>
      </c>
      <c r="U1771" t="str">
        <f t="shared" si="195"/>
        <v>2014</v>
      </c>
    </row>
    <row r="1772" spans="1:21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89"/>
        <v>57</v>
      </c>
      <c r="P1772">
        <f t="shared" si="190"/>
        <v>151</v>
      </c>
      <c r="Q1772" t="str">
        <f t="shared" si="191"/>
        <v>photography</v>
      </c>
      <c r="R1772" t="str">
        <f t="shared" si="192"/>
        <v>photobooks</v>
      </c>
      <c r="S1772" t="str">
        <f t="shared" si="193"/>
        <v>Sep</v>
      </c>
      <c r="T1772" t="str">
        <f t="shared" si="194"/>
        <v>Oct</v>
      </c>
      <c r="U1772" t="str">
        <f t="shared" si="195"/>
        <v>2014</v>
      </c>
    </row>
    <row r="1773" spans="1:21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89"/>
        <v>21</v>
      </c>
      <c r="P1773">
        <f t="shared" si="190"/>
        <v>36</v>
      </c>
      <c r="Q1773" t="str">
        <f t="shared" si="191"/>
        <v>photography</v>
      </c>
      <c r="R1773" t="str">
        <f t="shared" si="192"/>
        <v>photobooks</v>
      </c>
      <c r="S1773" t="str">
        <f t="shared" si="193"/>
        <v>Sep</v>
      </c>
      <c r="T1773" t="str">
        <f t="shared" si="194"/>
        <v>Oct</v>
      </c>
      <c r="U1773" t="str">
        <f t="shared" si="195"/>
        <v>2014</v>
      </c>
    </row>
    <row r="1774" spans="1:21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89"/>
        <v>16</v>
      </c>
      <c r="P1774">
        <f t="shared" si="190"/>
        <v>45</v>
      </c>
      <c r="Q1774" t="str">
        <f t="shared" si="191"/>
        <v>photography</v>
      </c>
      <c r="R1774" t="str">
        <f t="shared" si="192"/>
        <v>photobooks</v>
      </c>
      <c r="S1774" t="str">
        <f t="shared" si="193"/>
        <v>May</v>
      </c>
      <c r="T1774" t="str">
        <f t="shared" si="194"/>
        <v>Jul</v>
      </c>
      <c r="U1774" t="str">
        <f t="shared" si="195"/>
        <v>2014</v>
      </c>
    </row>
    <row r="1775" spans="1:21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89"/>
        <v>6</v>
      </c>
      <c r="P1775">
        <f t="shared" si="190"/>
        <v>99</v>
      </c>
      <c r="Q1775" t="str">
        <f t="shared" si="191"/>
        <v>photography</v>
      </c>
      <c r="R1775" t="str">
        <f t="shared" si="192"/>
        <v>photobooks</v>
      </c>
      <c r="S1775" t="str">
        <f t="shared" si="193"/>
        <v>Dec</v>
      </c>
      <c r="T1775" t="str">
        <f t="shared" si="194"/>
        <v>Jan</v>
      </c>
      <c r="U1775" t="str">
        <f t="shared" si="195"/>
        <v>2014</v>
      </c>
    </row>
    <row r="1776" spans="1:21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89"/>
        <v>46</v>
      </c>
      <c r="P1776">
        <f t="shared" si="190"/>
        <v>88</v>
      </c>
      <c r="Q1776" t="str">
        <f t="shared" si="191"/>
        <v>photography</v>
      </c>
      <c r="R1776" t="str">
        <f t="shared" si="192"/>
        <v>photobooks</v>
      </c>
      <c r="S1776" t="str">
        <f t="shared" si="193"/>
        <v>Oct</v>
      </c>
      <c r="T1776" t="str">
        <f t="shared" si="194"/>
        <v>Nov</v>
      </c>
      <c r="U1776" t="str">
        <f t="shared" si="195"/>
        <v>2014</v>
      </c>
    </row>
    <row r="1777" spans="1:21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89"/>
        <v>65</v>
      </c>
      <c r="P1777">
        <f t="shared" si="190"/>
        <v>171</v>
      </c>
      <c r="Q1777" t="str">
        <f t="shared" si="191"/>
        <v>photography</v>
      </c>
      <c r="R1777" t="str">
        <f t="shared" si="192"/>
        <v>photobooks</v>
      </c>
      <c r="S1777" t="str">
        <f t="shared" si="193"/>
        <v>Sep</v>
      </c>
      <c r="T1777" t="str">
        <f t="shared" si="194"/>
        <v>Oct</v>
      </c>
      <c r="U1777" t="str">
        <f t="shared" si="195"/>
        <v>2014</v>
      </c>
    </row>
    <row r="1778" spans="1:21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89"/>
        <v>7</v>
      </c>
      <c r="P1778">
        <f t="shared" si="190"/>
        <v>84</v>
      </c>
      <c r="Q1778" t="str">
        <f t="shared" si="191"/>
        <v>photography</v>
      </c>
      <c r="R1778" t="str">
        <f t="shared" si="192"/>
        <v>photobooks</v>
      </c>
      <c r="S1778" t="str">
        <f t="shared" si="193"/>
        <v>Sep</v>
      </c>
      <c r="T1778" t="str">
        <f t="shared" si="194"/>
        <v>Oct</v>
      </c>
      <c r="U1778" t="str">
        <f t="shared" si="195"/>
        <v>2014</v>
      </c>
    </row>
    <row r="1779" spans="1:21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89"/>
        <v>14</v>
      </c>
      <c r="P1779">
        <f t="shared" si="190"/>
        <v>65</v>
      </c>
      <c r="Q1779" t="str">
        <f t="shared" si="191"/>
        <v>photography</v>
      </c>
      <c r="R1779" t="str">
        <f t="shared" si="192"/>
        <v>photobooks</v>
      </c>
      <c r="S1779" t="str">
        <f t="shared" si="193"/>
        <v>Jan</v>
      </c>
      <c r="T1779" t="str">
        <f t="shared" si="194"/>
        <v>Feb</v>
      </c>
      <c r="U1779" t="str">
        <f t="shared" si="195"/>
        <v>2015</v>
      </c>
    </row>
    <row r="1780" spans="1:21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89"/>
        <v>2</v>
      </c>
      <c r="P1780">
        <f t="shared" si="190"/>
        <v>66</v>
      </c>
      <c r="Q1780" t="str">
        <f t="shared" si="191"/>
        <v>photography</v>
      </c>
      <c r="R1780" t="str">
        <f t="shared" si="192"/>
        <v>photobooks</v>
      </c>
      <c r="S1780" t="str">
        <f t="shared" si="193"/>
        <v>Feb</v>
      </c>
      <c r="T1780" t="str">
        <f t="shared" si="194"/>
        <v>Mar</v>
      </c>
      <c r="U1780" t="str">
        <f t="shared" si="195"/>
        <v>2015</v>
      </c>
    </row>
    <row r="1781" spans="1:21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89"/>
        <v>36</v>
      </c>
      <c r="P1781">
        <f t="shared" si="190"/>
        <v>105</v>
      </c>
      <c r="Q1781" t="str">
        <f t="shared" si="191"/>
        <v>photography</v>
      </c>
      <c r="R1781" t="str">
        <f t="shared" si="192"/>
        <v>photobooks</v>
      </c>
      <c r="S1781" t="str">
        <f t="shared" si="193"/>
        <v>Aug</v>
      </c>
      <c r="T1781" t="str">
        <f t="shared" si="194"/>
        <v>Sep</v>
      </c>
      <c r="U1781" t="str">
        <f t="shared" si="195"/>
        <v>2016</v>
      </c>
    </row>
    <row r="1782" spans="1:21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89"/>
        <v>40</v>
      </c>
      <c r="P1782">
        <f t="shared" si="190"/>
        <v>78</v>
      </c>
      <c r="Q1782" t="str">
        <f t="shared" si="191"/>
        <v>photography</v>
      </c>
      <c r="R1782" t="str">
        <f t="shared" si="192"/>
        <v>photobooks</v>
      </c>
      <c r="S1782" t="str">
        <f t="shared" si="193"/>
        <v>May</v>
      </c>
      <c r="T1782" t="str">
        <f t="shared" si="194"/>
        <v>Jul</v>
      </c>
      <c r="U1782" t="str">
        <f t="shared" si="195"/>
        <v>2016</v>
      </c>
    </row>
    <row r="1783" spans="1:21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89"/>
        <v>26</v>
      </c>
      <c r="P1783">
        <f t="shared" si="190"/>
        <v>59</v>
      </c>
      <c r="Q1783" t="str">
        <f t="shared" si="191"/>
        <v>photography</v>
      </c>
      <c r="R1783" t="str">
        <f t="shared" si="192"/>
        <v>photobooks</v>
      </c>
      <c r="S1783" t="str">
        <f t="shared" si="193"/>
        <v>Aug</v>
      </c>
      <c r="T1783" t="str">
        <f t="shared" si="194"/>
        <v>Sep</v>
      </c>
      <c r="U1783" t="str">
        <f t="shared" si="195"/>
        <v>2016</v>
      </c>
    </row>
    <row r="1784" spans="1:21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89"/>
        <v>15</v>
      </c>
      <c r="P1784">
        <f t="shared" si="190"/>
        <v>71</v>
      </c>
      <c r="Q1784" t="str">
        <f t="shared" si="191"/>
        <v>photography</v>
      </c>
      <c r="R1784" t="str">
        <f t="shared" si="192"/>
        <v>photobooks</v>
      </c>
      <c r="S1784" t="str">
        <f t="shared" si="193"/>
        <v>Jan</v>
      </c>
      <c r="T1784" t="str">
        <f t="shared" si="194"/>
        <v>Feb</v>
      </c>
      <c r="U1784" t="str">
        <f t="shared" si="195"/>
        <v>2016</v>
      </c>
    </row>
    <row r="1785" spans="1:21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89"/>
        <v>24</v>
      </c>
      <c r="P1785">
        <f t="shared" si="190"/>
        <v>51</v>
      </c>
      <c r="Q1785" t="str">
        <f t="shared" si="191"/>
        <v>photography</v>
      </c>
      <c r="R1785" t="str">
        <f t="shared" si="192"/>
        <v>photobooks</v>
      </c>
      <c r="S1785" t="str">
        <f t="shared" si="193"/>
        <v>Apr</v>
      </c>
      <c r="T1785" t="str">
        <f t="shared" si="194"/>
        <v>May</v>
      </c>
      <c r="U1785" t="str">
        <f t="shared" si="195"/>
        <v>2015</v>
      </c>
    </row>
    <row r="1786" spans="1:21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89"/>
        <v>40</v>
      </c>
      <c r="P1786">
        <f t="shared" si="190"/>
        <v>60</v>
      </c>
      <c r="Q1786" t="str">
        <f t="shared" si="191"/>
        <v>photography</v>
      </c>
      <c r="R1786" t="str">
        <f t="shared" si="192"/>
        <v>photobooks</v>
      </c>
      <c r="S1786" t="str">
        <f t="shared" si="193"/>
        <v>Dec</v>
      </c>
      <c r="T1786" t="str">
        <f t="shared" si="194"/>
        <v>Jan</v>
      </c>
      <c r="U1786" t="str">
        <f t="shared" si="195"/>
        <v>2014</v>
      </c>
    </row>
    <row r="1787" spans="1:21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89"/>
        <v>20</v>
      </c>
      <c r="P1787">
        <f t="shared" si="190"/>
        <v>45</v>
      </c>
      <c r="Q1787" t="str">
        <f t="shared" si="191"/>
        <v>photography</v>
      </c>
      <c r="R1787" t="str">
        <f t="shared" si="192"/>
        <v>photobooks</v>
      </c>
      <c r="S1787" t="str">
        <f t="shared" si="193"/>
        <v>Sep</v>
      </c>
      <c r="T1787" t="str">
        <f t="shared" si="194"/>
        <v>Oct</v>
      </c>
      <c r="U1787" t="str">
        <f t="shared" si="195"/>
        <v>2014</v>
      </c>
    </row>
    <row r="1788" spans="1:21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89"/>
        <v>48</v>
      </c>
      <c r="P1788">
        <f t="shared" si="190"/>
        <v>31</v>
      </c>
      <c r="Q1788" t="str">
        <f t="shared" si="191"/>
        <v>photography</v>
      </c>
      <c r="R1788" t="str">
        <f t="shared" si="192"/>
        <v>photobooks</v>
      </c>
      <c r="S1788" t="str">
        <f t="shared" si="193"/>
        <v>Nov</v>
      </c>
      <c r="T1788" t="str">
        <f t="shared" si="194"/>
        <v>Dec</v>
      </c>
      <c r="U1788" t="str">
        <f t="shared" si="195"/>
        <v>2014</v>
      </c>
    </row>
    <row r="1789" spans="1:21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89"/>
        <v>15</v>
      </c>
      <c r="P1789">
        <f t="shared" si="190"/>
        <v>64</v>
      </c>
      <c r="Q1789" t="str">
        <f t="shared" si="191"/>
        <v>photography</v>
      </c>
      <c r="R1789" t="str">
        <f t="shared" si="192"/>
        <v>photobooks</v>
      </c>
      <c r="S1789" t="str">
        <f t="shared" si="193"/>
        <v>Mar</v>
      </c>
      <c r="T1789" t="str">
        <f t="shared" si="194"/>
        <v>Apr</v>
      </c>
      <c r="U1789" t="str">
        <f t="shared" si="195"/>
        <v>2015</v>
      </c>
    </row>
    <row r="1790" spans="1:21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89"/>
        <v>1</v>
      </c>
      <c r="P1790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t="str">
        <f t="shared" si="193"/>
        <v>Oct</v>
      </c>
      <c r="T1790" t="str">
        <f t="shared" si="194"/>
        <v>Oct</v>
      </c>
      <c r="U1790" t="str">
        <f t="shared" si="195"/>
        <v>2014</v>
      </c>
    </row>
    <row r="1791" spans="1:21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89"/>
        <v>1</v>
      </c>
      <c r="P1791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t="str">
        <f t="shared" si="193"/>
        <v>Nov</v>
      </c>
      <c r="T1791" t="str">
        <f t="shared" si="194"/>
        <v>Jan</v>
      </c>
      <c r="U1791" t="str">
        <f t="shared" si="195"/>
        <v>2014</v>
      </c>
    </row>
    <row r="1792" spans="1:21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89"/>
        <v>5</v>
      </c>
      <c r="P1792">
        <f t="shared" si="190"/>
        <v>109</v>
      </c>
      <c r="Q1792" t="str">
        <f t="shared" si="191"/>
        <v>photography</v>
      </c>
      <c r="R1792" t="str">
        <f t="shared" si="192"/>
        <v>photobooks</v>
      </c>
      <c r="S1792" t="str">
        <f t="shared" si="193"/>
        <v>Jan</v>
      </c>
      <c r="T1792" t="str">
        <f t="shared" si="194"/>
        <v>Feb</v>
      </c>
      <c r="U1792" t="str">
        <f t="shared" si="195"/>
        <v>2015</v>
      </c>
    </row>
    <row r="1793" spans="1:21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89"/>
        <v>4</v>
      </c>
      <c r="P1793">
        <f t="shared" si="190"/>
        <v>27</v>
      </c>
      <c r="Q1793" t="str">
        <f t="shared" si="191"/>
        <v>photography</v>
      </c>
      <c r="R1793" t="str">
        <f t="shared" si="192"/>
        <v>photobooks</v>
      </c>
      <c r="S1793" t="str">
        <f t="shared" si="193"/>
        <v>Nov</v>
      </c>
      <c r="T1793" t="str">
        <f t="shared" si="194"/>
        <v>Jan</v>
      </c>
      <c r="U1793" t="str">
        <f t="shared" si="195"/>
        <v>2014</v>
      </c>
    </row>
    <row r="1794" spans="1:21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89"/>
        <v>61</v>
      </c>
      <c r="P1794">
        <f t="shared" si="190"/>
        <v>110</v>
      </c>
      <c r="Q1794" t="str">
        <f t="shared" si="191"/>
        <v>photography</v>
      </c>
      <c r="R1794" t="str">
        <f t="shared" si="192"/>
        <v>photobooks</v>
      </c>
      <c r="S1794" t="str">
        <f t="shared" si="193"/>
        <v>Jul</v>
      </c>
      <c r="T1794" t="str">
        <f t="shared" si="194"/>
        <v>Aug</v>
      </c>
      <c r="U1794" t="str">
        <f t="shared" si="195"/>
        <v>2015</v>
      </c>
    </row>
    <row r="1795" spans="1:21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96">ROUND(E1795/D1795*100,0)</f>
        <v>1</v>
      </c>
      <c r="P1795">
        <f t="shared" ref="P1795:P1858" si="197">IF(L1795 &gt;0, ROUND(E1795/L1795,0), "")</f>
        <v>20</v>
      </c>
      <c r="Q1795" t="str">
        <f t="shared" ref="Q1795:Q1858" si="198">LEFT(N1795, FIND("/",N1795)-1)</f>
        <v>photography</v>
      </c>
      <c r="R1795" t="str">
        <f t="shared" ref="R1795:R1858" si="199">RIGHT(N1795,LEN(N1795)-FIND("/",N1795))</f>
        <v>photobooks</v>
      </c>
      <c r="S1795" t="str">
        <f t="shared" ref="S1795:S1858" si="200">TEXT((((J1795/60)/60)/24)+DATE(1970,1,1), "mmm")</f>
        <v>Oct</v>
      </c>
      <c r="T1795" t="str">
        <f t="shared" ref="T1795:T1858" si="201">TEXT((((I1795/60)/60)/24)+DATE(1970,1,1), "mmm")</f>
        <v>Nov</v>
      </c>
      <c r="U1795" t="str">
        <f t="shared" ref="U1795:U1858" si="202">TEXT((((J1795/60)/60)/24)+DATE(1970,1,1), "yyy")</f>
        <v>2014</v>
      </c>
    </row>
    <row r="1796" spans="1:21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96"/>
        <v>11</v>
      </c>
      <c r="P1796">
        <f t="shared" si="197"/>
        <v>55</v>
      </c>
      <c r="Q1796" t="str">
        <f t="shared" si="198"/>
        <v>photography</v>
      </c>
      <c r="R1796" t="str">
        <f t="shared" si="199"/>
        <v>photobooks</v>
      </c>
      <c r="S1796" t="str">
        <f t="shared" si="200"/>
        <v>Jan</v>
      </c>
      <c r="T1796" t="str">
        <f t="shared" si="201"/>
        <v>Feb</v>
      </c>
      <c r="U1796" t="str">
        <f t="shared" si="202"/>
        <v>2015</v>
      </c>
    </row>
    <row r="1797" spans="1:21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96"/>
        <v>39</v>
      </c>
      <c r="P1797">
        <f t="shared" si="197"/>
        <v>134</v>
      </c>
      <c r="Q1797" t="str">
        <f t="shared" si="198"/>
        <v>photography</v>
      </c>
      <c r="R1797" t="str">
        <f t="shared" si="199"/>
        <v>photobooks</v>
      </c>
      <c r="S1797" t="str">
        <f t="shared" si="200"/>
        <v>Sep</v>
      </c>
      <c r="T1797" t="str">
        <f t="shared" si="201"/>
        <v>Oct</v>
      </c>
      <c r="U1797" t="str">
        <f t="shared" si="202"/>
        <v>2016</v>
      </c>
    </row>
    <row r="1798" spans="1:21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96"/>
        <v>22</v>
      </c>
      <c r="P1798">
        <f t="shared" si="197"/>
        <v>49</v>
      </c>
      <c r="Q1798" t="str">
        <f t="shared" si="198"/>
        <v>photography</v>
      </c>
      <c r="R1798" t="str">
        <f t="shared" si="199"/>
        <v>photobooks</v>
      </c>
      <c r="S1798" t="str">
        <f t="shared" si="200"/>
        <v>May</v>
      </c>
      <c r="T1798" t="str">
        <f t="shared" si="201"/>
        <v>Jul</v>
      </c>
      <c r="U1798" t="str">
        <f t="shared" si="202"/>
        <v>2016</v>
      </c>
    </row>
    <row r="1799" spans="1:21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96"/>
        <v>68</v>
      </c>
      <c r="P1799">
        <f t="shared" si="197"/>
        <v>48</v>
      </c>
      <c r="Q1799" t="str">
        <f t="shared" si="198"/>
        <v>photography</v>
      </c>
      <c r="R1799" t="str">
        <f t="shared" si="199"/>
        <v>photobooks</v>
      </c>
      <c r="S1799" t="str">
        <f t="shared" si="200"/>
        <v>Nov</v>
      </c>
      <c r="T1799" t="str">
        <f t="shared" si="201"/>
        <v>Dec</v>
      </c>
      <c r="U1799" t="str">
        <f t="shared" si="202"/>
        <v>2016</v>
      </c>
    </row>
    <row r="1800" spans="1:21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96"/>
        <v>14</v>
      </c>
      <c r="P1800">
        <f t="shared" si="197"/>
        <v>59</v>
      </c>
      <c r="Q1800" t="str">
        <f t="shared" si="198"/>
        <v>photography</v>
      </c>
      <c r="R1800" t="str">
        <f t="shared" si="199"/>
        <v>photobooks</v>
      </c>
      <c r="S1800" t="str">
        <f t="shared" si="200"/>
        <v>Dec</v>
      </c>
      <c r="T1800" t="str">
        <f t="shared" si="201"/>
        <v>Feb</v>
      </c>
      <c r="U1800" t="str">
        <f t="shared" si="202"/>
        <v>2015</v>
      </c>
    </row>
    <row r="1801" spans="1:21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96"/>
        <v>2</v>
      </c>
      <c r="P1801">
        <f t="shared" si="197"/>
        <v>12</v>
      </c>
      <c r="Q1801" t="str">
        <f t="shared" si="198"/>
        <v>photography</v>
      </c>
      <c r="R1801" t="str">
        <f t="shared" si="199"/>
        <v>photobooks</v>
      </c>
      <c r="S1801" t="str">
        <f t="shared" si="200"/>
        <v>Oct</v>
      </c>
      <c r="T1801" t="str">
        <f t="shared" si="201"/>
        <v>Nov</v>
      </c>
      <c r="U1801" t="str">
        <f t="shared" si="202"/>
        <v>2014</v>
      </c>
    </row>
    <row r="1802" spans="1:21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96"/>
        <v>20</v>
      </c>
      <c r="P1802">
        <f t="shared" si="197"/>
        <v>84</v>
      </c>
      <c r="Q1802" t="str">
        <f t="shared" si="198"/>
        <v>photography</v>
      </c>
      <c r="R1802" t="str">
        <f t="shared" si="199"/>
        <v>photobooks</v>
      </c>
      <c r="S1802" t="str">
        <f t="shared" si="200"/>
        <v>Sep</v>
      </c>
      <c r="T1802" t="str">
        <f t="shared" si="201"/>
        <v>Oct</v>
      </c>
      <c r="U1802" t="str">
        <f t="shared" si="202"/>
        <v>2016</v>
      </c>
    </row>
    <row r="1803" spans="1:21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96"/>
        <v>14</v>
      </c>
      <c r="P1803">
        <f t="shared" si="197"/>
        <v>64</v>
      </c>
      <c r="Q1803" t="str">
        <f t="shared" si="198"/>
        <v>photography</v>
      </c>
      <c r="R1803" t="str">
        <f t="shared" si="199"/>
        <v>photobooks</v>
      </c>
      <c r="S1803" t="str">
        <f t="shared" si="200"/>
        <v>Nov</v>
      </c>
      <c r="T1803" t="str">
        <f t="shared" si="201"/>
        <v>Dec</v>
      </c>
      <c r="U1803" t="str">
        <f t="shared" si="202"/>
        <v>2015</v>
      </c>
    </row>
    <row r="1804" spans="1:21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96"/>
        <v>48</v>
      </c>
      <c r="P1804">
        <f t="shared" si="197"/>
        <v>94</v>
      </c>
      <c r="Q1804" t="str">
        <f t="shared" si="198"/>
        <v>photography</v>
      </c>
      <c r="R1804" t="str">
        <f t="shared" si="199"/>
        <v>photobooks</v>
      </c>
      <c r="S1804" t="str">
        <f t="shared" si="200"/>
        <v>Jun</v>
      </c>
      <c r="T1804" t="str">
        <f t="shared" si="201"/>
        <v>Jun</v>
      </c>
      <c r="U1804" t="str">
        <f t="shared" si="202"/>
        <v>2015</v>
      </c>
    </row>
    <row r="1805" spans="1:21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96"/>
        <v>31</v>
      </c>
      <c r="P1805">
        <f t="shared" si="197"/>
        <v>72</v>
      </c>
      <c r="Q1805" t="str">
        <f t="shared" si="198"/>
        <v>photography</v>
      </c>
      <c r="R1805" t="str">
        <f t="shared" si="199"/>
        <v>photobooks</v>
      </c>
      <c r="S1805" t="str">
        <f t="shared" si="200"/>
        <v>Jan</v>
      </c>
      <c r="T1805" t="str">
        <f t="shared" si="201"/>
        <v>Feb</v>
      </c>
      <c r="U1805" t="str">
        <f t="shared" si="202"/>
        <v>2015</v>
      </c>
    </row>
    <row r="1806" spans="1:21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96"/>
        <v>35</v>
      </c>
      <c r="P1806">
        <f t="shared" si="197"/>
        <v>105</v>
      </c>
      <c r="Q1806" t="str">
        <f t="shared" si="198"/>
        <v>photography</v>
      </c>
      <c r="R1806" t="str">
        <f t="shared" si="199"/>
        <v>photobooks</v>
      </c>
      <c r="S1806" t="str">
        <f t="shared" si="200"/>
        <v>Oct</v>
      </c>
      <c r="T1806" t="str">
        <f t="shared" si="201"/>
        <v>Nov</v>
      </c>
      <c r="U1806" t="str">
        <f t="shared" si="202"/>
        <v>2015</v>
      </c>
    </row>
    <row r="1807" spans="1:21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96"/>
        <v>36</v>
      </c>
      <c r="P1807">
        <f t="shared" si="197"/>
        <v>67</v>
      </c>
      <c r="Q1807" t="str">
        <f t="shared" si="198"/>
        <v>photography</v>
      </c>
      <c r="R1807" t="str">
        <f t="shared" si="199"/>
        <v>photobooks</v>
      </c>
      <c r="S1807" t="str">
        <f t="shared" si="200"/>
        <v>Aug</v>
      </c>
      <c r="T1807" t="str">
        <f t="shared" si="201"/>
        <v>Oct</v>
      </c>
      <c r="U1807" t="str">
        <f t="shared" si="202"/>
        <v>2015</v>
      </c>
    </row>
    <row r="1808" spans="1:21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96"/>
        <v>3</v>
      </c>
      <c r="P1808">
        <f t="shared" si="197"/>
        <v>74</v>
      </c>
      <c r="Q1808" t="str">
        <f t="shared" si="198"/>
        <v>photography</v>
      </c>
      <c r="R1808" t="str">
        <f t="shared" si="199"/>
        <v>photobooks</v>
      </c>
      <c r="S1808" t="str">
        <f t="shared" si="200"/>
        <v>Aug</v>
      </c>
      <c r="T1808" t="str">
        <f t="shared" si="201"/>
        <v>Sep</v>
      </c>
      <c r="U1808" t="str">
        <f t="shared" si="202"/>
        <v>2014</v>
      </c>
    </row>
    <row r="1809" spans="1:21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96"/>
        <v>11</v>
      </c>
      <c r="P1809">
        <f t="shared" si="197"/>
        <v>69</v>
      </c>
      <c r="Q1809" t="str">
        <f t="shared" si="198"/>
        <v>photography</v>
      </c>
      <c r="R1809" t="str">
        <f t="shared" si="199"/>
        <v>photobooks</v>
      </c>
      <c r="S1809" t="str">
        <f t="shared" si="200"/>
        <v>Aug</v>
      </c>
      <c r="T1809" t="str">
        <f t="shared" si="201"/>
        <v>Sep</v>
      </c>
      <c r="U1809" t="str">
        <f t="shared" si="202"/>
        <v>2014</v>
      </c>
    </row>
    <row r="1810" spans="1:21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96"/>
        <v>41</v>
      </c>
      <c r="P1810">
        <f t="shared" si="197"/>
        <v>121</v>
      </c>
      <c r="Q1810" t="str">
        <f t="shared" si="198"/>
        <v>photography</v>
      </c>
      <c r="R1810" t="str">
        <f t="shared" si="199"/>
        <v>photobooks</v>
      </c>
      <c r="S1810" t="str">
        <f t="shared" si="200"/>
        <v>Jan</v>
      </c>
      <c r="T1810" t="str">
        <f t="shared" si="201"/>
        <v>Feb</v>
      </c>
      <c r="U1810" t="str">
        <f t="shared" si="202"/>
        <v>2017</v>
      </c>
    </row>
    <row r="1811" spans="1:21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96"/>
        <v>11</v>
      </c>
      <c r="P1811">
        <f t="shared" si="197"/>
        <v>42</v>
      </c>
      <c r="Q1811" t="str">
        <f t="shared" si="198"/>
        <v>photography</v>
      </c>
      <c r="R1811" t="str">
        <f t="shared" si="199"/>
        <v>photobooks</v>
      </c>
      <c r="S1811" t="str">
        <f t="shared" si="200"/>
        <v>Jan</v>
      </c>
      <c r="T1811" t="str">
        <f t="shared" si="201"/>
        <v>Mar</v>
      </c>
      <c r="U1811" t="str">
        <f t="shared" si="202"/>
        <v>2015</v>
      </c>
    </row>
    <row r="1812" spans="1:21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96"/>
        <v>3</v>
      </c>
      <c r="P1812">
        <f t="shared" si="197"/>
        <v>8</v>
      </c>
      <c r="Q1812" t="str">
        <f t="shared" si="198"/>
        <v>photography</v>
      </c>
      <c r="R1812" t="str">
        <f t="shared" si="199"/>
        <v>photobooks</v>
      </c>
      <c r="S1812" t="str">
        <f t="shared" si="200"/>
        <v>Aug</v>
      </c>
      <c r="T1812" t="str">
        <f t="shared" si="201"/>
        <v>Aug</v>
      </c>
      <c r="U1812" t="str">
        <f t="shared" si="202"/>
        <v>2014</v>
      </c>
    </row>
    <row r="1813" spans="1:21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96"/>
        <v>0</v>
      </c>
      <c r="P1813">
        <f t="shared" si="197"/>
        <v>2</v>
      </c>
      <c r="Q1813" t="str">
        <f t="shared" si="198"/>
        <v>photography</v>
      </c>
      <c r="R1813" t="str">
        <f t="shared" si="199"/>
        <v>photobooks</v>
      </c>
      <c r="S1813" t="str">
        <f t="shared" si="200"/>
        <v>Aug</v>
      </c>
      <c r="T1813" t="str">
        <f t="shared" si="201"/>
        <v>Oct</v>
      </c>
      <c r="U1813" t="str">
        <f t="shared" si="202"/>
        <v>2014</v>
      </c>
    </row>
    <row r="1814" spans="1:21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96"/>
        <v>13</v>
      </c>
      <c r="P1814">
        <f t="shared" si="197"/>
        <v>38</v>
      </c>
      <c r="Q1814" t="str">
        <f t="shared" si="198"/>
        <v>photography</v>
      </c>
      <c r="R1814" t="str">
        <f t="shared" si="199"/>
        <v>photobooks</v>
      </c>
      <c r="S1814" t="str">
        <f t="shared" si="200"/>
        <v>Jun</v>
      </c>
      <c r="T1814" t="str">
        <f t="shared" si="201"/>
        <v>Jul</v>
      </c>
      <c r="U1814" t="str">
        <f t="shared" si="202"/>
        <v>2016</v>
      </c>
    </row>
    <row r="1815" spans="1:21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96"/>
        <v>0</v>
      </c>
      <c r="P1815" t="str">
        <f t="shared" si="197"/>
        <v/>
      </c>
      <c r="Q1815" t="str">
        <f t="shared" si="198"/>
        <v>photography</v>
      </c>
      <c r="R1815" t="str">
        <f t="shared" si="199"/>
        <v>photobooks</v>
      </c>
      <c r="S1815" t="str">
        <f t="shared" si="200"/>
        <v>Jul</v>
      </c>
      <c r="T1815" t="str">
        <f t="shared" si="201"/>
        <v>Aug</v>
      </c>
      <c r="U1815" t="str">
        <f t="shared" si="202"/>
        <v>2014</v>
      </c>
    </row>
    <row r="1816" spans="1:21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96"/>
        <v>49</v>
      </c>
      <c r="P1816">
        <f t="shared" si="197"/>
        <v>42</v>
      </c>
      <c r="Q1816" t="str">
        <f t="shared" si="198"/>
        <v>photography</v>
      </c>
      <c r="R1816" t="str">
        <f t="shared" si="199"/>
        <v>photobooks</v>
      </c>
      <c r="S1816" t="str">
        <f t="shared" si="200"/>
        <v>Jan</v>
      </c>
      <c r="T1816" t="str">
        <f t="shared" si="201"/>
        <v>Feb</v>
      </c>
      <c r="U1816" t="str">
        <f t="shared" si="202"/>
        <v>2015</v>
      </c>
    </row>
    <row r="1817" spans="1:21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96"/>
        <v>0</v>
      </c>
      <c r="P1817" t="str">
        <f t="shared" si="197"/>
        <v/>
      </c>
      <c r="Q1817" t="str">
        <f t="shared" si="198"/>
        <v>photography</v>
      </c>
      <c r="R1817" t="str">
        <f t="shared" si="199"/>
        <v>photobooks</v>
      </c>
      <c r="S1817" t="str">
        <f t="shared" si="200"/>
        <v>Jun</v>
      </c>
      <c r="T1817" t="str">
        <f t="shared" si="201"/>
        <v>Jul</v>
      </c>
      <c r="U1817" t="str">
        <f t="shared" si="202"/>
        <v>2015</v>
      </c>
    </row>
    <row r="1818" spans="1:21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96"/>
        <v>2</v>
      </c>
      <c r="P1818">
        <f t="shared" si="197"/>
        <v>85</v>
      </c>
      <c r="Q1818" t="str">
        <f t="shared" si="198"/>
        <v>photography</v>
      </c>
      <c r="R1818" t="str">
        <f t="shared" si="199"/>
        <v>photobooks</v>
      </c>
      <c r="S1818" t="str">
        <f t="shared" si="200"/>
        <v>Jun</v>
      </c>
      <c r="T1818" t="str">
        <f t="shared" si="201"/>
        <v>Jul</v>
      </c>
      <c r="U1818" t="str">
        <f t="shared" si="202"/>
        <v>2016</v>
      </c>
    </row>
    <row r="1819" spans="1:21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96"/>
        <v>52</v>
      </c>
      <c r="P1819">
        <f t="shared" si="197"/>
        <v>94</v>
      </c>
      <c r="Q1819" t="str">
        <f t="shared" si="198"/>
        <v>photography</v>
      </c>
      <c r="R1819" t="str">
        <f t="shared" si="199"/>
        <v>photobooks</v>
      </c>
      <c r="S1819" t="str">
        <f t="shared" si="200"/>
        <v>Dec</v>
      </c>
      <c r="T1819" t="str">
        <f t="shared" si="201"/>
        <v>Jan</v>
      </c>
      <c r="U1819" t="str">
        <f t="shared" si="202"/>
        <v>2016</v>
      </c>
    </row>
    <row r="1820" spans="1:21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96"/>
        <v>0</v>
      </c>
      <c r="P1820" t="str">
        <f t="shared" si="197"/>
        <v/>
      </c>
      <c r="Q1820" t="str">
        <f t="shared" si="198"/>
        <v>photography</v>
      </c>
      <c r="R1820" t="str">
        <f t="shared" si="199"/>
        <v>photobooks</v>
      </c>
      <c r="S1820" t="str">
        <f t="shared" si="200"/>
        <v>Mar</v>
      </c>
      <c r="T1820" t="str">
        <f t="shared" si="201"/>
        <v>Apr</v>
      </c>
      <c r="U1820" t="str">
        <f t="shared" si="202"/>
        <v>2015</v>
      </c>
    </row>
    <row r="1821" spans="1:21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96"/>
        <v>2</v>
      </c>
      <c r="P1821">
        <f t="shared" si="197"/>
        <v>6</v>
      </c>
      <c r="Q1821" t="str">
        <f t="shared" si="198"/>
        <v>photography</v>
      </c>
      <c r="R1821" t="str">
        <f t="shared" si="199"/>
        <v>photobooks</v>
      </c>
      <c r="S1821" t="str">
        <f t="shared" si="200"/>
        <v>Jun</v>
      </c>
      <c r="T1821" t="str">
        <f t="shared" si="201"/>
        <v>Jul</v>
      </c>
      <c r="U1821" t="str">
        <f t="shared" si="202"/>
        <v>2014</v>
      </c>
    </row>
    <row r="1822" spans="1:21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96"/>
        <v>7</v>
      </c>
      <c r="P1822">
        <f t="shared" si="197"/>
        <v>213</v>
      </c>
      <c r="Q1822" t="str">
        <f t="shared" si="198"/>
        <v>photography</v>
      </c>
      <c r="R1822" t="str">
        <f t="shared" si="199"/>
        <v>photobooks</v>
      </c>
      <c r="S1822" t="str">
        <f t="shared" si="200"/>
        <v>Mar</v>
      </c>
      <c r="T1822" t="str">
        <f t="shared" si="201"/>
        <v>Apr</v>
      </c>
      <c r="U1822" t="str">
        <f t="shared" si="202"/>
        <v>2015</v>
      </c>
    </row>
    <row r="1823" spans="1:21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96"/>
        <v>135</v>
      </c>
      <c r="P1823">
        <f t="shared" si="197"/>
        <v>59</v>
      </c>
      <c r="Q1823" t="str">
        <f t="shared" si="198"/>
        <v>music</v>
      </c>
      <c r="R1823" t="str">
        <f t="shared" si="199"/>
        <v>rock</v>
      </c>
      <c r="S1823" t="str">
        <f t="shared" si="200"/>
        <v>Jan</v>
      </c>
      <c r="T1823" t="str">
        <f t="shared" si="201"/>
        <v>Mar</v>
      </c>
      <c r="U1823" t="str">
        <f t="shared" si="202"/>
        <v>2012</v>
      </c>
    </row>
    <row r="1824" spans="1:21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96"/>
        <v>100</v>
      </c>
      <c r="P1824">
        <f t="shared" si="197"/>
        <v>27</v>
      </c>
      <c r="Q1824" t="str">
        <f t="shared" si="198"/>
        <v>music</v>
      </c>
      <c r="R1824" t="str">
        <f t="shared" si="199"/>
        <v>rock</v>
      </c>
      <c r="S1824" t="str">
        <f t="shared" si="200"/>
        <v>Dec</v>
      </c>
      <c r="T1824" t="str">
        <f t="shared" si="201"/>
        <v>Jan</v>
      </c>
      <c r="U1824" t="str">
        <f t="shared" si="202"/>
        <v>2013</v>
      </c>
    </row>
    <row r="1825" spans="1:21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96"/>
        <v>116</v>
      </c>
      <c r="P1825">
        <f t="shared" si="197"/>
        <v>25</v>
      </c>
      <c r="Q1825" t="str">
        <f t="shared" si="198"/>
        <v>music</v>
      </c>
      <c r="R1825" t="str">
        <f t="shared" si="199"/>
        <v>rock</v>
      </c>
      <c r="S1825" t="str">
        <f t="shared" si="200"/>
        <v>Sep</v>
      </c>
      <c r="T1825" t="str">
        <f t="shared" si="201"/>
        <v>Oct</v>
      </c>
      <c r="U1825" t="str">
        <f t="shared" si="202"/>
        <v>2012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96"/>
        <v>100</v>
      </c>
      <c r="P1826">
        <f t="shared" si="197"/>
        <v>75</v>
      </c>
      <c r="Q1826" t="str">
        <f t="shared" si="198"/>
        <v>music</v>
      </c>
      <c r="R1826" t="str">
        <f t="shared" si="199"/>
        <v>rock</v>
      </c>
      <c r="S1826" t="str">
        <f t="shared" si="200"/>
        <v>Dec</v>
      </c>
      <c r="T1826" t="str">
        <f t="shared" si="201"/>
        <v>Jan</v>
      </c>
      <c r="U1826" t="str">
        <f t="shared" si="202"/>
        <v>2013</v>
      </c>
    </row>
    <row r="1827" spans="1:21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96"/>
        <v>105</v>
      </c>
      <c r="P1827">
        <f t="shared" si="197"/>
        <v>42</v>
      </c>
      <c r="Q1827" t="str">
        <f t="shared" si="198"/>
        <v>music</v>
      </c>
      <c r="R1827" t="str">
        <f t="shared" si="199"/>
        <v>rock</v>
      </c>
      <c r="S1827" t="str">
        <f t="shared" si="200"/>
        <v>Jun</v>
      </c>
      <c r="T1827" t="str">
        <f t="shared" si="201"/>
        <v>Jul</v>
      </c>
      <c r="U1827" t="str">
        <f t="shared" si="202"/>
        <v>2013</v>
      </c>
    </row>
    <row r="1828" spans="1:21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96"/>
        <v>101</v>
      </c>
      <c r="P1828">
        <f t="shared" si="197"/>
        <v>53</v>
      </c>
      <c r="Q1828" t="str">
        <f t="shared" si="198"/>
        <v>music</v>
      </c>
      <c r="R1828" t="str">
        <f t="shared" si="199"/>
        <v>rock</v>
      </c>
      <c r="S1828" t="str">
        <f t="shared" si="200"/>
        <v>Jan</v>
      </c>
      <c r="T1828" t="str">
        <f t="shared" si="201"/>
        <v>Feb</v>
      </c>
      <c r="U1828" t="str">
        <f t="shared" si="202"/>
        <v>2014</v>
      </c>
    </row>
    <row r="1829" spans="1:21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96"/>
        <v>101</v>
      </c>
      <c r="P1829">
        <f t="shared" si="197"/>
        <v>84</v>
      </c>
      <c r="Q1829" t="str">
        <f t="shared" si="198"/>
        <v>music</v>
      </c>
      <c r="R1829" t="str">
        <f t="shared" si="199"/>
        <v>rock</v>
      </c>
      <c r="S1829" t="str">
        <f t="shared" si="200"/>
        <v>Jan</v>
      </c>
      <c r="T1829" t="str">
        <f t="shared" si="201"/>
        <v>Mar</v>
      </c>
      <c r="U1829" t="str">
        <f t="shared" si="202"/>
        <v>2011</v>
      </c>
    </row>
    <row r="1830" spans="1:21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96"/>
        <v>100</v>
      </c>
      <c r="P1830">
        <f t="shared" si="197"/>
        <v>417</v>
      </c>
      <c r="Q1830" t="str">
        <f t="shared" si="198"/>
        <v>music</v>
      </c>
      <c r="R1830" t="str">
        <f t="shared" si="199"/>
        <v>rock</v>
      </c>
      <c r="S1830" t="str">
        <f t="shared" si="200"/>
        <v>Apr</v>
      </c>
      <c r="T1830" t="str">
        <f t="shared" si="201"/>
        <v>May</v>
      </c>
      <c r="U1830" t="str">
        <f t="shared" si="202"/>
        <v>2014</v>
      </c>
    </row>
    <row r="1831" spans="1:21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96"/>
        <v>167</v>
      </c>
      <c r="P1831">
        <f t="shared" si="197"/>
        <v>76</v>
      </c>
      <c r="Q1831" t="str">
        <f t="shared" si="198"/>
        <v>music</v>
      </c>
      <c r="R1831" t="str">
        <f t="shared" si="199"/>
        <v>rock</v>
      </c>
      <c r="S1831" t="str">
        <f t="shared" si="200"/>
        <v>Dec</v>
      </c>
      <c r="T1831" t="str">
        <f t="shared" si="201"/>
        <v>Jan</v>
      </c>
      <c r="U1831" t="str">
        <f t="shared" si="202"/>
        <v>2010</v>
      </c>
    </row>
    <row r="1832" spans="1:21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96"/>
        <v>102</v>
      </c>
      <c r="P1832">
        <f t="shared" si="197"/>
        <v>67</v>
      </c>
      <c r="Q1832" t="str">
        <f t="shared" si="198"/>
        <v>music</v>
      </c>
      <c r="R1832" t="str">
        <f t="shared" si="199"/>
        <v>rock</v>
      </c>
      <c r="S1832" t="str">
        <f t="shared" si="200"/>
        <v>Jan</v>
      </c>
      <c r="T1832" t="str">
        <f t="shared" si="201"/>
        <v>Feb</v>
      </c>
      <c r="U1832" t="str">
        <f t="shared" si="202"/>
        <v>2014</v>
      </c>
    </row>
    <row r="1833" spans="1:21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96"/>
        <v>103</v>
      </c>
      <c r="P1833">
        <f t="shared" si="197"/>
        <v>74</v>
      </c>
      <c r="Q1833" t="str">
        <f t="shared" si="198"/>
        <v>music</v>
      </c>
      <c r="R1833" t="str">
        <f t="shared" si="199"/>
        <v>rock</v>
      </c>
      <c r="S1833" t="str">
        <f t="shared" si="200"/>
        <v>Apr</v>
      </c>
      <c r="T1833" t="str">
        <f t="shared" si="201"/>
        <v>May</v>
      </c>
      <c r="U1833" t="str">
        <f t="shared" si="202"/>
        <v>2012</v>
      </c>
    </row>
    <row r="1834" spans="1:21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96"/>
        <v>143</v>
      </c>
      <c r="P1834">
        <f t="shared" si="197"/>
        <v>25</v>
      </c>
      <c r="Q1834" t="str">
        <f t="shared" si="198"/>
        <v>music</v>
      </c>
      <c r="R1834" t="str">
        <f t="shared" si="199"/>
        <v>rock</v>
      </c>
      <c r="S1834" t="str">
        <f t="shared" si="200"/>
        <v>Feb</v>
      </c>
      <c r="T1834" t="str">
        <f t="shared" si="201"/>
        <v>Mar</v>
      </c>
      <c r="U1834" t="str">
        <f t="shared" si="202"/>
        <v>2011</v>
      </c>
    </row>
    <row r="1835" spans="1:21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96"/>
        <v>263</v>
      </c>
      <c r="P1835">
        <f t="shared" si="197"/>
        <v>42</v>
      </c>
      <c r="Q1835" t="str">
        <f t="shared" si="198"/>
        <v>music</v>
      </c>
      <c r="R1835" t="str">
        <f t="shared" si="199"/>
        <v>rock</v>
      </c>
      <c r="S1835" t="str">
        <f t="shared" si="200"/>
        <v>Jan</v>
      </c>
      <c r="T1835" t="str">
        <f t="shared" si="201"/>
        <v>Mar</v>
      </c>
      <c r="U1835" t="str">
        <f t="shared" si="202"/>
        <v>2013</v>
      </c>
    </row>
    <row r="1836" spans="1:21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96"/>
        <v>118</v>
      </c>
      <c r="P1836">
        <f t="shared" si="197"/>
        <v>131</v>
      </c>
      <c r="Q1836" t="str">
        <f t="shared" si="198"/>
        <v>music</v>
      </c>
      <c r="R1836" t="str">
        <f t="shared" si="199"/>
        <v>rock</v>
      </c>
      <c r="S1836" t="str">
        <f t="shared" si="200"/>
        <v>Dec</v>
      </c>
      <c r="T1836" t="str">
        <f t="shared" si="201"/>
        <v>Jan</v>
      </c>
      <c r="U1836" t="str">
        <f t="shared" si="202"/>
        <v>2014</v>
      </c>
    </row>
    <row r="1837" spans="1:21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96"/>
        <v>104</v>
      </c>
      <c r="P1837">
        <f t="shared" si="197"/>
        <v>47</v>
      </c>
      <c r="Q1837" t="str">
        <f t="shared" si="198"/>
        <v>music</v>
      </c>
      <c r="R1837" t="str">
        <f t="shared" si="199"/>
        <v>rock</v>
      </c>
      <c r="S1837" t="str">
        <f t="shared" si="200"/>
        <v>Mar</v>
      </c>
      <c r="T1837" t="str">
        <f t="shared" si="201"/>
        <v>Mar</v>
      </c>
      <c r="U1837" t="str">
        <f t="shared" si="202"/>
        <v>2016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96"/>
        <v>200</v>
      </c>
      <c r="P1838">
        <f t="shared" si="197"/>
        <v>182</v>
      </c>
      <c r="Q1838" t="str">
        <f t="shared" si="198"/>
        <v>music</v>
      </c>
      <c r="R1838" t="str">
        <f t="shared" si="199"/>
        <v>rock</v>
      </c>
      <c r="S1838" t="str">
        <f t="shared" si="200"/>
        <v>Jan</v>
      </c>
      <c r="T1838" t="str">
        <f t="shared" si="201"/>
        <v>Feb</v>
      </c>
      <c r="U1838" t="str">
        <f t="shared" si="202"/>
        <v>2013</v>
      </c>
    </row>
    <row r="1839" spans="1:21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96"/>
        <v>307</v>
      </c>
      <c r="P1839">
        <f t="shared" si="197"/>
        <v>61</v>
      </c>
      <c r="Q1839" t="str">
        <f t="shared" si="198"/>
        <v>music</v>
      </c>
      <c r="R1839" t="str">
        <f t="shared" si="199"/>
        <v>rock</v>
      </c>
      <c r="S1839" t="str">
        <f t="shared" si="200"/>
        <v>Jan</v>
      </c>
      <c r="T1839" t="str">
        <f t="shared" si="201"/>
        <v>Mar</v>
      </c>
      <c r="U1839" t="str">
        <f t="shared" si="202"/>
        <v>2012</v>
      </c>
    </row>
    <row r="1840" spans="1:21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96"/>
        <v>100</v>
      </c>
      <c r="P1840">
        <f t="shared" si="197"/>
        <v>36</v>
      </c>
      <c r="Q1840" t="str">
        <f t="shared" si="198"/>
        <v>music</v>
      </c>
      <c r="R1840" t="str">
        <f t="shared" si="199"/>
        <v>rock</v>
      </c>
      <c r="S1840" t="str">
        <f t="shared" si="200"/>
        <v>Sep</v>
      </c>
      <c r="T1840" t="str">
        <f t="shared" si="201"/>
        <v>Oct</v>
      </c>
      <c r="U1840" t="str">
        <f t="shared" si="202"/>
        <v>2011</v>
      </c>
    </row>
    <row r="1841" spans="1:21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96"/>
        <v>205</v>
      </c>
      <c r="P1841">
        <f t="shared" si="197"/>
        <v>46</v>
      </c>
      <c r="Q1841" t="str">
        <f t="shared" si="198"/>
        <v>music</v>
      </c>
      <c r="R1841" t="str">
        <f t="shared" si="199"/>
        <v>rock</v>
      </c>
      <c r="S1841" t="str">
        <f t="shared" si="200"/>
        <v>Sep</v>
      </c>
      <c r="T1841" t="str">
        <f t="shared" si="201"/>
        <v>Oct</v>
      </c>
      <c r="U1841" t="str">
        <f t="shared" si="202"/>
        <v>2016</v>
      </c>
    </row>
    <row r="1842" spans="1:21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96"/>
        <v>109</v>
      </c>
      <c r="P1842">
        <f t="shared" si="197"/>
        <v>75</v>
      </c>
      <c r="Q1842" t="str">
        <f t="shared" si="198"/>
        <v>music</v>
      </c>
      <c r="R1842" t="str">
        <f t="shared" si="199"/>
        <v>rock</v>
      </c>
      <c r="S1842" t="str">
        <f t="shared" si="200"/>
        <v>Apr</v>
      </c>
      <c r="T1842" t="str">
        <f t="shared" si="201"/>
        <v>May</v>
      </c>
      <c r="U1842" t="str">
        <f t="shared" si="202"/>
        <v>2013</v>
      </c>
    </row>
    <row r="1843" spans="1:21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96"/>
        <v>102</v>
      </c>
      <c r="P1843">
        <f t="shared" si="197"/>
        <v>51</v>
      </c>
      <c r="Q1843" t="str">
        <f t="shared" si="198"/>
        <v>music</v>
      </c>
      <c r="R1843" t="str">
        <f t="shared" si="199"/>
        <v>rock</v>
      </c>
      <c r="S1843" t="str">
        <f t="shared" si="200"/>
        <v>Apr</v>
      </c>
      <c r="T1843" t="str">
        <f t="shared" si="201"/>
        <v>May</v>
      </c>
      <c r="U1843" t="str">
        <f t="shared" si="202"/>
        <v>2014</v>
      </c>
    </row>
    <row r="1844" spans="1:21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96"/>
        <v>125</v>
      </c>
      <c r="P1844">
        <f t="shared" si="197"/>
        <v>119</v>
      </c>
      <c r="Q1844" t="str">
        <f t="shared" si="198"/>
        <v>music</v>
      </c>
      <c r="R1844" t="str">
        <f t="shared" si="199"/>
        <v>rock</v>
      </c>
      <c r="S1844" t="str">
        <f t="shared" si="200"/>
        <v>Jan</v>
      </c>
      <c r="T1844" t="str">
        <f t="shared" si="201"/>
        <v>Mar</v>
      </c>
      <c r="U1844" t="str">
        <f t="shared" si="202"/>
        <v>2015</v>
      </c>
    </row>
    <row r="1845" spans="1:21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96"/>
        <v>124</v>
      </c>
      <c r="P1845">
        <f t="shared" si="197"/>
        <v>93</v>
      </c>
      <c r="Q1845" t="str">
        <f t="shared" si="198"/>
        <v>music</v>
      </c>
      <c r="R1845" t="str">
        <f t="shared" si="199"/>
        <v>rock</v>
      </c>
      <c r="S1845" t="str">
        <f t="shared" si="200"/>
        <v>Jan</v>
      </c>
      <c r="T1845" t="str">
        <f t="shared" si="201"/>
        <v>Feb</v>
      </c>
      <c r="U1845" t="str">
        <f t="shared" si="202"/>
        <v>2011</v>
      </c>
    </row>
    <row r="1846" spans="1:21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96"/>
        <v>101</v>
      </c>
      <c r="P1846">
        <f t="shared" si="197"/>
        <v>76</v>
      </c>
      <c r="Q1846" t="str">
        <f t="shared" si="198"/>
        <v>music</v>
      </c>
      <c r="R1846" t="str">
        <f t="shared" si="199"/>
        <v>rock</v>
      </c>
      <c r="S1846" t="str">
        <f t="shared" si="200"/>
        <v>May</v>
      </c>
      <c r="T1846" t="str">
        <f t="shared" si="201"/>
        <v>Jun</v>
      </c>
      <c r="U1846" t="str">
        <f t="shared" si="202"/>
        <v>2011</v>
      </c>
    </row>
    <row r="1847" spans="1:21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96"/>
        <v>100</v>
      </c>
      <c r="P1847">
        <f t="shared" si="197"/>
        <v>53</v>
      </c>
      <c r="Q1847" t="str">
        <f t="shared" si="198"/>
        <v>music</v>
      </c>
      <c r="R1847" t="str">
        <f t="shared" si="199"/>
        <v>rock</v>
      </c>
      <c r="S1847" t="str">
        <f t="shared" si="200"/>
        <v>Jun</v>
      </c>
      <c r="T1847" t="str">
        <f t="shared" si="201"/>
        <v>Jun</v>
      </c>
      <c r="U1847" t="str">
        <f t="shared" si="202"/>
        <v>2016</v>
      </c>
    </row>
    <row r="1848" spans="1:21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96"/>
        <v>138</v>
      </c>
      <c r="P1848">
        <f t="shared" si="197"/>
        <v>99</v>
      </c>
      <c r="Q1848" t="str">
        <f t="shared" si="198"/>
        <v>music</v>
      </c>
      <c r="R1848" t="str">
        <f t="shared" si="199"/>
        <v>rock</v>
      </c>
      <c r="S1848" t="str">
        <f t="shared" si="200"/>
        <v>Nov</v>
      </c>
      <c r="T1848" t="str">
        <f t="shared" si="201"/>
        <v>Dec</v>
      </c>
      <c r="U1848" t="str">
        <f t="shared" si="202"/>
        <v>2012</v>
      </c>
    </row>
    <row r="1849" spans="1:21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96"/>
        <v>121</v>
      </c>
      <c r="P1849">
        <f t="shared" si="197"/>
        <v>80</v>
      </c>
      <c r="Q1849" t="str">
        <f t="shared" si="198"/>
        <v>music</v>
      </c>
      <c r="R1849" t="str">
        <f t="shared" si="199"/>
        <v>rock</v>
      </c>
      <c r="S1849" t="str">
        <f t="shared" si="200"/>
        <v>Mar</v>
      </c>
      <c r="T1849" t="str">
        <f t="shared" si="201"/>
        <v>Apr</v>
      </c>
      <c r="U1849" t="str">
        <f t="shared" si="202"/>
        <v>2015</v>
      </c>
    </row>
    <row r="1850" spans="1:21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96"/>
        <v>107</v>
      </c>
      <c r="P1850">
        <f t="shared" si="197"/>
        <v>134</v>
      </c>
      <c r="Q1850" t="str">
        <f t="shared" si="198"/>
        <v>music</v>
      </c>
      <c r="R1850" t="str">
        <f t="shared" si="199"/>
        <v>rock</v>
      </c>
      <c r="S1850" t="str">
        <f t="shared" si="200"/>
        <v>May</v>
      </c>
      <c r="T1850" t="str">
        <f t="shared" si="201"/>
        <v>Jul</v>
      </c>
      <c r="U1850" t="str">
        <f t="shared" si="202"/>
        <v>2011</v>
      </c>
    </row>
    <row r="1851" spans="1:21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96"/>
        <v>100</v>
      </c>
      <c r="P1851">
        <f t="shared" si="197"/>
        <v>38</v>
      </c>
      <c r="Q1851" t="str">
        <f t="shared" si="198"/>
        <v>music</v>
      </c>
      <c r="R1851" t="str">
        <f t="shared" si="199"/>
        <v>rock</v>
      </c>
      <c r="S1851" t="str">
        <f t="shared" si="200"/>
        <v>Sep</v>
      </c>
      <c r="T1851" t="str">
        <f t="shared" si="201"/>
        <v>Oct</v>
      </c>
      <c r="U1851" t="str">
        <f t="shared" si="202"/>
        <v>2012</v>
      </c>
    </row>
    <row r="1852" spans="1:21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96"/>
        <v>102</v>
      </c>
      <c r="P1852">
        <f t="shared" si="197"/>
        <v>51</v>
      </c>
      <c r="Q1852" t="str">
        <f t="shared" si="198"/>
        <v>music</v>
      </c>
      <c r="R1852" t="str">
        <f t="shared" si="199"/>
        <v>rock</v>
      </c>
      <c r="S1852" t="str">
        <f t="shared" si="200"/>
        <v>Jun</v>
      </c>
      <c r="T1852" t="str">
        <f t="shared" si="201"/>
        <v>Jul</v>
      </c>
      <c r="U1852" t="str">
        <f t="shared" si="202"/>
        <v>2014</v>
      </c>
    </row>
    <row r="1853" spans="1:21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96"/>
        <v>100</v>
      </c>
      <c r="P1853">
        <f t="shared" si="197"/>
        <v>50</v>
      </c>
      <c r="Q1853" t="str">
        <f t="shared" si="198"/>
        <v>music</v>
      </c>
      <c r="R1853" t="str">
        <f t="shared" si="199"/>
        <v>rock</v>
      </c>
      <c r="S1853" t="str">
        <f t="shared" si="200"/>
        <v>Jul</v>
      </c>
      <c r="T1853" t="str">
        <f t="shared" si="201"/>
        <v>Jul</v>
      </c>
      <c r="U1853" t="str">
        <f t="shared" si="202"/>
        <v>2014</v>
      </c>
    </row>
    <row r="1854" spans="1:21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96"/>
        <v>117</v>
      </c>
      <c r="P1854">
        <f t="shared" si="197"/>
        <v>134</v>
      </c>
      <c r="Q1854" t="str">
        <f t="shared" si="198"/>
        <v>music</v>
      </c>
      <c r="R1854" t="str">
        <f t="shared" si="199"/>
        <v>rock</v>
      </c>
      <c r="S1854" t="str">
        <f t="shared" si="200"/>
        <v>Mar</v>
      </c>
      <c r="T1854" t="str">
        <f t="shared" si="201"/>
        <v>Apr</v>
      </c>
      <c r="U1854" t="str">
        <f t="shared" si="202"/>
        <v>2015</v>
      </c>
    </row>
    <row r="1855" spans="1:21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96"/>
        <v>102</v>
      </c>
      <c r="P1855">
        <f t="shared" si="197"/>
        <v>58</v>
      </c>
      <c r="Q1855" t="str">
        <f t="shared" si="198"/>
        <v>music</v>
      </c>
      <c r="R1855" t="str">
        <f t="shared" si="199"/>
        <v>rock</v>
      </c>
      <c r="S1855" t="str">
        <f t="shared" si="200"/>
        <v>Sep</v>
      </c>
      <c r="T1855" t="str">
        <f t="shared" si="201"/>
        <v>Nov</v>
      </c>
      <c r="U1855" t="str">
        <f t="shared" si="202"/>
        <v>2012</v>
      </c>
    </row>
    <row r="1856" spans="1:21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96"/>
        <v>102</v>
      </c>
      <c r="P1856">
        <f t="shared" si="197"/>
        <v>88</v>
      </c>
      <c r="Q1856" t="str">
        <f t="shared" si="198"/>
        <v>music</v>
      </c>
      <c r="R1856" t="str">
        <f t="shared" si="199"/>
        <v>rock</v>
      </c>
      <c r="S1856" t="str">
        <f t="shared" si="200"/>
        <v>Apr</v>
      </c>
      <c r="T1856" t="str">
        <f t="shared" si="201"/>
        <v>May</v>
      </c>
      <c r="U1856" t="str">
        <f t="shared" si="202"/>
        <v>2013</v>
      </c>
    </row>
    <row r="1857" spans="1:21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96"/>
        <v>154</v>
      </c>
      <c r="P1857">
        <f t="shared" si="197"/>
        <v>71</v>
      </c>
      <c r="Q1857" t="str">
        <f t="shared" si="198"/>
        <v>music</v>
      </c>
      <c r="R1857" t="str">
        <f t="shared" si="199"/>
        <v>rock</v>
      </c>
      <c r="S1857" t="str">
        <f t="shared" si="200"/>
        <v>Nov</v>
      </c>
      <c r="T1857" t="str">
        <f t="shared" si="201"/>
        <v>Jan</v>
      </c>
      <c r="U1857" t="str">
        <f t="shared" si="202"/>
        <v>2013</v>
      </c>
    </row>
    <row r="1858" spans="1:21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96"/>
        <v>101</v>
      </c>
      <c r="P1858">
        <f t="shared" si="197"/>
        <v>53</v>
      </c>
      <c r="Q1858" t="str">
        <f t="shared" si="198"/>
        <v>music</v>
      </c>
      <c r="R1858" t="str">
        <f t="shared" si="199"/>
        <v>rock</v>
      </c>
      <c r="S1858" t="str">
        <f t="shared" si="200"/>
        <v>Jun</v>
      </c>
      <c r="T1858" t="str">
        <f t="shared" si="201"/>
        <v>Jul</v>
      </c>
      <c r="U1858" t="str">
        <f t="shared" si="202"/>
        <v>2014</v>
      </c>
    </row>
    <row r="1859" spans="1:21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203">ROUND(E1859/D1859*100,0)</f>
        <v>100</v>
      </c>
      <c r="P1859">
        <f t="shared" ref="P1859:P1922" si="204">IF(L1859 &gt;0, ROUND(E1859/L1859,0), "")</f>
        <v>136</v>
      </c>
      <c r="Q1859" t="str">
        <f t="shared" ref="Q1859:Q1922" si="205">LEFT(N1859, FIND("/",N1859)-1)</f>
        <v>music</v>
      </c>
      <c r="R1859" t="str">
        <f t="shared" ref="R1859:R1922" si="206">RIGHT(N1859,LEN(N1859)-FIND("/",N1859))</f>
        <v>rock</v>
      </c>
      <c r="S1859" t="str">
        <f t="shared" ref="S1859:S1922" si="207">TEXT((((J1859/60)/60)/24)+DATE(1970,1,1), "mmm")</f>
        <v>Aug</v>
      </c>
      <c r="T1859" t="str">
        <f t="shared" ref="T1859:T1922" si="208">TEXT((((I1859/60)/60)/24)+DATE(1970,1,1), "mmm")</f>
        <v>Sep</v>
      </c>
      <c r="U1859" t="str">
        <f t="shared" ref="U1859:U1922" si="209">TEXT((((J1859/60)/60)/24)+DATE(1970,1,1), "yyy")</f>
        <v>2014</v>
      </c>
    </row>
    <row r="1860" spans="1:21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03"/>
        <v>109</v>
      </c>
      <c r="P1860">
        <f t="shared" si="204"/>
        <v>41</v>
      </c>
      <c r="Q1860" t="str">
        <f t="shared" si="205"/>
        <v>music</v>
      </c>
      <c r="R1860" t="str">
        <f t="shared" si="206"/>
        <v>rock</v>
      </c>
      <c r="S1860" t="str">
        <f t="shared" si="207"/>
        <v>Oct</v>
      </c>
      <c r="T1860" t="str">
        <f t="shared" si="208"/>
        <v>Dec</v>
      </c>
      <c r="U1860" t="str">
        <f t="shared" si="209"/>
        <v>2011</v>
      </c>
    </row>
    <row r="1861" spans="1:21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03"/>
        <v>132</v>
      </c>
      <c r="P1861">
        <f t="shared" si="204"/>
        <v>71</v>
      </c>
      <c r="Q1861" t="str">
        <f t="shared" si="205"/>
        <v>music</v>
      </c>
      <c r="R1861" t="str">
        <f t="shared" si="206"/>
        <v>rock</v>
      </c>
      <c r="S1861" t="str">
        <f t="shared" si="207"/>
        <v>Aug</v>
      </c>
      <c r="T1861" t="str">
        <f t="shared" si="208"/>
        <v>Sep</v>
      </c>
      <c r="U1861" t="str">
        <f t="shared" si="209"/>
        <v>2011</v>
      </c>
    </row>
    <row r="1862" spans="1:21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03"/>
        <v>133</v>
      </c>
      <c r="P1862">
        <f t="shared" si="204"/>
        <v>53</v>
      </c>
      <c r="Q1862" t="str">
        <f t="shared" si="205"/>
        <v>music</v>
      </c>
      <c r="R1862" t="str">
        <f t="shared" si="206"/>
        <v>rock</v>
      </c>
      <c r="S1862" t="str">
        <f t="shared" si="207"/>
        <v>Jan</v>
      </c>
      <c r="T1862" t="str">
        <f t="shared" si="208"/>
        <v>Feb</v>
      </c>
      <c r="U1862" t="str">
        <f t="shared" si="209"/>
        <v>2014</v>
      </c>
    </row>
    <row r="1863" spans="1:21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03"/>
        <v>0</v>
      </c>
      <c r="P1863" t="str">
        <f t="shared" si="204"/>
        <v/>
      </c>
      <c r="Q1863" t="str">
        <f t="shared" si="205"/>
        <v>games</v>
      </c>
      <c r="R1863" t="str">
        <f t="shared" si="206"/>
        <v>mobile games</v>
      </c>
      <c r="S1863" t="str">
        <f t="shared" si="207"/>
        <v>Dec</v>
      </c>
      <c r="T1863" t="str">
        <f t="shared" si="208"/>
        <v>Jan</v>
      </c>
      <c r="U1863" t="str">
        <f t="shared" si="209"/>
        <v>2014</v>
      </c>
    </row>
    <row r="1864" spans="1:21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03"/>
        <v>8</v>
      </c>
      <c r="P1864">
        <f t="shared" si="204"/>
        <v>91</v>
      </c>
      <c r="Q1864" t="str">
        <f t="shared" si="205"/>
        <v>games</v>
      </c>
      <c r="R1864" t="str">
        <f t="shared" si="206"/>
        <v>mobile games</v>
      </c>
      <c r="S1864" t="str">
        <f t="shared" si="207"/>
        <v>Jan</v>
      </c>
      <c r="T1864" t="str">
        <f t="shared" si="208"/>
        <v>Mar</v>
      </c>
      <c r="U1864" t="str">
        <f t="shared" si="209"/>
        <v>2017</v>
      </c>
    </row>
    <row r="1865" spans="1:21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03"/>
        <v>0</v>
      </c>
      <c r="P1865">
        <f t="shared" si="204"/>
        <v>5</v>
      </c>
      <c r="Q1865" t="str">
        <f t="shared" si="205"/>
        <v>games</v>
      </c>
      <c r="R1865" t="str">
        <f t="shared" si="206"/>
        <v>mobile games</v>
      </c>
      <c r="S1865" t="str">
        <f t="shared" si="207"/>
        <v>May</v>
      </c>
      <c r="T1865" t="str">
        <f t="shared" si="208"/>
        <v>Jun</v>
      </c>
      <c r="U1865" t="str">
        <f t="shared" si="209"/>
        <v>2014</v>
      </c>
    </row>
    <row r="1866" spans="1:21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03"/>
        <v>43</v>
      </c>
      <c r="P1866">
        <f t="shared" si="204"/>
        <v>58</v>
      </c>
      <c r="Q1866" t="str">
        <f t="shared" si="205"/>
        <v>games</v>
      </c>
      <c r="R1866" t="str">
        <f t="shared" si="206"/>
        <v>mobile games</v>
      </c>
      <c r="S1866" t="str">
        <f t="shared" si="207"/>
        <v>Apr</v>
      </c>
      <c r="T1866" t="str">
        <f t="shared" si="208"/>
        <v>May</v>
      </c>
      <c r="U1866" t="str">
        <f t="shared" si="209"/>
        <v>2014</v>
      </c>
    </row>
    <row r="1867" spans="1:21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03"/>
        <v>0</v>
      </c>
      <c r="P1867">
        <f t="shared" si="204"/>
        <v>2</v>
      </c>
      <c r="Q1867" t="str">
        <f t="shared" si="205"/>
        <v>games</v>
      </c>
      <c r="R1867" t="str">
        <f t="shared" si="206"/>
        <v>mobile games</v>
      </c>
      <c r="S1867" t="str">
        <f t="shared" si="207"/>
        <v>Oct</v>
      </c>
      <c r="T1867" t="str">
        <f t="shared" si="208"/>
        <v>Nov</v>
      </c>
      <c r="U1867" t="str">
        <f t="shared" si="209"/>
        <v>2016</v>
      </c>
    </row>
    <row r="1868" spans="1:21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03"/>
        <v>1</v>
      </c>
      <c r="P1868">
        <f t="shared" si="204"/>
        <v>63</v>
      </c>
      <c r="Q1868" t="str">
        <f t="shared" si="205"/>
        <v>games</v>
      </c>
      <c r="R1868" t="str">
        <f t="shared" si="206"/>
        <v>mobile games</v>
      </c>
      <c r="S1868" t="str">
        <f t="shared" si="207"/>
        <v>Jan</v>
      </c>
      <c r="T1868" t="str">
        <f t="shared" si="208"/>
        <v>Mar</v>
      </c>
      <c r="U1868" t="str">
        <f t="shared" si="209"/>
        <v>2017</v>
      </c>
    </row>
    <row r="1869" spans="1:21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03"/>
        <v>0</v>
      </c>
      <c r="P1869">
        <f t="shared" si="204"/>
        <v>10</v>
      </c>
      <c r="Q1869" t="str">
        <f t="shared" si="205"/>
        <v>games</v>
      </c>
      <c r="R1869" t="str">
        <f t="shared" si="206"/>
        <v>mobile games</v>
      </c>
      <c r="S1869" t="str">
        <f t="shared" si="207"/>
        <v>Oct</v>
      </c>
      <c r="T1869" t="str">
        <f t="shared" si="208"/>
        <v>Nov</v>
      </c>
      <c r="U1869" t="str">
        <f t="shared" si="209"/>
        <v>2016</v>
      </c>
    </row>
    <row r="1870" spans="1:21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03"/>
        <v>5</v>
      </c>
      <c r="P1870">
        <f t="shared" si="204"/>
        <v>72</v>
      </c>
      <c r="Q1870" t="str">
        <f t="shared" si="205"/>
        <v>games</v>
      </c>
      <c r="R1870" t="str">
        <f t="shared" si="206"/>
        <v>mobile games</v>
      </c>
      <c r="S1870" t="str">
        <f t="shared" si="207"/>
        <v>Nov</v>
      </c>
      <c r="T1870" t="str">
        <f t="shared" si="208"/>
        <v>Dec</v>
      </c>
      <c r="U1870" t="str">
        <f t="shared" si="209"/>
        <v>2015</v>
      </c>
    </row>
    <row r="1871" spans="1:21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03"/>
        <v>0</v>
      </c>
      <c r="P1871" t="str">
        <f t="shared" si="204"/>
        <v/>
      </c>
      <c r="Q1871" t="str">
        <f t="shared" si="205"/>
        <v>games</v>
      </c>
      <c r="R1871" t="str">
        <f t="shared" si="206"/>
        <v>mobile games</v>
      </c>
      <c r="S1871" t="str">
        <f t="shared" si="207"/>
        <v>Dec</v>
      </c>
      <c r="T1871" t="str">
        <f t="shared" si="208"/>
        <v>Jan</v>
      </c>
      <c r="U1871" t="str">
        <f t="shared" si="209"/>
        <v>2016</v>
      </c>
    </row>
    <row r="1872" spans="1:21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03"/>
        <v>10</v>
      </c>
      <c r="P1872">
        <f t="shared" si="204"/>
        <v>33</v>
      </c>
      <c r="Q1872" t="str">
        <f t="shared" si="205"/>
        <v>games</v>
      </c>
      <c r="R1872" t="str">
        <f t="shared" si="206"/>
        <v>mobile games</v>
      </c>
      <c r="S1872" t="str">
        <f t="shared" si="207"/>
        <v>Jan</v>
      </c>
      <c r="T1872" t="str">
        <f t="shared" si="208"/>
        <v>Jan</v>
      </c>
      <c r="U1872" t="str">
        <f t="shared" si="209"/>
        <v>2016</v>
      </c>
    </row>
    <row r="1873" spans="1:21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03"/>
        <v>72</v>
      </c>
      <c r="P1873">
        <f t="shared" si="204"/>
        <v>49</v>
      </c>
      <c r="Q1873" t="str">
        <f t="shared" si="205"/>
        <v>games</v>
      </c>
      <c r="R1873" t="str">
        <f t="shared" si="206"/>
        <v>mobile games</v>
      </c>
      <c r="S1873" t="str">
        <f t="shared" si="207"/>
        <v>Oct</v>
      </c>
      <c r="T1873" t="str">
        <f t="shared" si="208"/>
        <v>Nov</v>
      </c>
      <c r="U1873" t="str">
        <f t="shared" si="209"/>
        <v>2014</v>
      </c>
    </row>
    <row r="1874" spans="1:21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03"/>
        <v>1</v>
      </c>
      <c r="P1874">
        <f t="shared" si="204"/>
        <v>16</v>
      </c>
      <c r="Q1874" t="str">
        <f t="shared" si="205"/>
        <v>games</v>
      </c>
      <c r="R1874" t="str">
        <f t="shared" si="206"/>
        <v>mobile games</v>
      </c>
      <c r="S1874" t="str">
        <f t="shared" si="207"/>
        <v>May</v>
      </c>
      <c r="T1874" t="str">
        <f t="shared" si="208"/>
        <v>Jun</v>
      </c>
      <c r="U1874" t="str">
        <f t="shared" si="209"/>
        <v>2015</v>
      </c>
    </row>
    <row r="1875" spans="1:21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03"/>
        <v>0</v>
      </c>
      <c r="P1875">
        <f t="shared" si="204"/>
        <v>18</v>
      </c>
      <c r="Q1875" t="str">
        <f t="shared" si="205"/>
        <v>games</v>
      </c>
      <c r="R1875" t="str">
        <f t="shared" si="206"/>
        <v>mobile games</v>
      </c>
      <c r="S1875" t="str">
        <f t="shared" si="207"/>
        <v>Jun</v>
      </c>
      <c r="T1875" t="str">
        <f t="shared" si="208"/>
        <v>Jul</v>
      </c>
      <c r="U1875" t="str">
        <f t="shared" si="209"/>
        <v>2015</v>
      </c>
    </row>
    <row r="1876" spans="1:21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03"/>
        <v>0</v>
      </c>
      <c r="P1876">
        <f t="shared" si="204"/>
        <v>13</v>
      </c>
      <c r="Q1876" t="str">
        <f t="shared" si="205"/>
        <v>games</v>
      </c>
      <c r="R1876" t="str">
        <f t="shared" si="206"/>
        <v>mobile games</v>
      </c>
      <c r="S1876" t="str">
        <f t="shared" si="207"/>
        <v>Jun</v>
      </c>
      <c r="T1876" t="str">
        <f t="shared" si="208"/>
        <v>Jun</v>
      </c>
      <c r="U1876" t="str">
        <f t="shared" si="209"/>
        <v>2016</v>
      </c>
    </row>
    <row r="1877" spans="1:21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03"/>
        <v>1</v>
      </c>
      <c r="P1877">
        <f t="shared" si="204"/>
        <v>17</v>
      </c>
      <c r="Q1877" t="str">
        <f t="shared" si="205"/>
        <v>games</v>
      </c>
      <c r="R1877" t="str">
        <f t="shared" si="206"/>
        <v>mobile games</v>
      </c>
      <c r="S1877" t="str">
        <f t="shared" si="207"/>
        <v>Jun</v>
      </c>
      <c r="T1877" t="str">
        <f t="shared" si="208"/>
        <v>Aug</v>
      </c>
      <c r="U1877" t="str">
        <f t="shared" si="209"/>
        <v>2016</v>
      </c>
    </row>
    <row r="1878" spans="1:21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03"/>
        <v>0</v>
      </c>
      <c r="P1878" t="str">
        <f t="shared" si="204"/>
        <v/>
      </c>
      <c r="Q1878" t="str">
        <f t="shared" si="205"/>
        <v>games</v>
      </c>
      <c r="R1878" t="str">
        <f t="shared" si="206"/>
        <v>mobile games</v>
      </c>
      <c r="S1878" t="str">
        <f t="shared" si="207"/>
        <v>May</v>
      </c>
      <c r="T1878" t="str">
        <f t="shared" si="208"/>
        <v>Jun</v>
      </c>
      <c r="U1878" t="str">
        <f t="shared" si="209"/>
        <v>2014</v>
      </c>
    </row>
    <row r="1879" spans="1:21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03"/>
        <v>0</v>
      </c>
      <c r="P1879" t="str">
        <f t="shared" si="204"/>
        <v/>
      </c>
      <c r="Q1879" t="str">
        <f t="shared" si="205"/>
        <v>games</v>
      </c>
      <c r="R1879" t="str">
        <f t="shared" si="206"/>
        <v>mobile games</v>
      </c>
      <c r="S1879" t="str">
        <f t="shared" si="207"/>
        <v>Jan</v>
      </c>
      <c r="T1879" t="str">
        <f t="shared" si="208"/>
        <v>Mar</v>
      </c>
      <c r="U1879" t="str">
        <f t="shared" si="209"/>
        <v>2015</v>
      </c>
    </row>
    <row r="1880" spans="1:21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03"/>
        <v>0</v>
      </c>
      <c r="P1880" t="str">
        <f t="shared" si="204"/>
        <v/>
      </c>
      <c r="Q1880" t="str">
        <f t="shared" si="205"/>
        <v>games</v>
      </c>
      <c r="R1880" t="str">
        <f t="shared" si="206"/>
        <v>mobile games</v>
      </c>
      <c r="S1880" t="str">
        <f t="shared" si="207"/>
        <v>May</v>
      </c>
      <c r="T1880" t="str">
        <f t="shared" si="208"/>
        <v>Jun</v>
      </c>
      <c r="U1880" t="str">
        <f t="shared" si="209"/>
        <v>2014</v>
      </c>
    </row>
    <row r="1881" spans="1:21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03"/>
        <v>0</v>
      </c>
      <c r="P1881">
        <f t="shared" si="204"/>
        <v>3</v>
      </c>
      <c r="Q1881" t="str">
        <f t="shared" si="205"/>
        <v>games</v>
      </c>
      <c r="R1881" t="str">
        <f t="shared" si="206"/>
        <v>mobile games</v>
      </c>
      <c r="S1881" t="str">
        <f t="shared" si="207"/>
        <v>Feb</v>
      </c>
      <c r="T1881" t="str">
        <f t="shared" si="208"/>
        <v>Mar</v>
      </c>
      <c r="U1881" t="str">
        <f t="shared" si="209"/>
        <v>2016</v>
      </c>
    </row>
    <row r="1882" spans="1:21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03"/>
        <v>20</v>
      </c>
      <c r="P1882">
        <f t="shared" si="204"/>
        <v>42</v>
      </c>
      <c r="Q1882" t="str">
        <f t="shared" si="205"/>
        <v>games</v>
      </c>
      <c r="R1882" t="str">
        <f t="shared" si="206"/>
        <v>mobile games</v>
      </c>
      <c r="S1882" t="str">
        <f t="shared" si="207"/>
        <v>Mar</v>
      </c>
      <c r="T1882" t="str">
        <f t="shared" si="208"/>
        <v>Mar</v>
      </c>
      <c r="U1882" t="str">
        <f t="shared" si="209"/>
        <v>2016</v>
      </c>
    </row>
    <row r="1883" spans="1:21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03"/>
        <v>173</v>
      </c>
      <c r="P1883">
        <f t="shared" si="204"/>
        <v>49</v>
      </c>
      <c r="Q1883" t="str">
        <f t="shared" si="205"/>
        <v>music</v>
      </c>
      <c r="R1883" t="str">
        <f t="shared" si="206"/>
        <v>indie rock</v>
      </c>
      <c r="S1883" t="str">
        <f t="shared" si="207"/>
        <v>Feb</v>
      </c>
      <c r="T1883" t="str">
        <f t="shared" si="208"/>
        <v>Mar</v>
      </c>
      <c r="U1883" t="str">
        <f t="shared" si="209"/>
        <v>2015</v>
      </c>
    </row>
    <row r="1884" spans="1:21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03"/>
        <v>101</v>
      </c>
      <c r="P1884">
        <f t="shared" si="204"/>
        <v>42</v>
      </c>
      <c r="Q1884" t="str">
        <f t="shared" si="205"/>
        <v>music</v>
      </c>
      <c r="R1884" t="str">
        <f t="shared" si="206"/>
        <v>indie rock</v>
      </c>
      <c r="S1884" t="str">
        <f t="shared" si="207"/>
        <v>Jun</v>
      </c>
      <c r="T1884" t="str">
        <f t="shared" si="208"/>
        <v>Jul</v>
      </c>
      <c r="U1884" t="str">
        <f t="shared" si="209"/>
        <v>2012</v>
      </c>
    </row>
    <row r="1885" spans="1:21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03"/>
        <v>105</v>
      </c>
      <c r="P1885">
        <f t="shared" si="204"/>
        <v>33</v>
      </c>
      <c r="Q1885" t="str">
        <f t="shared" si="205"/>
        <v>music</v>
      </c>
      <c r="R1885" t="str">
        <f t="shared" si="206"/>
        <v>indie rock</v>
      </c>
      <c r="S1885" t="str">
        <f t="shared" si="207"/>
        <v>Mar</v>
      </c>
      <c r="T1885" t="str">
        <f t="shared" si="208"/>
        <v>Apr</v>
      </c>
      <c r="U1885" t="str">
        <f t="shared" si="209"/>
        <v>2012</v>
      </c>
    </row>
    <row r="1886" spans="1:21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03"/>
        <v>135</v>
      </c>
      <c r="P1886">
        <f t="shared" si="204"/>
        <v>52</v>
      </c>
      <c r="Q1886" t="str">
        <f t="shared" si="205"/>
        <v>music</v>
      </c>
      <c r="R1886" t="str">
        <f t="shared" si="206"/>
        <v>indie rock</v>
      </c>
      <c r="S1886" t="str">
        <f t="shared" si="207"/>
        <v>Oct</v>
      </c>
      <c r="T1886" t="str">
        <f t="shared" si="208"/>
        <v>Nov</v>
      </c>
      <c r="U1886" t="str">
        <f t="shared" si="209"/>
        <v>2012</v>
      </c>
    </row>
    <row r="1887" spans="1:21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03"/>
        <v>116</v>
      </c>
      <c r="P1887">
        <f t="shared" si="204"/>
        <v>51</v>
      </c>
      <c r="Q1887" t="str">
        <f t="shared" si="205"/>
        <v>music</v>
      </c>
      <c r="R1887" t="str">
        <f t="shared" si="206"/>
        <v>indie rock</v>
      </c>
      <c r="S1887" t="str">
        <f t="shared" si="207"/>
        <v>Jul</v>
      </c>
      <c r="T1887" t="str">
        <f t="shared" si="208"/>
        <v>Aug</v>
      </c>
      <c r="U1887" t="str">
        <f t="shared" si="209"/>
        <v>2012</v>
      </c>
    </row>
    <row r="1888" spans="1:21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03"/>
        <v>102</v>
      </c>
      <c r="P1888">
        <f t="shared" si="204"/>
        <v>42</v>
      </c>
      <c r="Q1888" t="str">
        <f t="shared" si="205"/>
        <v>music</v>
      </c>
      <c r="R1888" t="str">
        <f t="shared" si="206"/>
        <v>indie rock</v>
      </c>
      <c r="S1888" t="str">
        <f t="shared" si="207"/>
        <v>Oct</v>
      </c>
      <c r="T1888" t="str">
        <f t="shared" si="208"/>
        <v>Nov</v>
      </c>
      <c r="U1888" t="str">
        <f t="shared" si="209"/>
        <v>2014</v>
      </c>
    </row>
    <row r="1889" spans="1:21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03"/>
        <v>111</v>
      </c>
      <c r="P1889">
        <f t="shared" si="204"/>
        <v>417</v>
      </c>
      <c r="Q1889" t="str">
        <f t="shared" si="205"/>
        <v>music</v>
      </c>
      <c r="R1889" t="str">
        <f t="shared" si="206"/>
        <v>indie rock</v>
      </c>
      <c r="S1889" t="str">
        <f t="shared" si="207"/>
        <v>Nov</v>
      </c>
      <c r="T1889" t="str">
        <f t="shared" si="208"/>
        <v>Dec</v>
      </c>
      <c r="U1889" t="str">
        <f t="shared" si="209"/>
        <v>2015</v>
      </c>
    </row>
    <row r="1890" spans="1:21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03"/>
        <v>166</v>
      </c>
      <c r="P1890">
        <f t="shared" si="204"/>
        <v>47</v>
      </c>
      <c r="Q1890" t="str">
        <f t="shared" si="205"/>
        <v>music</v>
      </c>
      <c r="R1890" t="str">
        <f t="shared" si="206"/>
        <v>indie rock</v>
      </c>
      <c r="S1890" t="str">
        <f t="shared" si="207"/>
        <v>May</v>
      </c>
      <c r="T1890" t="str">
        <f t="shared" si="208"/>
        <v>Jun</v>
      </c>
      <c r="U1890" t="str">
        <f t="shared" si="209"/>
        <v>2010</v>
      </c>
    </row>
    <row r="1891" spans="1:21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03"/>
        <v>107</v>
      </c>
      <c r="P1891">
        <f t="shared" si="204"/>
        <v>48</v>
      </c>
      <c r="Q1891" t="str">
        <f t="shared" si="205"/>
        <v>music</v>
      </c>
      <c r="R1891" t="str">
        <f t="shared" si="206"/>
        <v>indie rock</v>
      </c>
      <c r="S1891" t="str">
        <f t="shared" si="207"/>
        <v>Jan</v>
      </c>
      <c r="T1891" t="str">
        <f t="shared" si="208"/>
        <v>Mar</v>
      </c>
      <c r="U1891" t="str">
        <f t="shared" si="209"/>
        <v>2013</v>
      </c>
    </row>
    <row r="1892" spans="1:21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03"/>
        <v>145</v>
      </c>
      <c r="P1892">
        <f t="shared" si="204"/>
        <v>71</v>
      </c>
      <c r="Q1892" t="str">
        <f t="shared" si="205"/>
        <v>music</v>
      </c>
      <c r="R1892" t="str">
        <f t="shared" si="206"/>
        <v>indie rock</v>
      </c>
      <c r="S1892" t="str">
        <f t="shared" si="207"/>
        <v>Nov</v>
      </c>
      <c r="T1892" t="str">
        <f t="shared" si="208"/>
        <v>Dec</v>
      </c>
      <c r="U1892" t="str">
        <f t="shared" si="209"/>
        <v>2012</v>
      </c>
    </row>
    <row r="1893" spans="1:21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03"/>
        <v>106</v>
      </c>
      <c r="P1893">
        <f t="shared" si="204"/>
        <v>88</v>
      </c>
      <c r="Q1893" t="str">
        <f t="shared" si="205"/>
        <v>music</v>
      </c>
      <c r="R1893" t="str">
        <f t="shared" si="206"/>
        <v>indie rock</v>
      </c>
      <c r="S1893" t="str">
        <f t="shared" si="207"/>
        <v>Jun</v>
      </c>
      <c r="T1893" t="str">
        <f t="shared" si="208"/>
        <v>Jul</v>
      </c>
      <c r="U1893" t="str">
        <f t="shared" si="209"/>
        <v>2010</v>
      </c>
    </row>
    <row r="1894" spans="1:21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03"/>
        <v>137</v>
      </c>
      <c r="P1894">
        <f t="shared" si="204"/>
        <v>26</v>
      </c>
      <c r="Q1894" t="str">
        <f t="shared" si="205"/>
        <v>music</v>
      </c>
      <c r="R1894" t="str">
        <f t="shared" si="206"/>
        <v>indie rock</v>
      </c>
      <c r="S1894" t="str">
        <f t="shared" si="207"/>
        <v>May</v>
      </c>
      <c r="T1894" t="str">
        <f t="shared" si="208"/>
        <v>Jun</v>
      </c>
      <c r="U1894" t="str">
        <f t="shared" si="209"/>
        <v>2011</v>
      </c>
    </row>
    <row r="1895" spans="1:21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03"/>
        <v>104</v>
      </c>
      <c r="P1895">
        <f t="shared" si="204"/>
        <v>58</v>
      </c>
      <c r="Q1895" t="str">
        <f t="shared" si="205"/>
        <v>music</v>
      </c>
      <c r="R1895" t="str">
        <f t="shared" si="206"/>
        <v>indie rock</v>
      </c>
      <c r="S1895" t="str">
        <f t="shared" si="207"/>
        <v>Mar</v>
      </c>
      <c r="T1895" t="str">
        <f t="shared" si="208"/>
        <v>Apr</v>
      </c>
      <c r="U1895" t="str">
        <f t="shared" si="209"/>
        <v>2011</v>
      </c>
    </row>
    <row r="1896" spans="1:21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03"/>
        <v>115</v>
      </c>
      <c r="P1896">
        <f t="shared" si="204"/>
        <v>57</v>
      </c>
      <c r="Q1896" t="str">
        <f t="shared" si="205"/>
        <v>music</v>
      </c>
      <c r="R1896" t="str">
        <f t="shared" si="206"/>
        <v>indie rock</v>
      </c>
      <c r="S1896" t="str">
        <f t="shared" si="207"/>
        <v>Jan</v>
      </c>
      <c r="T1896" t="str">
        <f t="shared" si="208"/>
        <v>Feb</v>
      </c>
      <c r="U1896" t="str">
        <f t="shared" si="209"/>
        <v>2012</v>
      </c>
    </row>
    <row r="1897" spans="1:21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03"/>
        <v>102</v>
      </c>
      <c r="P1897">
        <f t="shared" si="204"/>
        <v>196</v>
      </c>
      <c r="Q1897" t="str">
        <f t="shared" si="205"/>
        <v>music</v>
      </c>
      <c r="R1897" t="str">
        <f t="shared" si="206"/>
        <v>indie rock</v>
      </c>
      <c r="S1897" t="str">
        <f t="shared" si="207"/>
        <v>Sep</v>
      </c>
      <c r="T1897" t="str">
        <f t="shared" si="208"/>
        <v>Oct</v>
      </c>
      <c r="U1897" t="str">
        <f t="shared" si="209"/>
        <v>2015</v>
      </c>
    </row>
    <row r="1898" spans="1:21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03"/>
        <v>124</v>
      </c>
      <c r="P1898">
        <f t="shared" si="204"/>
        <v>43</v>
      </c>
      <c r="Q1898" t="str">
        <f t="shared" si="205"/>
        <v>music</v>
      </c>
      <c r="R1898" t="str">
        <f t="shared" si="206"/>
        <v>indie rock</v>
      </c>
      <c r="S1898" t="str">
        <f t="shared" si="207"/>
        <v>Mar</v>
      </c>
      <c r="T1898" t="str">
        <f t="shared" si="208"/>
        <v>Apr</v>
      </c>
      <c r="U1898" t="str">
        <f t="shared" si="209"/>
        <v>2012</v>
      </c>
    </row>
    <row r="1899" spans="1:21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03"/>
        <v>102</v>
      </c>
      <c r="P1899">
        <f t="shared" si="204"/>
        <v>36</v>
      </c>
      <c r="Q1899" t="str">
        <f t="shared" si="205"/>
        <v>music</v>
      </c>
      <c r="R1899" t="str">
        <f t="shared" si="206"/>
        <v>indie rock</v>
      </c>
      <c r="S1899" t="str">
        <f t="shared" si="207"/>
        <v>Feb</v>
      </c>
      <c r="T1899" t="str">
        <f t="shared" si="208"/>
        <v>Mar</v>
      </c>
      <c r="U1899" t="str">
        <f t="shared" si="209"/>
        <v>2014</v>
      </c>
    </row>
    <row r="1900" spans="1:21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03"/>
        <v>145</v>
      </c>
      <c r="P1900">
        <f t="shared" si="204"/>
        <v>69</v>
      </c>
      <c r="Q1900" t="str">
        <f t="shared" si="205"/>
        <v>music</v>
      </c>
      <c r="R1900" t="str">
        <f t="shared" si="206"/>
        <v>indie rock</v>
      </c>
      <c r="S1900" t="str">
        <f t="shared" si="207"/>
        <v>Dec</v>
      </c>
      <c r="T1900" t="str">
        <f t="shared" si="208"/>
        <v>Feb</v>
      </c>
      <c r="U1900" t="str">
        <f t="shared" si="209"/>
        <v>2015</v>
      </c>
    </row>
    <row r="1901" spans="1:21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03"/>
        <v>133</v>
      </c>
      <c r="P1901">
        <f t="shared" si="204"/>
        <v>29</v>
      </c>
      <c r="Q1901" t="str">
        <f t="shared" si="205"/>
        <v>music</v>
      </c>
      <c r="R1901" t="str">
        <f t="shared" si="206"/>
        <v>indie rock</v>
      </c>
      <c r="S1901" t="str">
        <f t="shared" si="207"/>
        <v>Feb</v>
      </c>
      <c r="T1901" t="str">
        <f t="shared" si="208"/>
        <v>Mar</v>
      </c>
      <c r="U1901" t="str">
        <f t="shared" si="209"/>
        <v>2015</v>
      </c>
    </row>
    <row r="1902" spans="1:21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03"/>
        <v>109</v>
      </c>
      <c r="P1902">
        <f t="shared" si="204"/>
        <v>51</v>
      </c>
      <c r="Q1902" t="str">
        <f t="shared" si="205"/>
        <v>music</v>
      </c>
      <c r="R1902" t="str">
        <f t="shared" si="206"/>
        <v>indie rock</v>
      </c>
      <c r="S1902" t="str">
        <f t="shared" si="207"/>
        <v>Sep</v>
      </c>
      <c r="T1902" t="str">
        <f t="shared" si="208"/>
        <v>Oct</v>
      </c>
      <c r="U1902" t="str">
        <f t="shared" si="209"/>
        <v>2012</v>
      </c>
    </row>
    <row r="1903" spans="1:21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03"/>
        <v>3</v>
      </c>
      <c r="P1903">
        <f t="shared" si="204"/>
        <v>107</v>
      </c>
      <c r="Q1903" t="str">
        <f t="shared" si="205"/>
        <v>technology</v>
      </c>
      <c r="R1903" t="str">
        <f t="shared" si="206"/>
        <v>gadgets</v>
      </c>
      <c r="S1903" t="str">
        <f t="shared" si="207"/>
        <v>Apr</v>
      </c>
      <c r="T1903" t="str">
        <f t="shared" si="208"/>
        <v>May</v>
      </c>
      <c r="U1903" t="str">
        <f t="shared" si="209"/>
        <v>2015</v>
      </c>
    </row>
    <row r="1904" spans="1:21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03"/>
        <v>1</v>
      </c>
      <c r="P1904">
        <f t="shared" si="204"/>
        <v>4</v>
      </c>
      <c r="Q1904" t="str">
        <f t="shared" si="205"/>
        <v>technology</v>
      </c>
      <c r="R1904" t="str">
        <f t="shared" si="206"/>
        <v>gadgets</v>
      </c>
      <c r="S1904" t="str">
        <f t="shared" si="207"/>
        <v>Feb</v>
      </c>
      <c r="T1904" t="str">
        <f t="shared" si="208"/>
        <v>Mar</v>
      </c>
      <c r="U1904" t="str">
        <f t="shared" si="209"/>
        <v>2015</v>
      </c>
    </row>
    <row r="1905" spans="1:21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03"/>
        <v>47</v>
      </c>
      <c r="P1905">
        <f t="shared" si="204"/>
        <v>34</v>
      </c>
      <c r="Q1905" t="str">
        <f t="shared" si="205"/>
        <v>technology</v>
      </c>
      <c r="R1905" t="str">
        <f t="shared" si="206"/>
        <v>gadgets</v>
      </c>
      <c r="S1905" t="str">
        <f t="shared" si="207"/>
        <v>Nov</v>
      </c>
      <c r="T1905" t="str">
        <f t="shared" si="208"/>
        <v>Jan</v>
      </c>
      <c r="U1905" t="str">
        <f t="shared" si="209"/>
        <v>2016</v>
      </c>
    </row>
    <row r="1906" spans="1:21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03"/>
        <v>0</v>
      </c>
      <c r="P1906">
        <f t="shared" si="204"/>
        <v>25</v>
      </c>
      <c r="Q1906" t="str">
        <f t="shared" si="205"/>
        <v>technology</v>
      </c>
      <c r="R1906" t="str">
        <f t="shared" si="206"/>
        <v>gadgets</v>
      </c>
      <c r="S1906" t="str">
        <f t="shared" si="207"/>
        <v>Nov</v>
      </c>
      <c r="T1906" t="str">
        <f t="shared" si="208"/>
        <v>Jan</v>
      </c>
      <c r="U1906" t="str">
        <f t="shared" si="209"/>
        <v>2015</v>
      </c>
    </row>
    <row r="1907" spans="1:21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03"/>
        <v>0</v>
      </c>
      <c r="P1907">
        <f t="shared" si="204"/>
        <v>11</v>
      </c>
      <c r="Q1907" t="str">
        <f t="shared" si="205"/>
        <v>technology</v>
      </c>
      <c r="R1907" t="str">
        <f t="shared" si="206"/>
        <v>gadgets</v>
      </c>
      <c r="S1907" t="str">
        <f t="shared" si="207"/>
        <v>Aug</v>
      </c>
      <c r="T1907" t="str">
        <f t="shared" si="208"/>
        <v>Sep</v>
      </c>
      <c r="U1907" t="str">
        <f t="shared" si="209"/>
        <v>2014</v>
      </c>
    </row>
    <row r="1908" spans="1:21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03"/>
        <v>43</v>
      </c>
      <c r="P1908">
        <f t="shared" si="204"/>
        <v>216</v>
      </c>
      <c r="Q1908" t="str">
        <f t="shared" si="205"/>
        <v>technology</v>
      </c>
      <c r="R1908" t="str">
        <f t="shared" si="206"/>
        <v>gadgets</v>
      </c>
      <c r="S1908" t="str">
        <f t="shared" si="207"/>
        <v>May</v>
      </c>
      <c r="T1908" t="str">
        <f t="shared" si="208"/>
        <v>Jun</v>
      </c>
      <c r="U1908" t="str">
        <f t="shared" si="209"/>
        <v>2016</v>
      </c>
    </row>
    <row r="1909" spans="1:21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03"/>
        <v>0</v>
      </c>
      <c r="P1909">
        <f t="shared" si="204"/>
        <v>21</v>
      </c>
      <c r="Q1909" t="str">
        <f t="shared" si="205"/>
        <v>technology</v>
      </c>
      <c r="R1909" t="str">
        <f t="shared" si="206"/>
        <v>gadgets</v>
      </c>
      <c r="S1909" t="str">
        <f t="shared" si="207"/>
        <v>May</v>
      </c>
      <c r="T1909" t="str">
        <f t="shared" si="208"/>
        <v>May</v>
      </c>
      <c r="U1909" t="str">
        <f t="shared" si="209"/>
        <v>2014</v>
      </c>
    </row>
    <row r="1910" spans="1:21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03"/>
        <v>2</v>
      </c>
      <c r="P1910">
        <f t="shared" si="204"/>
        <v>108</v>
      </c>
      <c r="Q1910" t="str">
        <f t="shared" si="205"/>
        <v>technology</v>
      </c>
      <c r="R1910" t="str">
        <f t="shared" si="206"/>
        <v>gadgets</v>
      </c>
      <c r="S1910" t="str">
        <f t="shared" si="207"/>
        <v>Nov</v>
      </c>
      <c r="T1910" t="str">
        <f t="shared" si="208"/>
        <v>Dec</v>
      </c>
      <c r="U1910" t="str">
        <f t="shared" si="209"/>
        <v>2016</v>
      </c>
    </row>
    <row r="1911" spans="1:21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03"/>
        <v>14</v>
      </c>
      <c r="P1911">
        <f t="shared" si="204"/>
        <v>130</v>
      </c>
      <c r="Q1911" t="str">
        <f t="shared" si="205"/>
        <v>technology</v>
      </c>
      <c r="R1911" t="str">
        <f t="shared" si="206"/>
        <v>gadgets</v>
      </c>
      <c r="S1911" t="str">
        <f t="shared" si="207"/>
        <v>Sep</v>
      </c>
      <c r="T1911" t="str">
        <f t="shared" si="208"/>
        <v>Oct</v>
      </c>
      <c r="U1911" t="str">
        <f t="shared" si="209"/>
        <v>2014</v>
      </c>
    </row>
    <row r="1912" spans="1:21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03"/>
        <v>39</v>
      </c>
      <c r="P1912">
        <f t="shared" si="204"/>
        <v>117</v>
      </c>
      <c r="Q1912" t="str">
        <f t="shared" si="205"/>
        <v>technology</v>
      </c>
      <c r="R1912" t="str">
        <f t="shared" si="206"/>
        <v>gadgets</v>
      </c>
      <c r="S1912" t="str">
        <f t="shared" si="207"/>
        <v>Sep</v>
      </c>
      <c r="T1912" t="str">
        <f t="shared" si="208"/>
        <v>Oct</v>
      </c>
      <c r="U1912" t="str">
        <f t="shared" si="209"/>
        <v>2015</v>
      </c>
    </row>
    <row r="1913" spans="1:21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03"/>
        <v>0</v>
      </c>
      <c r="P1913">
        <f t="shared" si="204"/>
        <v>10</v>
      </c>
      <c r="Q1913" t="str">
        <f t="shared" si="205"/>
        <v>technology</v>
      </c>
      <c r="R1913" t="str">
        <f t="shared" si="206"/>
        <v>gadgets</v>
      </c>
      <c r="S1913" t="str">
        <f t="shared" si="207"/>
        <v>Jul</v>
      </c>
      <c r="T1913" t="str">
        <f t="shared" si="208"/>
        <v>Aug</v>
      </c>
      <c r="U1913" t="str">
        <f t="shared" si="209"/>
        <v>2014</v>
      </c>
    </row>
    <row r="1914" spans="1:21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03"/>
        <v>59</v>
      </c>
      <c r="P1914">
        <f t="shared" si="204"/>
        <v>71</v>
      </c>
      <c r="Q1914" t="str">
        <f t="shared" si="205"/>
        <v>technology</v>
      </c>
      <c r="R1914" t="str">
        <f t="shared" si="206"/>
        <v>gadgets</v>
      </c>
      <c r="S1914" t="str">
        <f t="shared" si="207"/>
        <v>May</v>
      </c>
      <c r="T1914" t="str">
        <f t="shared" si="208"/>
        <v>Jun</v>
      </c>
      <c r="U1914" t="str">
        <f t="shared" si="209"/>
        <v>2015</v>
      </c>
    </row>
    <row r="1915" spans="1:21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03"/>
        <v>1</v>
      </c>
      <c r="P1915">
        <f t="shared" si="204"/>
        <v>25</v>
      </c>
      <c r="Q1915" t="str">
        <f t="shared" si="205"/>
        <v>technology</v>
      </c>
      <c r="R1915" t="str">
        <f t="shared" si="206"/>
        <v>gadgets</v>
      </c>
      <c r="S1915" t="str">
        <f t="shared" si="207"/>
        <v>Sep</v>
      </c>
      <c r="T1915" t="str">
        <f t="shared" si="208"/>
        <v>Oct</v>
      </c>
      <c r="U1915" t="str">
        <f t="shared" si="209"/>
        <v>2014</v>
      </c>
    </row>
    <row r="1916" spans="1:21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03"/>
        <v>9</v>
      </c>
      <c r="P1916">
        <f t="shared" si="204"/>
        <v>30</v>
      </c>
      <c r="Q1916" t="str">
        <f t="shared" si="205"/>
        <v>technology</v>
      </c>
      <c r="R1916" t="str">
        <f t="shared" si="206"/>
        <v>gadgets</v>
      </c>
      <c r="S1916" t="str">
        <f t="shared" si="207"/>
        <v>Oct</v>
      </c>
      <c r="T1916" t="str">
        <f t="shared" si="208"/>
        <v>Nov</v>
      </c>
      <c r="U1916" t="str">
        <f t="shared" si="209"/>
        <v>2014</v>
      </c>
    </row>
    <row r="1917" spans="1:21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03"/>
        <v>2</v>
      </c>
      <c r="P1917">
        <f t="shared" si="204"/>
        <v>2</v>
      </c>
      <c r="Q1917" t="str">
        <f t="shared" si="205"/>
        <v>technology</v>
      </c>
      <c r="R1917" t="str">
        <f t="shared" si="206"/>
        <v>gadgets</v>
      </c>
      <c r="S1917" t="str">
        <f t="shared" si="207"/>
        <v>Aug</v>
      </c>
      <c r="T1917" t="str">
        <f t="shared" si="208"/>
        <v>Sep</v>
      </c>
      <c r="U1917" t="str">
        <f t="shared" si="209"/>
        <v>2014</v>
      </c>
    </row>
    <row r="1918" spans="1:21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03"/>
        <v>1</v>
      </c>
      <c r="P1918">
        <f t="shared" si="204"/>
        <v>17</v>
      </c>
      <c r="Q1918" t="str">
        <f t="shared" si="205"/>
        <v>technology</v>
      </c>
      <c r="R1918" t="str">
        <f t="shared" si="206"/>
        <v>gadgets</v>
      </c>
      <c r="S1918" t="str">
        <f t="shared" si="207"/>
        <v>Oct</v>
      </c>
      <c r="T1918" t="str">
        <f t="shared" si="208"/>
        <v>Nov</v>
      </c>
      <c r="U1918" t="str">
        <f t="shared" si="209"/>
        <v>2016</v>
      </c>
    </row>
    <row r="1919" spans="1:21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03"/>
        <v>53</v>
      </c>
      <c r="P1919">
        <f t="shared" si="204"/>
        <v>2929</v>
      </c>
      <c r="Q1919" t="str">
        <f t="shared" si="205"/>
        <v>technology</v>
      </c>
      <c r="R1919" t="str">
        <f t="shared" si="206"/>
        <v>gadgets</v>
      </c>
      <c r="S1919" t="str">
        <f t="shared" si="207"/>
        <v>Jan</v>
      </c>
      <c r="T1919" t="str">
        <f t="shared" si="208"/>
        <v>Feb</v>
      </c>
      <c r="U1919" t="str">
        <f t="shared" si="209"/>
        <v>2017</v>
      </c>
    </row>
    <row r="1920" spans="1:21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03"/>
        <v>1</v>
      </c>
      <c r="P1920">
        <f t="shared" si="204"/>
        <v>29</v>
      </c>
      <c r="Q1920" t="str">
        <f t="shared" si="205"/>
        <v>technology</v>
      </c>
      <c r="R1920" t="str">
        <f t="shared" si="206"/>
        <v>gadgets</v>
      </c>
      <c r="S1920" t="str">
        <f t="shared" si="207"/>
        <v>Jul</v>
      </c>
      <c r="T1920" t="str">
        <f t="shared" si="208"/>
        <v>Aug</v>
      </c>
      <c r="U1920" t="str">
        <f t="shared" si="209"/>
        <v>2014</v>
      </c>
    </row>
    <row r="1921" spans="1:21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03"/>
        <v>47</v>
      </c>
      <c r="P1921">
        <f t="shared" si="204"/>
        <v>30</v>
      </c>
      <c r="Q1921" t="str">
        <f t="shared" si="205"/>
        <v>technology</v>
      </c>
      <c r="R1921" t="str">
        <f t="shared" si="206"/>
        <v>gadgets</v>
      </c>
      <c r="S1921" t="str">
        <f t="shared" si="207"/>
        <v>Apr</v>
      </c>
      <c r="T1921" t="str">
        <f t="shared" si="208"/>
        <v>May</v>
      </c>
      <c r="U1921" t="str">
        <f t="shared" si="209"/>
        <v>2015</v>
      </c>
    </row>
    <row r="1922" spans="1:21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203"/>
        <v>43</v>
      </c>
      <c r="P1922">
        <f t="shared" si="204"/>
        <v>41</v>
      </c>
      <c r="Q1922" t="str">
        <f t="shared" si="205"/>
        <v>technology</v>
      </c>
      <c r="R1922" t="str">
        <f t="shared" si="206"/>
        <v>gadgets</v>
      </c>
      <c r="S1922" t="str">
        <f t="shared" si="207"/>
        <v>Sep</v>
      </c>
      <c r="T1922" t="str">
        <f t="shared" si="208"/>
        <v>Oct</v>
      </c>
      <c r="U1922" t="str">
        <f t="shared" si="209"/>
        <v>2015</v>
      </c>
    </row>
    <row r="1923" spans="1:21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210">ROUND(E1923/D1923*100,0)</f>
        <v>137</v>
      </c>
      <c r="P1923">
        <f t="shared" ref="P1923:P1986" si="211">IF(L1923 &gt;0, ROUND(E1923/L1923,0), "")</f>
        <v>54</v>
      </c>
      <c r="Q1923" t="str">
        <f t="shared" ref="Q1923:Q1986" si="212">LEFT(N1923, FIND("/",N1923)-1)</f>
        <v>music</v>
      </c>
      <c r="R1923" t="str">
        <f t="shared" ref="R1923:R1986" si="213">RIGHT(N1923,LEN(N1923)-FIND("/",N1923))</f>
        <v>indie rock</v>
      </c>
      <c r="S1923" t="str">
        <f t="shared" ref="S1923:S1986" si="214">TEXT((((J1923/60)/60)/24)+DATE(1970,1,1), "mmm")</f>
        <v>Jun</v>
      </c>
      <c r="T1923" t="str">
        <f t="shared" ref="T1923:T1986" si="215">TEXT((((I1923/60)/60)/24)+DATE(1970,1,1), "mmm")</f>
        <v>Jul</v>
      </c>
      <c r="U1923" t="str">
        <f t="shared" ref="U1923:U1986" si="216">TEXT((((J1923/60)/60)/24)+DATE(1970,1,1), "yyy")</f>
        <v>2012</v>
      </c>
    </row>
    <row r="1924" spans="1:21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10"/>
        <v>116</v>
      </c>
      <c r="P1924">
        <f t="shared" si="211"/>
        <v>36</v>
      </c>
      <c r="Q1924" t="str">
        <f t="shared" si="212"/>
        <v>music</v>
      </c>
      <c r="R1924" t="str">
        <f t="shared" si="213"/>
        <v>indie rock</v>
      </c>
      <c r="S1924" t="str">
        <f t="shared" si="214"/>
        <v>Nov</v>
      </c>
      <c r="T1924" t="str">
        <f t="shared" si="215"/>
        <v>Dec</v>
      </c>
      <c r="U1924" t="str">
        <f t="shared" si="216"/>
        <v>2013</v>
      </c>
    </row>
    <row r="1925" spans="1:21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10"/>
        <v>241</v>
      </c>
      <c r="P1925">
        <f t="shared" si="211"/>
        <v>23</v>
      </c>
      <c r="Q1925" t="str">
        <f t="shared" si="212"/>
        <v>music</v>
      </c>
      <c r="R1925" t="str">
        <f t="shared" si="213"/>
        <v>indie rock</v>
      </c>
      <c r="S1925" t="str">
        <f t="shared" si="214"/>
        <v>Aug</v>
      </c>
      <c r="T1925" t="str">
        <f t="shared" si="215"/>
        <v>Sep</v>
      </c>
      <c r="U1925" t="str">
        <f t="shared" si="216"/>
        <v>2011</v>
      </c>
    </row>
    <row r="1926" spans="1:21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10"/>
        <v>114</v>
      </c>
      <c r="P1926">
        <f t="shared" si="211"/>
        <v>104</v>
      </c>
      <c r="Q1926" t="str">
        <f t="shared" si="212"/>
        <v>music</v>
      </c>
      <c r="R1926" t="str">
        <f t="shared" si="213"/>
        <v>indie rock</v>
      </c>
      <c r="S1926" t="str">
        <f t="shared" si="214"/>
        <v>Dec</v>
      </c>
      <c r="T1926" t="str">
        <f t="shared" si="215"/>
        <v>Jan</v>
      </c>
      <c r="U1926" t="str">
        <f t="shared" si="216"/>
        <v>2013</v>
      </c>
    </row>
    <row r="1927" spans="1:21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10"/>
        <v>110</v>
      </c>
      <c r="P1927">
        <f t="shared" si="211"/>
        <v>32</v>
      </c>
      <c r="Q1927" t="str">
        <f t="shared" si="212"/>
        <v>music</v>
      </c>
      <c r="R1927" t="str">
        <f t="shared" si="213"/>
        <v>indie rock</v>
      </c>
      <c r="S1927" t="str">
        <f t="shared" si="214"/>
        <v>Sep</v>
      </c>
      <c r="T1927" t="str">
        <f t="shared" si="215"/>
        <v>Oct</v>
      </c>
      <c r="U1927" t="str">
        <f t="shared" si="216"/>
        <v>2013</v>
      </c>
    </row>
    <row r="1928" spans="1:21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10"/>
        <v>195</v>
      </c>
      <c r="P1928">
        <f t="shared" si="211"/>
        <v>27</v>
      </c>
      <c r="Q1928" t="str">
        <f t="shared" si="212"/>
        <v>music</v>
      </c>
      <c r="R1928" t="str">
        <f t="shared" si="213"/>
        <v>indie rock</v>
      </c>
      <c r="S1928" t="str">
        <f t="shared" si="214"/>
        <v>Oct</v>
      </c>
      <c r="T1928" t="str">
        <f t="shared" si="215"/>
        <v>Nov</v>
      </c>
      <c r="U1928" t="str">
        <f t="shared" si="216"/>
        <v>2010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10"/>
        <v>103</v>
      </c>
      <c r="P1929">
        <f t="shared" si="211"/>
        <v>56</v>
      </c>
      <c r="Q1929" t="str">
        <f t="shared" si="212"/>
        <v>music</v>
      </c>
      <c r="R1929" t="str">
        <f t="shared" si="213"/>
        <v>indie rock</v>
      </c>
      <c r="S1929" t="str">
        <f t="shared" si="214"/>
        <v>Feb</v>
      </c>
      <c r="T1929" t="str">
        <f t="shared" si="215"/>
        <v>Mar</v>
      </c>
      <c r="U1929" t="str">
        <f t="shared" si="216"/>
        <v>2012</v>
      </c>
    </row>
    <row r="1930" spans="1:21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10"/>
        <v>103</v>
      </c>
      <c r="P1930">
        <f t="shared" si="211"/>
        <v>77</v>
      </c>
      <c r="Q1930" t="str">
        <f t="shared" si="212"/>
        <v>music</v>
      </c>
      <c r="R1930" t="str">
        <f t="shared" si="213"/>
        <v>indie rock</v>
      </c>
      <c r="S1930" t="str">
        <f t="shared" si="214"/>
        <v>Apr</v>
      </c>
      <c r="T1930" t="str">
        <f t="shared" si="215"/>
        <v>May</v>
      </c>
      <c r="U1930" t="str">
        <f t="shared" si="216"/>
        <v>2013</v>
      </c>
    </row>
    <row r="1931" spans="1:21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10"/>
        <v>100</v>
      </c>
      <c r="P1931">
        <f t="shared" si="211"/>
        <v>43</v>
      </c>
      <c r="Q1931" t="str">
        <f t="shared" si="212"/>
        <v>music</v>
      </c>
      <c r="R1931" t="str">
        <f t="shared" si="213"/>
        <v>indie rock</v>
      </c>
      <c r="S1931" t="str">
        <f t="shared" si="214"/>
        <v>May</v>
      </c>
      <c r="T1931" t="str">
        <f t="shared" si="215"/>
        <v>Jul</v>
      </c>
      <c r="U1931" t="str">
        <f t="shared" si="216"/>
        <v>2011</v>
      </c>
    </row>
    <row r="1932" spans="1:21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10"/>
        <v>127</v>
      </c>
      <c r="P1932">
        <f t="shared" si="211"/>
        <v>49</v>
      </c>
      <c r="Q1932" t="str">
        <f t="shared" si="212"/>
        <v>music</v>
      </c>
      <c r="R1932" t="str">
        <f t="shared" si="213"/>
        <v>indie rock</v>
      </c>
      <c r="S1932" t="str">
        <f t="shared" si="214"/>
        <v>May</v>
      </c>
      <c r="T1932" t="str">
        <f t="shared" si="215"/>
        <v>Jul</v>
      </c>
      <c r="U1932" t="str">
        <f t="shared" si="216"/>
        <v>2013</v>
      </c>
    </row>
    <row r="1933" spans="1:21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10"/>
        <v>121</v>
      </c>
      <c r="P1933">
        <f t="shared" si="211"/>
        <v>48</v>
      </c>
      <c r="Q1933" t="str">
        <f t="shared" si="212"/>
        <v>music</v>
      </c>
      <c r="R1933" t="str">
        <f t="shared" si="213"/>
        <v>indie rock</v>
      </c>
      <c r="S1933" t="str">
        <f t="shared" si="214"/>
        <v>May</v>
      </c>
      <c r="T1933" t="str">
        <f t="shared" si="215"/>
        <v>May</v>
      </c>
      <c r="U1933" t="str">
        <f t="shared" si="216"/>
        <v>2012</v>
      </c>
    </row>
    <row r="1934" spans="1:21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10"/>
        <v>107</v>
      </c>
      <c r="P1934">
        <f t="shared" si="211"/>
        <v>70</v>
      </c>
      <c r="Q1934" t="str">
        <f t="shared" si="212"/>
        <v>music</v>
      </c>
      <c r="R1934" t="str">
        <f t="shared" si="213"/>
        <v>indie rock</v>
      </c>
      <c r="S1934" t="str">
        <f t="shared" si="214"/>
        <v>Jan</v>
      </c>
      <c r="T1934" t="str">
        <f t="shared" si="215"/>
        <v>Jan</v>
      </c>
      <c r="U1934" t="str">
        <f t="shared" si="216"/>
        <v>2012</v>
      </c>
    </row>
    <row r="1935" spans="1:21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10"/>
        <v>172</v>
      </c>
      <c r="P1935">
        <f t="shared" si="211"/>
        <v>94</v>
      </c>
      <c r="Q1935" t="str">
        <f t="shared" si="212"/>
        <v>music</v>
      </c>
      <c r="R1935" t="str">
        <f t="shared" si="213"/>
        <v>indie rock</v>
      </c>
      <c r="S1935" t="str">
        <f t="shared" si="214"/>
        <v>Aug</v>
      </c>
      <c r="T1935" t="str">
        <f t="shared" si="215"/>
        <v>Sep</v>
      </c>
      <c r="U1935" t="str">
        <f t="shared" si="216"/>
        <v>2014</v>
      </c>
    </row>
    <row r="1936" spans="1:21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10"/>
        <v>124</v>
      </c>
      <c r="P1936">
        <f t="shared" si="211"/>
        <v>80</v>
      </c>
      <c r="Q1936" t="str">
        <f t="shared" si="212"/>
        <v>music</v>
      </c>
      <c r="R1936" t="str">
        <f t="shared" si="213"/>
        <v>indie rock</v>
      </c>
      <c r="S1936" t="str">
        <f t="shared" si="214"/>
        <v>Nov</v>
      </c>
      <c r="T1936" t="str">
        <f t="shared" si="215"/>
        <v>Dec</v>
      </c>
      <c r="U1936" t="str">
        <f t="shared" si="216"/>
        <v>2011</v>
      </c>
    </row>
    <row r="1937" spans="1:21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10"/>
        <v>108</v>
      </c>
      <c r="P1937">
        <f t="shared" si="211"/>
        <v>54</v>
      </c>
      <c r="Q1937" t="str">
        <f t="shared" si="212"/>
        <v>music</v>
      </c>
      <c r="R1937" t="str">
        <f t="shared" si="213"/>
        <v>indie rock</v>
      </c>
      <c r="S1937" t="str">
        <f t="shared" si="214"/>
        <v>May</v>
      </c>
      <c r="T1937" t="str">
        <f t="shared" si="215"/>
        <v>Jun</v>
      </c>
      <c r="U1937" t="str">
        <f t="shared" si="216"/>
        <v>2014</v>
      </c>
    </row>
    <row r="1938" spans="1:21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10"/>
        <v>117</v>
      </c>
      <c r="P1938">
        <f t="shared" si="211"/>
        <v>60</v>
      </c>
      <c r="Q1938" t="str">
        <f t="shared" si="212"/>
        <v>music</v>
      </c>
      <c r="R1938" t="str">
        <f t="shared" si="213"/>
        <v>indie rock</v>
      </c>
      <c r="S1938" t="str">
        <f t="shared" si="214"/>
        <v>Nov</v>
      </c>
      <c r="T1938" t="str">
        <f t="shared" si="215"/>
        <v>Dec</v>
      </c>
      <c r="U1938" t="str">
        <f t="shared" si="216"/>
        <v>2011</v>
      </c>
    </row>
    <row r="1939" spans="1:21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10"/>
        <v>187</v>
      </c>
      <c r="P1939">
        <f t="shared" si="211"/>
        <v>39</v>
      </c>
      <c r="Q1939" t="str">
        <f t="shared" si="212"/>
        <v>music</v>
      </c>
      <c r="R1939" t="str">
        <f t="shared" si="213"/>
        <v>indie rock</v>
      </c>
      <c r="S1939" t="str">
        <f t="shared" si="214"/>
        <v>May</v>
      </c>
      <c r="T1939" t="str">
        <f t="shared" si="215"/>
        <v>Jun</v>
      </c>
      <c r="U1939" t="str">
        <f t="shared" si="216"/>
        <v>2012</v>
      </c>
    </row>
    <row r="1940" spans="1:21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10"/>
        <v>116</v>
      </c>
      <c r="P1940">
        <f t="shared" si="211"/>
        <v>153</v>
      </c>
      <c r="Q1940" t="str">
        <f t="shared" si="212"/>
        <v>music</v>
      </c>
      <c r="R1940" t="str">
        <f t="shared" si="213"/>
        <v>indie rock</v>
      </c>
      <c r="S1940" t="str">
        <f t="shared" si="214"/>
        <v>Jun</v>
      </c>
      <c r="T1940" t="str">
        <f t="shared" si="215"/>
        <v>Jul</v>
      </c>
      <c r="U1940" t="str">
        <f t="shared" si="216"/>
        <v>2013</v>
      </c>
    </row>
    <row r="1941" spans="1:21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10"/>
        <v>111</v>
      </c>
      <c r="P1941">
        <f t="shared" si="211"/>
        <v>115</v>
      </c>
      <c r="Q1941" t="str">
        <f t="shared" si="212"/>
        <v>music</v>
      </c>
      <c r="R1941" t="str">
        <f t="shared" si="213"/>
        <v>indie rock</v>
      </c>
      <c r="S1941" t="str">
        <f t="shared" si="214"/>
        <v>Feb</v>
      </c>
      <c r="T1941" t="str">
        <f t="shared" si="215"/>
        <v>Mar</v>
      </c>
      <c r="U1941" t="str">
        <f t="shared" si="216"/>
        <v>2013</v>
      </c>
    </row>
    <row r="1942" spans="1:21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10"/>
        <v>171</v>
      </c>
      <c r="P1942">
        <f t="shared" si="211"/>
        <v>36</v>
      </c>
      <c r="Q1942" t="str">
        <f t="shared" si="212"/>
        <v>music</v>
      </c>
      <c r="R1942" t="str">
        <f t="shared" si="213"/>
        <v>indie rock</v>
      </c>
      <c r="S1942" t="str">
        <f t="shared" si="214"/>
        <v>May</v>
      </c>
      <c r="T1942" t="str">
        <f t="shared" si="215"/>
        <v>Jun</v>
      </c>
      <c r="U1942" t="str">
        <f t="shared" si="216"/>
        <v>2011</v>
      </c>
    </row>
    <row r="1943" spans="1:21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10"/>
        <v>126</v>
      </c>
      <c r="P1943">
        <f t="shared" si="211"/>
        <v>65</v>
      </c>
      <c r="Q1943" t="str">
        <f t="shared" si="212"/>
        <v>technology</v>
      </c>
      <c r="R1943" t="str">
        <f t="shared" si="213"/>
        <v>hardware</v>
      </c>
      <c r="S1943" t="str">
        <f t="shared" si="214"/>
        <v>Apr</v>
      </c>
      <c r="T1943" t="str">
        <f t="shared" si="215"/>
        <v>May</v>
      </c>
      <c r="U1943" t="str">
        <f t="shared" si="216"/>
        <v>2014</v>
      </c>
    </row>
    <row r="1944" spans="1:21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10"/>
        <v>138</v>
      </c>
      <c r="P1944">
        <f t="shared" si="211"/>
        <v>87</v>
      </c>
      <c r="Q1944" t="str">
        <f t="shared" si="212"/>
        <v>technology</v>
      </c>
      <c r="R1944" t="str">
        <f t="shared" si="213"/>
        <v>hardware</v>
      </c>
      <c r="S1944" t="str">
        <f t="shared" si="214"/>
        <v>Apr</v>
      </c>
      <c r="T1944" t="str">
        <f t="shared" si="215"/>
        <v>Jul</v>
      </c>
      <c r="U1944" t="str">
        <f t="shared" si="216"/>
        <v>2011</v>
      </c>
    </row>
    <row r="1945" spans="1:21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10"/>
        <v>1705</v>
      </c>
      <c r="P1945">
        <f t="shared" si="211"/>
        <v>69</v>
      </c>
      <c r="Q1945" t="str">
        <f t="shared" si="212"/>
        <v>technology</v>
      </c>
      <c r="R1945" t="str">
        <f t="shared" si="213"/>
        <v>hardware</v>
      </c>
      <c r="S1945" t="str">
        <f t="shared" si="214"/>
        <v>Jun</v>
      </c>
      <c r="T1945" t="str">
        <f t="shared" si="215"/>
        <v>Aug</v>
      </c>
      <c r="U1945" t="str">
        <f t="shared" si="216"/>
        <v>2016</v>
      </c>
    </row>
    <row r="1946" spans="1:21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10"/>
        <v>788</v>
      </c>
      <c r="P1946">
        <f t="shared" si="211"/>
        <v>176</v>
      </c>
      <c r="Q1946" t="str">
        <f t="shared" si="212"/>
        <v>technology</v>
      </c>
      <c r="R1946" t="str">
        <f t="shared" si="213"/>
        <v>hardware</v>
      </c>
      <c r="S1946" t="str">
        <f t="shared" si="214"/>
        <v>Apr</v>
      </c>
      <c r="T1946" t="str">
        <f t="shared" si="215"/>
        <v>May</v>
      </c>
      <c r="U1946" t="str">
        <f t="shared" si="216"/>
        <v>2014</v>
      </c>
    </row>
    <row r="1947" spans="1:21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10"/>
        <v>348</v>
      </c>
      <c r="P1947">
        <f t="shared" si="211"/>
        <v>512</v>
      </c>
      <c r="Q1947" t="str">
        <f t="shared" si="212"/>
        <v>technology</v>
      </c>
      <c r="R1947" t="str">
        <f t="shared" si="213"/>
        <v>hardware</v>
      </c>
      <c r="S1947" t="str">
        <f t="shared" si="214"/>
        <v>Jun</v>
      </c>
      <c r="T1947" t="str">
        <f t="shared" si="215"/>
        <v>Jul</v>
      </c>
      <c r="U1947" t="str">
        <f t="shared" si="216"/>
        <v>2015</v>
      </c>
    </row>
    <row r="1948" spans="1:21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10"/>
        <v>150</v>
      </c>
      <c r="P1948">
        <f t="shared" si="211"/>
        <v>160</v>
      </c>
      <c r="Q1948" t="str">
        <f t="shared" si="212"/>
        <v>technology</v>
      </c>
      <c r="R1948" t="str">
        <f t="shared" si="213"/>
        <v>hardware</v>
      </c>
      <c r="S1948" t="str">
        <f t="shared" si="214"/>
        <v>Feb</v>
      </c>
      <c r="T1948" t="str">
        <f t="shared" si="215"/>
        <v>Apr</v>
      </c>
      <c r="U1948" t="str">
        <f t="shared" si="216"/>
        <v>2014</v>
      </c>
    </row>
    <row r="1949" spans="1:21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10"/>
        <v>101</v>
      </c>
      <c r="P1949">
        <f t="shared" si="211"/>
        <v>35</v>
      </c>
      <c r="Q1949" t="str">
        <f t="shared" si="212"/>
        <v>technology</v>
      </c>
      <c r="R1949" t="str">
        <f t="shared" si="213"/>
        <v>hardware</v>
      </c>
      <c r="S1949" t="str">
        <f t="shared" si="214"/>
        <v>Oct</v>
      </c>
      <c r="T1949" t="str">
        <f t="shared" si="215"/>
        <v>Nov</v>
      </c>
      <c r="U1949" t="str">
        <f t="shared" si="216"/>
        <v>2009</v>
      </c>
    </row>
    <row r="1950" spans="1:21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10"/>
        <v>800</v>
      </c>
      <c r="P1950">
        <f t="shared" si="211"/>
        <v>189</v>
      </c>
      <c r="Q1950" t="str">
        <f t="shared" si="212"/>
        <v>technology</v>
      </c>
      <c r="R1950" t="str">
        <f t="shared" si="213"/>
        <v>hardware</v>
      </c>
      <c r="S1950" t="str">
        <f t="shared" si="214"/>
        <v>Apr</v>
      </c>
      <c r="T1950" t="str">
        <f t="shared" si="215"/>
        <v>Jun</v>
      </c>
      <c r="U1950" t="str">
        <f t="shared" si="216"/>
        <v>2016</v>
      </c>
    </row>
    <row r="1951" spans="1:21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10"/>
        <v>106</v>
      </c>
      <c r="P1951">
        <f t="shared" si="211"/>
        <v>56</v>
      </c>
      <c r="Q1951" t="str">
        <f t="shared" si="212"/>
        <v>technology</v>
      </c>
      <c r="R1951" t="str">
        <f t="shared" si="213"/>
        <v>hardware</v>
      </c>
      <c r="S1951" t="str">
        <f t="shared" si="214"/>
        <v>Jun</v>
      </c>
      <c r="T1951" t="str">
        <f t="shared" si="215"/>
        <v>Jul</v>
      </c>
      <c r="U1951" t="str">
        <f t="shared" si="216"/>
        <v>2014</v>
      </c>
    </row>
    <row r="1952" spans="1:21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10"/>
        <v>201</v>
      </c>
      <c r="P1952">
        <f t="shared" si="211"/>
        <v>51</v>
      </c>
      <c r="Q1952" t="str">
        <f t="shared" si="212"/>
        <v>technology</v>
      </c>
      <c r="R1952" t="str">
        <f t="shared" si="213"/>
        <v>hardware</v>
      </c>
      <c r="S1952" t="str">
        <f t="shared" si="214"/>
        <v>Mar</v>
      </c>
      <c r="T1952" t="str">
        <f t="shared" si="215"/>
        <v>Apr</v>
      </c>
      <c r="U1952" t="str">
        <f t="shared" si="216"/>
        <v>2011</v>
      </c>
    </row>
    <row r="1953" spans="1:21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10"/>
        <v>212</v>
      </c>
      <c r="P1953">
        <f t="shared" si="211"/>
        <v>127</v>
      </c>
      <c r="Q1953" t="str">
        <f t="shared" si="212"/>
        <v>technology</v>
      </c>
      <c r="R1953" t="str">
        <f t="shared" si="213"/>
        <v>hardware</v>
      </c>
      <c r="S1953" t="str">
        <f t="shared" si="214"/>
        <v>Oct</v>
      </c>
      <c r="T1953" t="str">
        <f t="shared" si="215"/>
        <v>Nov</v>
      </c>
      <c r="U1953" t="str">
        <f t="shared" si="216"/>
        <v>2016</v>
      </c>
    </row>
    <row r="1954" spans="1:21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10"/>
        <v>198</v>
      </c>
      <c r="P1954">
        <f t="shared" si="211"/>
        <v>102</v>
      </c>
      <c r="Q1954" t="str">
        <f t="shared" si="212"/>
        <v>technology</v>
      </c>
      <c r="R1954" t="str">
        <f t="shared" si="213"/>
        <v>hardware</v>
      </c>
      <c r="S1954" t="str">
        <f t="shared" si="214"/>
        <v>Sep</v>
      </c>
      <c r="T1954" t="str">
        <f t="shared" si="215"/>
        <v>Oct</v>
      </c>
      <c r="U1954" t="str">
        <f t="shared" si="216"/>
        <v>2013</v>
      </c>
    </row>
    <row r="1955" spans="1:21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10"/>
        <v>226</v>
      </c>
      <c r="P1955">
        <f t="shared" si="211"/>
        <v>231</v>
      </c>
      <c r="Q1955" t="str">
        <f t="shared" si="212"/>
        <v>technology</v>
      </c>
      <c r="R1955" t="str">
        <f t="shared" si="213"/>
        <v>hardware</v>
      </c>
      <c r="S1955" t="str">
        <f t="shared" si="214"/>
        <v>Feb</v>
      </c>
      <c r="T1955" t="str">
        <f t="shared" si="215"/>
        <v>Mar</v>
      </c>
      <c r="U1955" t="str">
        <f t="shared" si="216"/>
        <v>2012</v>
      </c>
    </row>
    <row r="1956" spans="1:21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10"/>
        <v>699</v>
      </c>
      <c r="P1956">
        <f t="shared" si="211"/>
        <v>842</v>
      </c>
      <c r="Q1956" t="str">
        <f t="shared" si="212"/>
        <v>technology</v>
      </c>
      <c r="R1956" t="str">
        <f t="shared" si="213"/>
        <v>hardware</v>
      </c>
      <c r="S1956" t="str">
        <f t="shared" si="214"/>
        <v>Jan</v>
      </c>
      <c r="T1956" t="str">
        <f t="shared" si="215"/>
        <v>Mar</v>
      </c>
      <c r="U1956" t="str">
        <f t="shared" si="216"/>
        <v>2016</v>
      </c>
    </row>
    <row r="1957" spans="1:21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10"/>
        <v>399</v>
      </c>
      <c r="P1957">
        <f t="shared" si="211"/>
        <v>577</v>
      </c>
      <c r="Q1957" t="str">
        <f t="shared" si="212"/>
        <v>technology</v>
      </c>
      <c r="R1957" t="str">
        <f t="shared" si="213"/>
        <v>hardware</v>
      </c>
      <c r="S1957" t="str">
        <f t="shared" si="214"/>
        <v>Apr</v>
      </c>
      <c r="T1957" t="str">
        <f t="shared" si="215"/>
        <v>May</v>
      </c>
      <c r="U1957" t="str">
        <f t="shared" si="216"/>
        <v>2012</v>
      </c>
    </row>
    <row r="1958" spans="1:21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10"/>
        <v>294</v>
      </c>
      <c r="P1958">
        <f t="shared" si="211"/>
        <v>483</v>
      </c>
      <c r="Q1958" t="str">
        <f t="shared" si="212"/>
        <v>technology</v>
      </c>
      <c r="R1958" t="str">
        <f t="shared" si="213"/>
        <v>hardware</v>
      </c>
      <c r="S1958" t="str">
        <f t="shared" si="214"/>
        <v>Mar</v>
      </c>
      <c r="T1958" t="str">
        <f t="shared" si="215"/>
        <v>Apr</v>
      </c>
      <c r="U1958" t="str">
        <f t="shared" si="216"/>
        <v>2015</v>
      </c>
    </row>
    <row r="1959" spans="1:21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10"/>
        <v>168</v>
      </c>
      <c r="P1959">
        <f t="shared" si="211"/>
        <v>76</v>
      </c>
      <c r="Q1959" t="str">
        <f t="shared" si="212"/>
        <v>technology</v>
      </c>
      <c r="R1959" t="str">
        <f t="shared" si="213"/>
        <v>hardware</v>
      </c>
      <c r="S1959" t="str">
        <f t="shared" si="214"/>
        <v>Sep</v>
      </c>
      <c r="T1959" t="str">
        <f t="shared" si="215"/>
        <v>Oct</v>
      </c>
      <c r="U1959" t="str">
        <f t="shared" si="216"/>
        <v>2012</v>
      </c>
    </row>
    <row r="1960" spans="1:21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10"/>
        <v>1436</v>
      </c>
      <c r="P1960">
        <f t="shared" si="211"/>
        <v>74</v>
      </c>
      <c r="Q1960" t="str">
        <f t="shared" si="212"/>
        <v>technology</v>
      </c>
      <c r="R1960" t="str">
        <f t="shared" si="213"/>
        <v>hardware</v>
      </c>
      <c r="S1960" t="str">
        <f t="shared" si="214"/>
        <v>Feb</v>
      </c>
      <c r="T1960" t="str">
        <f t="shared" si="215"/>
        <v>Mar</v>
      </c>
      <c r="U1960" t="str">
        <f t="shared" si="216"/>
        <v>2013</v>
      </c>
    </row>
    <row r="1961" spans="1:21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10"/>
        <v>157</v>
      </c>
      <c r="P1961">
        <f t="shared" si="211"/>
        <v>37</v>
      </c>
      <c r="Q1961" t="str">
        <f t="shared" si="212"/>
        <v>technology</v>
      </c>
      <c r="R1961" t="str">
        <f t="shared" si="213"/>
        <v>hardware</v>
      </c>
      <c r="S1961" t="str">
        <f t="shared" si="214"/>
        <v>Aug</v>
      </c>
      <c r="T1961" t="str">
        <f t="shared" si="215"/>
        <v>Oct</v>
      </c>
      <c r="U1961" t="str">
        <f t="shared" si="216"/>
        <v>2014</v>
      </c>
    </row>
    <row r="1962" spans="1:21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10"/>
        <v>118</v>
      </c>
      <c r="P1962">
        <f t="shared" si="211"/>
        <v>2501</v>
      </c>
      <c r="Q1962" t="str">
        <f t="shared" si="212"/>
        <v>technology</v>
      </c>
      <c r="R1962" t="str">
        <f t="shared" si="213"/>
        <v>hardware</v>
      </c>
      <c r="S1962" t="str">
        <f t="shared" si="214"/>
        <v>Nov</v>
      </c>
      <c r="T1962" t="str">
        <f t="shared" si="215"/>
        <v>Dec</v>
      </c>
      <c r="U1962" t="str">
        <f t="shared" si="216"/>
        <v>2014</v>
      </c>
    </row>
    <row r="1963" spans="1:21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10"/>
        <v>1105</v>
      </c>
      <c r="P1963">
        <f t="shared" si="211"/>
        <v>68</v>
      </c>
      <c r="Q1963" t="str">
        <f t="shared" si="212"/>
        <v>technology</v>
      </c>
      <c r="R1963" t="str">
        <f t="shared" si="213"/>
        <v>hardware</v>
      </c>
      <c r="S1963" t="str">
        <f t="shared" si="214"/>
        <v>Aug</v>
      </c>
      <c r="T1963" t="str">
        <f t="shared" si="215"/>
        <v>Oct</v>
      </c>
      <c r="U1963" t="str">
        <f t="shared" si="216"/>
        <v>2012</v>
      </c>
    </row>
    <row r="1964" spans="1:21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10"/>
        <v>193</v>
      </c>
      <c r="P1964">
        <f t="shared" si="211"/>
        <v>63</v>
      </c>
      <c r="Q1964" t="str">
        <f t="shared" si="212"/>
        <v>technology</v>
      </c>
      <c r="R1964" t="str">
        <f t="shared" si="213"/>
        <v>hardware</v>
      </c>
      <c r="S1964" t="str">
        <f t="shared" si="214"/>
        <v>Apr</v>
      </c>
      <c r="T1964" t="str">
        <f t="shared" si="215"/>
        <v>May</v>
      </c>
      <c r="U1964" t="str">
        <f t="shared" si="216"/>
        <v>2014</v>
      </c>
    </row>
    <row r="1965" spans="1:21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10"/>
        <v>127</v>
      </c>
      <c r="P1965">
        <f t="shared" si="211"/>
        <v>118</v>
      </c>
      <c r="Q1965" t="str">
        <f t="shared" si="212"/>
        <v>technology</v>
      </c>
      <c r="R1965" t="str">
        <f t="shared" si="213"/>
        <v>hardware</v>
      </c>
      <c r="S1965" t="str">
        <f t="shared" si="214"/>
        <v>Aug</v>
      </c>
      <c r="T1965" t="str">
        <f t="shared" si="215"/>
        <v>Sep</v>
      </c>
      <c r="U1965" t="str">
        <f t="shared" si="216"/>
        <v>2014</v>
      </c>
    </row>
    <row r="1966" spans="1:21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10"/>
        <v>260</v>
      </c>
      <c r="P1966">
        <f t="shared" si="211"/>
        <v>181</v>
      </c>
      <c r="Q1966" t="str">
        <f t="shared" si="212"/>
        <v>technology</v>
      </c>
      <c r="R1966" t="str">
        <f t="shared" si="213"/>
        <v>hardware</v>
      </c>
      <c r="S1966" t="str">
        <f t="shared" si="214"/>
        <v>Mar</v>
      </c>
      <c r="T1966" t="str">
        <f t="shared" si="215"/>
        <v>Apr</v>
      </c>
      <c r="U1966" t="str">
        <f t="shared" si="216"/>
        <v>2016</v>
      </c>
    </row>
    <row r="1967" spans="1:21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10"/>
        <v>262</v>
      </c>
      <c r="P1967">
        <f t="shared" si="211"/>
        <v>127</v>
      </c>
      <c r="Q1967" t="str">
        <f t="shared" si="212"/>
        <v>technology</v>
      </c>
      <c r="R1967" t="str">
        <f t="shared" si="213"/>
        <v>hardware</v>
      </c>
      <c r="S1967" t="str">
        <f t="shared" si="214"/>
        <v>Dec</v>
      </c>
      <c r="T1967" t="str">
        <f t="shared" si="215"/>
        <v>Jan</v>
      </c>
      <c r="U1967" t="str">
        <f t="shared" si="216"/>
        <v>2011</v>
      </c>
    </row>
    <row r="1968" spans="1:21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10"/>
        <v>207</v>
      </c>
      <c r="P1968">
        <f t="shared" si="211"/>
        <v>137</v>
      </c>
      <c r="Q1968" t="str">
        <f t="shared" si="212"/>
        <v>technology</v>
      </c>
      <c r="R1968" t="str">
        <f t="shared" si="213"/>
        <v>hardware</v>
      </c>
      <c r="S1968" t="str">
        <f t="shared" si="214"/>
        <v>Jul</v>
      </c>
      <c r="T1968" t="str">
        <f t="shared" si="215"/>
        <v>Aug</v>
      </c>
      <c r="U1968" t="str">
        <f t="shared" si="216"/>
        <v>2014</v>
      </c>
    </row>
    <row r="1969" spans="1:21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10"/>
        <v>370</v>
      </c>
      <c r="P1969">
        <f t="shared" si="211"/>
        <v>183</v>
      </c>
      <c r="Q1969" t="str">
        <f t="shared" si="212"/>
        <v>technology</v>
      </c>
      <c r="R1969" t="str">
        <f t="shared" si="213"/>
        <v>hardware</v>
      </c>
      <c r="S1969" t="str">
        <f t="shared" si="214"/>
        <v>Apr</v>
      </c>
      <c r="T1969" t="str">
        <f t="shared" si="215"/>
        <v>May</v>
      </c>
      <c r="U1969" t="str">
        <f t="shared" si="216"/>
        <v>2014</v>
      </c>
    </row>
    <row r="1970" spans="1:21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10"/>
        <v>285</v>
      </c>
      <c r="P1970">
        <f t="shared" si="211"/>
        <v>279</v>
      </c>
      <c r="Q1970" t="str">
        <f t="shared" si="212"/>
        <v>technology</v>
      </c>
      <c r="R1970" t="str">
        <f t="shared" si="213"/>
        <v>hardware</v>
      </c>
      <c r="S1970" t="str">
        <f t="shared" si="214"/>
        <v>Nov</v>
      </c>
      <c r="T1970" t="str">
        <f t="shared" si="215"/>
        <v>Dec</v>
      </c>
      <c r="U1970" t="str">
        <f t="shared" si="216"/>
        <v>2016</v>
      </c>
    </row>
    <row r="1971" spans="1:21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10"/>
        <v>579</v>
      </c>
      <c r="P1971">
        <f t="shared" si="211"/>
        <v>61</v>
      </c>
      <c r="Q1971" t="str">
        <f t="shared" si="212"/>
        <v>technology</v>
      </c>
      <c r="R1971" t="str">
        <f t="shared" si="213"/>
        <v>hardware</v>
      </c>
      <c r="S1971" t="str">
        <f t="shared" si="214"/>
        <v>Jul</v>
      </c>
      <c r="T1971" t="str">
        <f t="shared" si="215"/>
        <v>Aug</v>
      </c>
      <c r="U1971" t="str">
        <f t="shared" si="216"/>
        <v>2016</v>
      </c>
    </row>
    <row r="1972" spans="1:21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10"/>
        <v>1132</v>
      </c>
      <c r="P1972">
        <f t="shared" si="211"/>
        <v>81</v>
      </c>
      <c r="Q1972" t="str">
        <f t="shared" si="212"/>
        <v>technology</v>
      </c>
      <c r="R1972" t="str">
        <f t="shared" si="213"/>
        <v>hardware</v>
      </c>
      <c r="S1972" t="str">
        <f t="shared" si="214"/>
        <v>Feb</v>
      </c>
      <c r="T1972" t="str">
        <f t="shared" si="215"/>
        <v>Apr</v>
      </c>
      <c r="U1972" t="str">
        <f t="shared" si="216"/>
        <v>2013</v>
      </c>
    </row>
    <row r="1973" spans="1:21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10"/>
        <v>263</v>
      </c>
      <c r="P1973">
        <f t="shared" si="211"/>
        <v>272</v>
      </c>
      <c r="Q1973" t="str">
        <f t="shared" si="212"/>
        <v>technology</v>
      </c>
      <c r="R1973" t="str">
        <f t="shared" si="213"/>
        <v>hardware</v>
      </c>
      <c r="S1973" t="str">
        <f t="shared" si="214"/>
        <v>Oct</v>
      </c>
      <c r="T1973" t="str">
        <f t="shared" si="215"/>
        <v>Nov</v>
      </c>
      <c r="U1973" t="str">
        <f t="shared" si="216"/>
        <v>2013</v>
      </c>
    </row>
    <row r="1974" spans="1:21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10"/>
        <v>674</v>
      </c>
      <c r="P1974">
        <f t="shared" si="211"/>
        <v>71</v>
      </c>
      <c r="Q1974" t="str">
        <f t="shared" si="212"/>
        <v>technology</v>
      </c>
      <c r="R1974" t="str">
        <f t="shared" si="213"/>
        <v>hardware</v>
      </c>
      <c r="S1974" t="str">
        <f t="shared" si="214"/>
        <v>Oct</v>
      </c>
      <c r="T1974" t="str">
        <f t="shared" si="215"/>
        <v>Nov</v>
      </c>
      <c r="U1974" t="str">
        <f t="shared" si="216"/>
        <v>2012</v>
      </c>
    </row>
    <row r="1975" spans="1:21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10"/>
        <v>257</v>
      </c>
      <c r="P1975">
        <f t="shared" si="211"/>
        <v>248</v>
      </c>
      <c r="Q1975" t="str">
        <f t="shared" si="212"/>
        <v>technology</v>
      </c>
      <c r="R1975" t="str">
        <f t="shared" si="213"/>
        <v>hardware</v>
      </c>
      <c r="S1975" t="str">
        <f t="shared" si="214"/>
        <v>Jun</v>
      </c>
      <c r="T1975" t="str">
        <f t="shared" si="215"/>
        <v>Aug</v>
      </c>
      <c r="U1975" t="str">
        <f t="shared" si="216"/>
        <v>2016</v>
      </c>
    </row>
    <row r="1976" spans="1:21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10"/>
        <v>375</v>
      </c>
      <c r="P1976">
        <f t="shared" si="211"/>
        <v>187</v>
      </c>
      <c r="Q1976" t="str">
        <f t="shared" si="212"/>
        <v>technology</v>
      </c>
      <c r="R1976" t="str">
        <f t="shared" si="213"/>
        <v>hardware</v>
      </c>
      <c r="S1976" t="str">
        <f t="shared" si="214"/>
        <v>Jun</v>
      </c>
      <c r="T1976" t="str">
        <f t="shared" si="215"/>
        <v>Aug</v>
      </c>
      <c r="U1976" t="str">
        <f t="shared" si="216"/>
        <v>2013</v>
      </c>
    </row>
    <row r="1977" spans="1:21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10"/>
        <v>209</v>
      </c>
      <c r="P1977">
        <f t="shared" si="211"/>
        <v>132</v>
      </c>
      <c r="Q1977" t="str">
        <f t="shared" si="212"/>
        <v>technology</v>
      </c>
      <c r="R1977" t="str">
        <f t="shared" si="213"/>
        <v>hardware</v>
      </c>
      <c r="S1977" t="str">
        <f t="shared" si="214"/>
        <v>Feb</v>
      </c>
      <c r="T1977" t="str">
        <f t="shared" si="215"/>
        <v>Mar</v>
      </c>
      <c r="U1977" t="str">
        <f t="shared" si="216"/>
        <v>2013</v>
      </c>
    </row>
    <row r="1978" spans="1:21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10"/>
        <v>347</v>
      </c>
      <c r="P1978">
        <f t="shared" si="211"/>
        <v>29</v>
      </c>
      <c r="Q1978" t="str">
        <f t="shared" si="212"/>
        <v>technology</v>
      </c>
      <c r="R1978" t="str">
        <f t="shared" si="213"/>
        <v>hardware</v>
      </c>
      <c r="S1978" t="str">
        <f t="shared" si="214"/>
        <v>Jun</v>
      </c>
      <c r="T1978" t="str">
        <f t="shared" si="215"/>
        <v>Jul</v>
      </c>
      <c r="U1978" t="str">
        <f t="shared" si="216"/>
        <v>2013</v>
      </c>
    </row>
    <row r="1979" spans="1:21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10"/>
        <v>402</v>
      </c>
      <c r="P1979">
        <f t="shared" si="211"/>
        <v>245</v>
      </c>
      <c r="Q1979" t="str">
        <f t="shared" si="212"/>
        <v>technology</v>
      </c>
      <c r="R1979" t="str">
        <f t="shared" si="213"/>
        <v>hardware</v>
      </c>
      <c r="S1979" t="str">
        <f t="shared" si="214"/>
        <v>Nov</v>
      </c>
      <c r="T1979" t="str">
        <f t="shared" si="215"/>
        <v>Dec</v>
      </c>
      <c r="U1979" t="str">
        <f t="shared" si="216"/>
        <v>2015</v>
      </c>
    </row>
    <row r="1980" spans="1:21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10"/>
        <v>1027</v>
      </c>
      <c r="P1980">
        <f t="shared" si="211"/>
        <v>1323</v>
      </c>
      <c r="Q1980" t="str">
        <f t="shared" si="212"/>
        <v>technology</v>
      </c>
      <c r="R1980" t="str">
        <f t="shared" si="213"/>
        <v>hardware</v>
      </c>
      <c r="S1980" t="str">
        <f t="shared" si="214"/>
        <v>May</v>
      </c>
      <c r="T1980" t="str">
        <f t="shared" si="215"/>
        <v>Jun</v>
      </c>
      <c r="U1980" t="str">
        <f t="shared" si="216"/>
        <v>2012</v>
      </c>
    </row>
    <row r="1981" spans="1:21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10"/>
        <v>115</v>
      </c>
      <c r="P1981">
        <f t="shared" si="211"/>
        <v>283</v>
      </c>
      <c r="Q1981" t="str">
        <f t="shared" si="212"/>
        <v>technology</v>
      </c>
      <c r="R1981" t="str">
        <f t="shared" si="213"/>
        <v>hardware</v>
      </c>
      <c r="S1981" t="str">
        <f t="shared" si="214"/>
        <v>Oct</v>
      </c>
      <c r="T1981" t="str">
        <f t="shared" si="215"/>
        <v>Nov</v>
      </c>
      <c r="U1981" t="str">
        <f t="shared" si="216"/>
        <v>2015</v>
      </c>
    </row>
    <row r="1982" spans="1:21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10"/>
        <v>355</v>
      </c>
      <c r="P1982">
        <f t="shared" si="211"/>
        <v>91</v>
      </c>
      <c r="Q1982" t="str">
        <f t="shared" si="212"/>
        <v>technology</v>
      </c>
      <c r="R1982" t="str">
        <f t="shared" si="213"/>
        <v>hardware</v>
      </c>
      <c r="S1982" t="str">
        <f t="shared" si="214"/>
        <v>Feb</v>
      </c>
      <c r="T1982" t="str">
        <f t="shared" si="215"/>
        <v>Apr</v>
      </c>
      <c r="U1982" t="str">
        <f t="shared" si="216"/>
        <v>2016</v>
      </c>
    </row>
    <row r="1983" spans="1:21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10"/>
        <v>5</v>
      </c>
      <c r="P1983">
        <f t="shared" si="211"/>
        <v>32</v>
      </c>
      <c r="Q1983" t="str">
        <f t="shared" si="212"/>
        <v>photography</v>
      </c>
      <c r="R1983" t="str">
        <f t="shared" si="213"/>
        <v>people</v>
      </c>
      <c r="S1983" t="str">
        <f t="shared" si="214"/>
        <v>Jun</v>
      </c>
      <c r="T1983" t="str">
        <f t="shared" si="215"/>
        <v>Jul</v>
      </c>
      <c r="U1983" t="str">
        <f t="shared" si="216"/>
        <v>2014</v>
      </c>
    </row>
    <row r="1984" spans="1:21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10"/>
        <v>0</v>
      </c>
      <c r="P1984" t="str">
        <f t="shared" si="211"/>
        <v/>
      </c>
      <c r="Q1984" t="str">
        <f t="shared" si="212"/>
        <v>photography</v>
      </c>
      <c r="R1984" t="str">
        <f t="shared" si="213"/>
        <v>people</v>
      </c>
      <c r="S1984" t="str">
        <f t="shared" si="214"/>
        <v>Nov</v>
      </c>
      <c r="T1984" t="str">
        <f t="shared" si="215"/>
        <v>Dec</v>
      </c>
      <c r="U1984" t="str">
        <f t="shared" si="216"/>
        <v>2016</v>
      </c>
    </row>
    <row r="1985" spans="1:21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10"/>
        <v>4</v>
      </c>
      <c r="P1985">
        <f t="shared" si="211"/>
        <v>89</v>
      </c>
      <c r="Q1985" t="str">
        <f t="shared" si="212"/>
        <v>photography</v>
      </c>
      <c r="R1985" t="str">
        <f t="shared" si="213"/>
        <v>people</v>
      </c>
      <c r="S1985" t="str">
        <f t="shared" si="214"/>
        <v>Aug</v>
      </c>
      <c r="T1985" t="str">
        <f t="shared" si="215"/>
        <v>Sep</v>
      </c>
      <c r="U1985" t="str">
        <f t="shared" si="216"/>
        <v>2016</v>
      </c>
    </row>
    <row r="1986" spans="1:21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210"/>
        <v>21</v>
      </c>
      <c r="P1986">
        <f t="shared" si="211"/>
        <v>453</v>
      </c>
      <c r="Q1986" t="str">
        <f t="shared" si="212"/>
        <v>photography</v>
      </c>
      <c r="R1986" t="str">
        <f t="shared" si="213"/>
        <v>people</v>
      </c>
      <c r="S1986" t="str">
        <f t="shared" si="214"/>
        <v>Oct</v>
      </c>
      <c r="T1986" t="str">
        <f t="shared" si="215"/>
        <v>Nov</v>
      </c>
      <c r="U1986" t="str">
        <f t="shared" si="216"/>
        <v>2014</v>
      </c>
    </row>
    <row r="1987" spans="1:21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217">ROUND(E1987/D1987*100,0)</f>
        <v>3</v>
      </c>
      <c r="P1987">
        <f t="shared" ref="P1987:P2050" si="218">IF(L1987 &gt;0, ROUND(E1987/L1987,0), "")</f>
        <v>13</v>
      </c>
      <c r="Q1987" t="str">
        <f t="shared" ref="Q1987:Q2050" si="219">LEFT(N1987, FIND("/",N1987)-1)</f>
        <v>photography</v>
      </c>
      <c r="R1987" t="str">
        <f t="shared" ref="R1987:R2050" si="220">RIGHT(N1987,LEN(N1987)-FIND("/",N1987))</f>
        <v>people</v>
      </c>
      <c r="S1987" t="str">
        <f t="shared" ref="S1987:S2050" si="221">TEXT((((J1987/60)/60)/24)+DATE(1970,1,1), "mmm")</f>
        <v>Jul</v>
      </c>
      <c r="T1987" t="str">
        <f t="shared" ref="T1987:T2050" si="222">TEXT((((I1987/60)/60)/24)+DATE(1970,1,1), "mmm")</f>
        <v>Aug</v>
      </c>
      <c r="U1987" t="str">
        <f t="shared" ref="U1987:U2050" si="223">TEXT((((J1987/60)/60)/24)+DATE(1970,1,1), "yyy")</f>
        <v>2016</v>
      </c>
    </row>
    <row r="1988" spans="1:21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17"/>
        <v>0</v>
      </c>
      <c r="P1988">
        <f t="shared" si="218"/>
        <v>1</v>
      </c>
      <c r="Q1988" t="str">
        <f t="shared" si="219"/>
        <v>photography</v>
      </c>
      <c r="R1988" t="str">
        <f t="shared" si="220"/>
        <v>people</v>
      </c>
      <c r="S1988" t="str">
        <f t="shared" si="221"/>
        <v>Feb</v>
      </c>
      <c r="T1988" t="str">
        <f t="shared" si="222"/>
        <v>Mar</v>
      </c>
      <c r="U1988" t="str">
        <f t="shared" si="223"/>
        <v>2016</v>
      </c>
    </row>
    <row r="1989" spans="1:21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17"/>
        <v>42</v>
      </c>
      <c r="P1989">
        <f t="shared" si="218"/>
        <v>83</v>
      </c>
      <c r="Q1989" t="str">
        <f t="shared" si="219"/>
        <v>photography</v>
      </c>
      <c r="R1989" t="str">
        <f t="shared" si="220"/>
        <v>people</v>
      </c>
      <c r="S1989" t="str">
        <f t="shared" si="221"/>
        <v>Jan</v>
      </c>
      <c r="T1989" t="str">
        <f t="shared" si="222"/>
        <v>Mar</v>
      </c>
      <c r="U1989" t="str">
        <f t="shared" si="223"/>
        <v>2015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17"/>
        <v>0</v>
      </c>
      <c r="P1990">
        <f t="shared" si="218"/>
        <v>25</v>
      </c>
      <c r="Q1990" t="str">
        <f t="shared" si="219"/>
        <v>photography</v>
      </c>
      <c r="R1990" t="str">
        <f t="shared" si="220"/>
        <v>people</v>
      </c>
      <c r="S1990" t="str">
        <f t="shared" si="221"/>
        <v>Jul</v>
      </c>
      <c r="T1990" t="str">
        <f t="shared" si="222"/>
        <v>Aug</v>
      </c>
      <c r="U1990" t="str">
        <f t="shared" si="223"/>
        <v>2015</v>
      </c>
    </row>
    <row r="1991" spans="1:21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17"/>
        <v>1</v>
      </c>
      <c r="P1991">
        <f t="shared" si="218"/>
        <v>50</v>
      </c>
      <c r="Q1991" t="str">
        <f t="shared" si="219"/>
        <v>photography</v>
      </c>
      <c r="R1991" t="str">
        <f t="shared" si="220"/>
        <v>people</v>
      </c>
      <c r="S1991" t="str">
        <f t="shared" si="221"/>
        <v>Nov</v>
      </c>
      <c r="T1991" t="str">
        <f t="shared" si="222"/>
        <v>Dec</v>
      </c>
      <c r="U1991" t="str">
        <f t="shared" si="223"/>
        <v>2016</v>
      </c>
    </row>
    <row r="1992" spans="1:21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17"/>
        <v>17</v>
      </c>
      <c r="P1992">
        <f t="shared" si="218"/>
        <v>102</v>
      </c>
      <c r="Q1992" t="str">
        <f t="shared" si="219"/>
        <v>photography</v>
      </c>
      <c r="R1992" t="str">
        <f t="shared" si="220"/>
        <v>people</v>
      </c>
      <c r="S1992" t="str">
        <f t="shared" si="221"/>
        <v>Jan</v>
      </c>
      <c r="T1992" t="str">
        <f t="shared" si="222"/>
        <v>Feb</v>
      </c>
      <c r="U1992" t="str">
        <f t="shared" si="223"/>
        <v>2016</v>
      </c>
    </row>
    <row r="1993" spans="1:21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17"/>
        <v>7</v>
      </c>
      <c r="P1993">
        <f t="shared" si="218"/>
        <v>47</v>
      </c>
      <c r="Q1993" t="str">
        <f t="shared" si="219"/>
        <v>photography</v>
      </c>
      <c r="R1993" t="str">
        <f t="shared" si="220"/>
        <v>people</v>
      </c>
      <c r="S1993" t="str">
        <f t="shared" si="221"/>
        <v>Jun</v>
      </c>
      <c r="T1993" t="str">
        <f t="shared" si="222"/>
        <v>Jul</v>
      </c>
      <c r="U1993" t="str">
        <f t="shared" si="223"/>
        <v>2015</v>
      </c>
    </row>
    <row r="1994" spans="1:21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17"/>
        <v>0</v>
      </c>
      <c r="P1994">
        <f t="shared" si="218"/>
        <v>1</v>
      </c>
      <c r="Q1994" t="str">
        <f t="shared" si="219"/>
        <v>photography</v>
      </c>
      <c r="R1994" t="str">
        <f t="shared" si="220"/>
        <v>people</v>
      </c>
      <c r="S1994" t="str">
        <f t="shared" si="221"/>
        <v>Jan</v>
      </c>
      <c r="T1994" t="str">
        <f t="shared" si="222"/>
        <v>Feb</v>
      </c>
      <c r="U1994" t="str">
        <f t="shared" si="223"/>
        <v>2015</v>
      </c>
    </row>
    <row r="1995" spans="1:21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17"/>
        <v>0</v>
      </c>
      <c r="P1995" t="str">
        <f t="shared" si="218"/>
        <v/>
      </c>
      <c r="Q1995" t="str">
        <f t="shared" si="219"/>
        <v>photography</v>
      </c>
      <c r="R1995" t="str">
        <f t="shared" si="220"/>
        <v>people</v>
      </c>
      <c r="S1995" t="str">
        <f t="shared" si="221"/>
        <v>Nov</v>
      </c>
      <c r="T1995" t="str">
        <f t="shared" si="222"/>
        <v>Dec</v>
      </c>
      <c r="U1995" t="str">
        <f t="shared" si="223"/>
        <v>2015</v>
      </c>
    </row>
    <row r="1996" spans="1:21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17"/>
        <v>0</v>
      </c>
      <c r="P1996" t="str">
        <f t="shared" si="218"/>
        <v/>
      </c>
      <c r="Q1996" t="str">
        <f t="shared" si="219"/>
        <v>photography</v>
      </c>
      <c r="R1996" t="str">
        <f t="shared" si="220"/>
        <v>people</v>
      </c>
      <c r="S1996" t="str">
        <f t="shared" si="221"/>
        <v>Oct</v>
      </c>
      <c r="T1996" t="str">
        <f t="shared" si="222"/>
        <v>Dec</v>
      </c>
      <c r="U1996" t="str">
        <f t="shared" si="223"/>
        <v>2016</v>
      </c>
    </row>
    <row r="1997" spans="1:21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17"/>
        <v>8</v>
      </c>
      <c r="P1997">
        <f t="shared" si="218"/>
        <v>26</v>
      </c>
      <c r="Q1997" t="str">
        <f t="shared" si="219"/>
        <v>photography</v>
      </c>
      <c r="R1997" t="str">
        <f t="shared" si="220"/>
        <v>people</v>
      </c>
      <c r="S1997" t="str">
        <f t="shared" si="221"/>
        <v>Jun</v>
      </c>
      <c r="T1997" t="str">
        <f t="shared" si="222"/>
        <v>Jul</v>
      </c>
      <c r="U1997" t="str">
        <f t="shared" si="223"/>
        <v>2015</v>
      </c>
    </row>
    <row r="1998" spans="1:21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17"/>
        <v>0</v>
      </c>
      <c r="P1998" t="str">
        <f t="shared" si="218"/>
        <v/>
      </c>
      <c r="Q1998" t="str">
        <f t="shared" si="219"/>
        <v>photography</v>
      </c>
      <c r="R1998" t="str">
        <f t="shared" si="220"/>
        <v>people</v>
      </c>
      <c r="S1998" t="str">
        <f t="shared" si="221"/>
        <v>Jun</v>
      </c>
      <c r="T1998" t="str">
        <f t="shared" si="222"/>
        <v>Jul</v>
      </c>
      <c r="U1998" t="str">
        <f t="shared" si="223"/>
        <v>2014</v>
      </c>
    </row>
    <row r="1999" spans="1:21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17"/>
        <v>0</v>
      </c>
      <c r="P1999" t="str">
        <f t="shared" si="218"/>
        <v/>
      </c>
      <c r="Q1999" t="str">
        <f t="shared" si="219"/>
        <v>photography</v>
      </c>
      <c r="R1999" t="str">
        <f t="shared" si="220"/>
        <v>people</v>
      </c>
      <c r="S1999" t="str">
        <f t="shared" si="221"/>
        <v>Jul</v>
      </c>
      <c r="T1999" t="str">
        <f t="shared" si="222"/>
        <v>Aug</v>
      </c>
      <c r="U1999" t="str">
        <f t="shared" si="223"/>
        <v>2014</v>
      </c>
    </row>
    <row r="2000" spans="1:21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17"/>
        <v>26</v>
      </c>
      <c r="P2000">
        <f t="shared" si="218"/>
        <v>218</v>
      </c>
      <c r="Q2000" t="str">
        <f t="shared" si="219"/>
        <v>photography</v>
      </c>
      <c r="R2000" t="str">
        <f t="shared" si="220"/>
        <v>people</v>
      </c>
      <c r="S2000" t="str">
        <f t="shared" si="221"/>
        <v>Jun</v>
      </c>
      <c r="T2000" t="str">
        <f t="shared" si="222"/>
        <v>Aug</v>
      </c>
      <c r="U2000" t="str">
        <f t="shared" si="223"/>
        <v>2014</v>
      </c>
    </row>
    <row r="2001" spans="1:21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17"/>
        <v>1</v>
      </c>
      <c r="P2001">
        <f t="shared" si="218"/>
        <v>34</v>
      </c>
      <c r="Q2001" t="str">
        <f t="shared" si="219"/>
        <v>photography</v>
      </c>
      <c r="R2001" t="str">
        <f t="shared" si="220"/>
        <v>people</v>
      </c>
      <c r="S2001" t="str">
        <f t="shared" si="221"/>
        <v>Oct</v>
      </c>
      <c r="T2001" t="str">
        <f t="shared" si="222"/>
        <v>Nov</v>
      </c>
      <c r="U2001" t="str">
        <f t="shared" si="223"/>
        <v>2014</v>
      </c>
    </row>
    <row r="2002" spans="1:21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17"/>
        <v>13</v>
      </c>
      <c r="P2002">
        <f t="shared" si="218"/>
        <v>25</v>
      </c>
      <c r="Q2002" t="str">
        <f t="shared" si="219"/>
        <v>photography</v>
      </c>
      <c r="R2002" t="str">
        <f t="shared" si="220"/>
        <v>people</v>
      </c>
      <c r="S2002" t="str">
        <f t="shared" si="221"/>
        <v>Dec</v>
      </c>
      <c r="T2002" t="str">
        <f t="shared" si="222"/>
        <v>Jan</v>
      </c>
      <c r="U2002" t="str">
        <f t="shared" si="223"/>
        <v>2015</v>
      </c>
    </row>
    <row r="2003" spans="1:21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17"/>
        <v>382</v>
      </c>
      <c r="P2003">
        <f t="shared" si="218"/>
        <v>128</v>
      </c>
      <c r="Q2003" t="str">
        <f t="shared" si="219"/>
        <v>technology</v>
      </c>
      <c r="R2003" t="str">
        <f t="shared" si="220"/>
        <v>hardware</v>
      </c>
      <c r="S2003" t="str">
        <f t="shared" si="221"/>
        <v>May</v>
      </c>
      <c r="T2003" t="str">
        <f t="shared" si="222"/>
        <v>Jun</v>
      </c>
      <c r="U2003" t="str">
        <f t="shared" si="223"/>
        <v>2015</v>
      </c>
    </row>
    <row r="2004" spans="1:21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17"/>
        <v>217</v>
      </c>
      <c r="P2004">
        <f t="shared" si="218"/>
        <v>79</v>
      </c>
      <c r="Q2004" t="str">
        <f t="shared" si="219"/>
        <v>technology</v>
      </c>
      <c r="R2004" t="str">
        <f t="shared" si="220"/>
        <v>hardware</v>
      </c>
      <c r="S2004" t="str">
        <f t="shared" si="221"/>
        <v>Dec</v>
      </c>
      <c r="T2004" t="str">
        <f t="shared" si="222"/>
        <v>Jan</v>
      </c>
      <c r="U2004" t="str">
        <f t="shared" si="223"/>
        <v>2016</v>
      </c>
    </row>
    <row r="2005" spans="1:21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17"/>
        <v>312</v>
      </c>
      <c r="P2005">
        <f t="shared" si="218"/>
        <v>92</v>
      </c>
      <c r="Q2005" t="str">
        <f t="shared" si="219"/>
        <v>technology</v>
      </c>
      <c r="R2005" t="str">
        <f t="shared" si="220"/>
        <v>hardware</v>
      </c>
      <c r="S2005" t="str">
        <f t="shared" si="221"/>
        <v>Jun</v>
      </c>
      <c r="T2005" t="str">
        <f t="shared" si="222"/>
        <v>Jul</v>
      </c>
      <c r="U2005" t="str">
        <f t="shared" si="223"/>
        <v>2010</v>
      </c>
    </row>
    <row r="2006" spans="1:21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17"/>
        <v>234</v>
      </c>
      <c r="P2006">
        <f t="shared" si="218"/>
        <v>331</v>
      </c>
      <c r="Q2006" t="str">
        <f t="shared" si="219"/>
        <v>technology</v>
      </c>
      <c r="R2006" t="str">
        <f t="shared" si="220"/>
        <v>hardware</v>
      </c>
      <c r="S2006" t="str">
        <f t="shared" si="221"/>
        <v>Jun</v>
      </c>
      <c r="T2006" t="str">
        <f t="shared" si="222"/>
        <v>Jul</v>
      </c>
      <c r="U2006" t="str">
        <f t="shared" si="223"/>
        <v>2014</v>
      </c>
    </row>
    <row r="2007" spans="1:21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17"/>
        <v>124</v>
      </c>
      <c r="P2007">
        <f t="shared" si="218"/>
        <v>194</v>
      </c>
      <c r="Q2007" t="str">
        <f t="shared" si="219"/>
        <v>technology</v>
      </c>
      <c r="R2007" t="str">
        <f t="shared" si="220"/>
        <v>hardware</v>
      </c>
      <c r="S2007" t="str">
        <f t="shared" si="221"/>
        <v>Sep</v>
      </c>
      <c r="T2007" t="str">
        <f t="shared" si="222"/>
        <v>Oct</v>
      </c>
      <c r="U2007" t="str">
        <f t="shared" si="223"/>
        <v>2013</v>
      </c>
    </row>
    <row r="2008" spans="1:21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17"/>
        <v>248</v>
      </c>
      <c r="P2008">
        <f t="shared" si="218"/>
        <v>409</v>
      </c>
      <c r="Q2008" t="str">
        <f t="shared" si="219"/>
        <v>technology</v>
      </c>
      <c r="R2008" t="str">
        <f t="shared" si="220"/>
        <v>hardware</v>
      </c>
      <c r="S2008" t="str">
        <f t="shared" si="221"/>
        <v>Oct</v>
      </c>
      <c r="T2008" t="str">
        <f t="shared" si="222"/>
        <v>Dec</v>
      </c>
      <c r="U2008" t="str">
        <f t="shared" si="223"/>
        <v>2014</v>
      </c>
    </row>
    <row r="2009" spans="1:21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17"/>
        <v>116</v>
      </c>
      <c r="P2009">
        <f t="shared" si="218"/>
        <v>84</v>
      </c>
      <c r="Q2009" t="str">
        <f t="shared" si="219"/>
        <v>technology</v>
      </c>
      <c r="R2009" t="str">
        <f t="shared" si="220"/>
        <v>hardware</v>
      </c>
      <c r="S2009" t="str">
        <f t="shared" si="221"/>
        <v>Jun</v>
      </c>
      <c r="T2009" t="str">
        <f t="shared" si="222"/>
        <v>Aug</v>
      </c>
      <c r="U2009" t="str">
        <f t="shared" si="223"/>
        <v>2010</v>
      </c>
    </row>
    <row r="2010" spans="1:21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17"/>
        <v>117</v>
      </c>
      <c r="P2010">
        <f t="shared" si="218"/>
        <v>45</v>
      </c>
      <c r="Q2010" t="str">
        <f t="shared" si="219"/>
        <v>technology</v>
      </c>
      <c r="R2010" t="str">
        <f t="shared" si="220"/>
        <v>hardware</v>
      </c>
      <c r="S2010" t="str">
        <f t="shared" si="221"/>
        <v>Aug</v>
      </c>
      <c r="T2010" t="str">
        <f t="shared" si="222"/>
        <v>Sep</v>
      </c>
      <c r="U2010" t="str">
        <f t="shared" si="223"/>
        <v>2011</v>
      </c>
    </row>
    <row r="2011" spans="1:21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17"/>
        <v>305</v>
      </c>
      <c r="P2011">
        <f t="shared" si="218"/>
        <v>383</v>
      </c>
      <c r="Q2011" t="str">
        <f t="shared" si="219"/>
        <v>technology</v>
      </c>
      <c r="R2011" t="str">
        <f t="shared" si="220"/>
        <v>hardware</v>
      </c>
      <c r="S2011" t="str">
        <f t="shared" si="221"/>
        <v>Oct</v>
      </c>
      <c r="T2011" t="str">
        <f t="shared" si="222"/>
        <v>Nov</v>
      </c>
      <c r="U2011" t="str">
        <f t="shared" si="223"/>
        <v>2016</v>
      </c>
    </row>
    <row r="2012" spans="1:21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17"/>
        <v>320</v>
      </c>
      <c r="P2012">
        <f t="shared" si="218"/>
        <v>55</v>
      </c>
      <c r="Q2012" t="str">
        <f t="shared" si="219"/>
        <v>technology</v>
      </c>
      <c r="R2012" t="str">
        <f t="shared" si="220"/>
        <v>hardware</v>
      </c>
      <c r="S2012" t="str">
        <f t="shared" si="221"/>
        <v>Jul</v>
      </c>
      <c r="T2012" t="str">
        <f t="shared" si="222"/>
        <v>Aug</v>
      </c>
      <c r="U2012" t="str">
        <f t="shared" si="223"/>
        <v>2016</v>
      </c>
    </row>
    <row r="2013" spans="1:21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17"/>
        <v>820</v>
      </c>
      <c r="P2013">
        <f t="shared" si="218"/>
        <v>422</v>
      </c>
      <c r="Q2013" t="str">
        <f t="shared" si="219"/>
        <v>technology</v>
      </c>
      <c r="R2013" t="str">
        <f t="shared" si="220"/>
        <v>hardware</v>
      </c>
      <c r="S2013" t="str">
        <f t="shared" si="221"/>
        <v>Dec</v>
      </c>
      <c r="T2013" t="str">
        <f t="shared" si="222"/>
        <v>Jan</v>
      </c>
      <c r="U2013" t="str">
        <f t="shared" si="223"/>
        <v>2015</v>
      </c>
    </row>
    <row r="2014" spans="1:21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17"/>
        <v>235</v>
      </c>
      <c r="P2014">
        <f t="shared" si="218"/>
        <v>64</v>
      </c>
      <c r="Q2014" t="str">
        <f t="shared" si="219"/>
        <v>technology</v>
      </c>
      <c r="R2014" t="str">
        <f t="shared" si="220"/>
        <v>hardware</v>
      </c>
      <c r="S2014" t="str">
        <f t="shared" si="221"/>
        <v>Jan</v>
      </c>
      <c r="T2014" t="str">
        <f t="shared" si="222"/>
        <v>Feb</v>
      </c>
      <c r="U2014" t="str">
        <f t="shared" si="223"/>
        <v>2015</v>
      </c>
    </row>
    <row r="2015" spans="1:21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17"/>
        <v>495</v>
      </c>
      <c r="P2015">
        <f t="shared" si="218"/>
        <v>174</v>
      </c>
      <c r="Q2015" t="str">
        <f t="shared" si="219"/>
        <v>technology</v>
      </c>
      <c r="R2015" t="str">
        <f t="shared" si="220"/>
        <v>hardware</v>
      </c>
      <c r="S2015" t="str">
        <f t="shared" si="221"/>
        <v>May</v>
      </c>
      <c r="T2015" t="str">
        <f t="shared" si="222"/>
        <v>Jul</v>
      </c>
      <c r="U2015" t="str">
        <f t="shared" si="223"/>
        <v>2016</v>
      </c>
    </row>
    <row r="2016" spans="1:21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17"/>
        <v>7814</v>
      </c>
      <c r="P2016">
        <f t="shared" si="218"/>
        <v>89</v>
      </c>
      <c r="Q2016" t="str">
        <f t="shared" si="219"/>
        <v>technology</v>
      </c>
      <c r="R2016" t="str">
        <f t="shared" si="220"/>
        <v>hardware</v>
      </c>
      <c r="S2016" t="str">
        <f t="shared" si="221"/>
        <v>Feb</v>
      </c>
      <c r="T2016" t="str">
        <f t="shared" si="222"/>
        <v>Mar</v>
      </c>
      <c r="U2016" t="str">
        <f t="shared" si="223"/>
        <v>2013</v>
      </c>
    </row>
    <row r="2017" spans="1:21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17"/>
        <v>113</v>
      </c>
      <c r="P2017">
        <f t="shared" si="218"/>
        <v>50</v>
      </c>
      <c r="Q2017" t="str">
        <f t="shared" si="219"/>
        <v>technology</v>
      </c>
      <c r="R2017" t="str">
        <f t="shared" si="220"/>
        <v>hardware</v>
      </c>
      <c r="S2017" t="str">
        <f t="shared" si="221"/>
        <v>Aug</v>
      </c>
      <c r="T2017" t="str">
        <f t="shared" si="222"/>
        <v>Sep</v>
      </c>
      <c r="U2017" t="str">
        <f t="shared" si="223"/>
        <v>2011</v>
      </c>
    </row>
    <row r="2018" spans="1:21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17"/>
        <v>922</v>
      </c>
      <c r="P2018">
        <f t="shared" si="218"/>
        <v>192</v>
      </c>
      <c r="Q2018" t="str">
        <f t="shared" si="219"/>
        <v>technology</v>
      </c>
      <c r="R2018" t="str">
        <f t="shared" si="220"/>
        <v>hardware</v>
      </c>
      <c r="S2018" t="str">
        <f t="shared" si="221"/>
        <v>Feb</v>
      </c>
      <c r="T2018" t="str">
        <f t="shared" si="222"/>
        <v>Mar</v>
      </c>
      <c r="U2018" t="str">
        <f t="shared" si="223"/>
        <v>2013</v>
      </c>
    </row>
    <row r="2019" spans="1:21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17"/>
        <v>125</v>
      </c>
      <c r="P2019">
        <f t="shared" si="218"/>
        <v>73</v>
      </c>
      <c r="Q2019" t="str">
        <f t="shared" si="219"/>
        <v>technology</v>
      </c>
      <c r="R2019" t="str">
        <f t="shared" si="220"/>
        <v>hardware</v>
      </c>
      <c r="S2019" t="str">
        <f t="shared" si="221"/>
        <v>Feb</v>
      </c>
      <c r="T2019" t="str">
        <f t="shared" si="222"/>
        <v>Mar</v>
      </c>
      <c r="U2019" t="str">
        <f t="shared" si="223"/>
        <v>2012</v>
      </c>
    </row>
    <row r="2020" spans="1:21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17"/>
        <v>102</v>
      </c>
      <c r="P2020">
        <f t="shared" si="218"/>
        <v>148</v>
      </c>
      <c r="Q2020" t="str">
        <f t="shared" si="219"/>
        <v>technology</v>
      </c>
      <c r="R2020" t="str">
        <f t="shared" si="220"/>
        <v>hardware</v>
      </c>
      <c r="S2020" t="str">
        <f t="shared" si="221"/>
        <v>Jul</v>
      </c>
      <c r="T2020" t="str">
        <f t="shared" si="222"/>
        <v>Aug</v>
      </c>
      <c r="U2020" t="str">
        <f t="shared" si="223"/>
        <v>2015</v>
      </c>
    </row>
    <row r="2021" spans="1:21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17"/>
        <v>485</v>
      </c>
      <c r="P2021">
        <f t="shared" si="218"/>
        <v>109</v>
      </c>
      <c r="Q2021" t="str">
        <f t="shared" si="219"/>
        <v>technology</v>
      </c>
      <c r="R2021" t="str">
        <f t="shared" si="220"/>
        <v>hardware</v>
      </c>
      <c r="S2021" t="str">
        <f t="shared" si="221"/>
        <v>Aug</v>
      </c>
      <c r="T2021" t="str">
        <f t="shared" si="222"/>
        <v>Sep</v>
      </c>
      <c r="U2021" t="str">
        <f t="shared" si="223"/>
        <v>2016</v>
      </c>
    </row>
    <row r="2022" spans="1:21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17"/>
        <v>192</v>
      </c>
      <c r="P2022">
        <f t="shared" si="218"/>
        <v>24</v>
      </c>
      <c r="Q2022" t="str">
        <f t="shared" si="219"/>
        <v>technology</v>
      </c>
      <c r="R2022" t="str">
        <f t="shared" si="220"/>
        <v>hardware</v>
      </c>
      <c r="S2022" t="str">
        <f t="shared" si="221"/>
        <v>Apr</v>
      </c>
      <c r="T2022" t="str">
        <f t="shared" si="222"/>
        <v>May</v>
      </c>
      <c r="U2022" t="str">
        <f t="shared" si="223"/>
        <v>2014</v>
      </c>
    </row>
    <row r="2023" spans="1:21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17"/>
        <v>281</v>
      </c>
      <c r="P2023">
        <f t="shared" si="218"/>
        <v>148</v>
      </c>
      <c r="Q2023" t="str">
        <f t="shared" si="219"/>
        <v>technology</v>
      </c>
      <c r="R2023" t="str">
        <f t="shared" si="220"/>
        <v>hardware</v>
      </c>
      <c r="S2023" t="str">
        <f t="shared" si="221"/>
        <v>Aug</v>
      </c>
      <c r="T2023" t="str">
        <f t="shared" si="222"/>
        <v>Sep</v>
      </c>
      <c r="U2023" t="str">
        <f t="shared" si="223"/>
        <v>2014</v>
      </c>
    </row>
    <row r="2024" spans="1:21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17"/>
        <v>125</v>
      </c>
      <c r="P2024">
        <f t="shared" si="218"/>
        <v>385</v>
      </c>
      <c r="Q2024" t="str">
        <f t="shared" si="219"/>
        <v>technology</v>
      </c>
      <c r="R2024" t="str">
        <f t="shared" si="220"/>
        <v>hardware</v>
      </c>
      <c r="S2024" t="str">
        <f t="shared" si="221"/>
        <v>May</v>
      </c>
      <c r="T2024" t="str">
        <f t="shared" si="222"/>
        <v>Jun</v>
      </c>
      <c r="U2024" t="str">
        <f t="shared" si="223"/>
        <v>2016</v>
      </c>
    </row>
    <row r="2025" spans="1:21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17"/>
        <v>161</v>
      </c>
      <c r="P2025">
        <f t="shared" si="218"/>
        <v>457</v>
      </c>
      <c r="Q2025" t="str">
        <f t="shared" si="219"/>
        <v>technology</v>
      </c>
      <c r="R2025" t="str">
        <f t="shared" si="220"/>
        <v>hardware</v>
      </c>
      <c r="S2025" t="str">
        <f t="shared" si="221"/>
        <v>May</v>
      </c>
      <c r="T2025" t="str">
        <f t="shared" si="222"/>
        <v>Jun</v>
      </c>
      <c r="U2025" t="str">
        <f t="shared" si="223"/>
        <v>2015</v>
      </c>
    </row>
    <row r="2026" spans="1:21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17"/>
        <v>585</v>
      </c>
      <c r="P2026">
        <f t="shared" si="218"/>
        <v>223</v>
      </c>
      <c r="Q2026" t="str">
        <f t="shared" si="219"/>
        <v>technology</v>
      </c>
      <c r="R2026" t="str">
        <f t="shared" si="220"/>
        <v>hardware</v>
      </c>
      <c r="S2026" t="str">
        <f t="shared" si="221"/>
        <v>Jul</v>
      </c>
      <c r="T2026" t="str">
        <f t="shared" si="222"/>
        <v>Aug</v>
      </c>
      <c r="U2026" t="str">
        <f t="shared" si="223"/>
        <v>2012</v>
      </c>
    </row>
    <row r="2027" spans="1:21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17"/>
        <v>201</v>
      </c>
      <c r="P2027">
        <f t="shared" si="218"/>
        <v>221</v>
      </c>
      <c r="Q2027" t="str">
        <f t="shared" si="219"/>
        <v>technology</v>
      </c>
      <c r="R2027" t="str">
        <f t="shared" si="220"/>
        <v>hardware</v>
      </c>
      <c r="S2027" t="str">
        <f t="shared" si="221"/>
        <v>May</v>
      </c>
      <c r="T2027" t="str">
        <f t="shared" si="222"/>
        <v>Jun</v>
      </c>
      <c r="U2027" t="str">
        <f t="shared" si="223"/>
        <v>2015</v>
      </c>
    </row>
    <row r="2028" spans="1:21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17"/>
        <v>133</v>
      </c>
      <c r="P2028">
        <f t="shared" si="218"/>
        <v>74</v>
      </c>
      <c r="Q2028" t="str">
        <f t="shared" si="219"/>
        <v>technology</v>
      </c>
      <c r="R2028" t="str">
        <f t="shared" si="220"/>
        <v>hardware</v>
      </c>
      <c r="S2028" t="str">
        <f t="shared" si="221"/>
        <v>Mar</v>
      </c>
      <c r="T2028" t="str">
        <f t="shared" si="222"/>
        <v>Apr</v>
      </c>
      <c r="U2028" t="str">
        <f t="shared" si="223"/>
        <v>2014</v>
      </c>
    </row>
    <row r="2029" spans="1:21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17"/>
        <v>120</v>
      </c>
      <c r="P2029">
        <f t="shared" si="218"/>
        <v>223</v>
      </c>
      <c r="Q2029" t="str">
        <f t="shared" si="219"/>
        <v>technology</v>
      </c>
      <c r="R2029" t="str">
        <f t="shared" si="220"/>
        <v>hardware</v>
      </c>
      <c r="S2029" t="str">
        <f t="shared" si="221"/>
        <v>Feb</v>
      </c>
      <c r="T2029" t="str">
        <f t="shared" si="222"/>
        <v>Mar</v>
      </c>
      <c r="U2029" t="str">
        <f t="shared" si="223"/>
        <v>2015</v>
      </c>
    </row>
    <row r="2030" spans="1:21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17"/>
        <v>126</v>
      </c>
      <c r="P2030">
        <f t="shared" si="218"/>
        <v>48</v>
      </c>
      <c r="Q2030" t="str">
        <f t="shared" si="219"/>
        <v>technology</v>
      </c>
      <c r="R2030" t="str">
        <f t="shared" si="220"/>
        <v>hardware</v>
      </c>
      <c r="S2030" t="str">
        <f t="shared" si="221"/>
        <v>Feb</v>
      </c>
      <c r="T2030" t="str">
        <f t="shared" si="222"/>
        <v>Mar</v>
      </c>
      <c r="U2030" t="str">
        <f t="shared" si="223"/>
        <v>2010</v>
      </c>
    </row>
    <row r="2031" spans="1:21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17"/>
        <v>361</v>
      </c>
      <c r="P2031">
        <f t="shared" si="218"/>
        <v>96</v>
      </c>
      <c r="Q2031" t="str">
        <f t="shared" si="219"/>
        <v>technology</v>
      </c>
      <c r="R2031" t="str">
        <f t="shared" si="220"/>
        <v>hardware</v>
      </c>
      <c r="S2031" t="str">
        <f t="shared" si="221"/>
        <v>Jul</v>
      </c>
      <c r="T2031" t="str">
        <f t="shared" si="222"/>
        <v>Aug</v>
      </c>
      <c r="U2031" t="str">
        <f t="shared" si="223"/>
        <v>2014</v>
      </c>
    </row>
    <row r="2032" spans="1:21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17"/>
        <v>226</v>
      </c>
      <c r="P2032">
        <f t="shared" si="218"/>
        <v>119</v>
      </c>
      <c r="Q2032" t="str">
        <f t="shared" si="219"/>
        <v>technology</v>
      </c>
      <c r="R2032" t="str">
        <f t="shared" si="220"/>
        <v>hardware</v>
      </c>
      <c r="S2032" t="str">
        <f t="shared" si="221"/>
        <v>Oct</v>
      </c>
      <c r="T2032" t="str">
        <f t="shared" si="222"/>
        <v>Nov</v>
      </c>
      <c r="U2032" t="str">
        <f t="shared" si="223"/>
        <v>2012</v>
      </c>
    </row>
    <row r="2033" spans="1:21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17"/>
        <v>120</v>
      </c>
      <c r="P2033">
        <f t="shared" si="218"/>
        <v>118</v>
      </c>
      <c r="Q2033" t="str">
        <f t="shared" si="219"/>
        <v>technology</v>
      </c>
      <c r="R2033" t="str">
        <f t="shared" si="220"/>
        <v>hardware</v>
      </c>
      <c r="S2033" t="str">
        <f t="shared" si="221"/>
        <v>Dec</v>
      </c>
      <c r="T2033" t="str">
        <f t="shared" si="222"/>
        <v>Jan</v>
      </c>
      <c r="U2033" t="str">
        <f t="shared" si="223"/>
        <v>2014</v>
      </c>
    </row>
    <row r="2034" spans="1:21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17"/>
        <v>304</v>
      </c>
      <c r="P2034">
        <f t="shared" si="218"/>
        <v>143</v>
      </c>
      <c r="Q2034" t="str">
        <f t="shared" si="219"/>
        <v>technology</v>
      </c>
      <c r="R2034" t="str">
        <f t="shared" si="220"/>
        <v>hardware</v>
      </c>
      <c r="S2034" t="str">
        <f t="shared" si="221"/>
        <v>Nov</v>
      </c>
      <c r="T2034" t="str">
        <f t="shared" si="222"/>
        <v>Dec</v>
      </c>
      <c r="U2034" t="str">
        <f t="shared" si="223"/>
        <v>2016</v>
      </c>
    </row>
    <row r="2035" spans="1:21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17"/>
        <v>179</v>
      </c>
      <c r="P2035">
        <f t="shared" si="218"/>
        <v>283</v>
      </c>
      <c r="Q2035" t="str">
        <f t="shared" si="219"/>
        <v>technology</v>
      </c>
      <c r="R2035" t="str">
        <f t="shared" si="220"/>
        <v>hardware</v>
      </c>
      <c r="S2035" t="str">
        <f t="shared" si="221"/>
        <v>Mar</v>
      </c>
      <c r="T2035" t="str">
        <f t="shared" si="222"/>
        <v>Apr</v>
      </c>
      <c r="U2035" t="str">
        <f t="shared" si="223"/>
        <v>2014</v>
      </c>
    </row>
    <row r="2036" spans="1:21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17"/>
        <v>387</v>
      </c>
      <c r="P2036">
        <f t="shared" si="218"/>
        <v>594</v>
      </c>
      <c r="Q2036" t="str">
        <f t="shared" si="219"/>
        <v>technology</v>
      </c>
      <c r="R2036" t="str">
        <f t="shared" si="220"/>
        <v>hardware</v>
      </c>
      <c r="S2036" t="str">
        <f t="shared" si="221"/>
        <v>Mar</v>
      </c>
      <c r="T2036" t="str">
        <f t="shared" si="222"/>
        <v>May</v>
      </c>
      <c r="U2036" t="str">
        <f t="shared" si="223"/>
        <v>2015</v>
      </c>
    </row>
    <row r="2037" spans="1:21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17"/>
        <v>211</v>
      </c>
      <c r="P2037">
        <f t="shared" si="218"/>
        <v>262</v>
      </c>
      <c r="Q2037" t="str">
        <f t="shared" si="219"/>
        <v>technology</v>
      </c>
      <c r="R2037" t="str">
        <f t="shared" si="220"/>
        <v>hardware</v>
      </c>
      <c r="S2037" t="str">
        <f t="shared" si="221"/>
        <v>Nov</v>
      </c>
      <c r="T2037" t="str">
        <f t="shared" si="222"/>
        <v>Dec</v>
      </c>
      <c r="U2037" t="str">
        <f t="shared" si="223"/>
        <v>2015</v>
      </c>
    </row>
    <row r="2038" spans="1:21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17"/>
        <v>132</v>
      </c>
      <c r="P2038">
        <f t="shared" si="218"/>
        <v>47</v>
      </c>
      <c r="Q2038" t="str">
        <f t="shared" si="219"/>
        <v>technology</v>
      </c>
      <c r="R2038" t="str">
        <f t="shared" si="220"/>
        <v>hardware</v>
      </c>
      <c r="S2038" t="str">
        <f t="shared" si="221"/>
        <v>Apr</v>
      </c>
      <c r="T2038" t="str">
        <f t="shared" si="222"/>
        <v>May</v>
      </c>
      <c r="U2038" t="str">
        <f t="shared" si="223"/>
        <v>2014</v>
      </c>
    </row>
    <row r="2039" spans="1:21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17"/>
        <v>300</v>
      </c>
      <c r="P2039">
        <f t="shared" si="218"/>
        <v>70</v>
      </c>
      <c r="Q2039" t="str">
        <f t="shared" si="219"/>
        <v>technology</v>
      </c>
      <c r="R2039" t="str">
        <f t="shared" si="220"/>
        <v>hardware</v>
      </c>
      <c r="S2039" t="str">
        <f t="shared" si="221"/>
        <v>Oct</v>
      </c>
      <c r="T2039" t="str">
        <f t="shared" si="222"/>
        <v>Dec</v>
      </c>
      <c r="U2039" t="str">
        <f t="shared" si="223"/>
        <v>2013</v>
      </c>
    </row>
    <row r="2040" spans="1:21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17"/>
        <v>421</v>
      </c>
      <c r="P2040">
        <f t="shared" si="218"/>
        <v>165</v>
      </c>
      <c r="Q2040" t="str">
        <f t="shared" si="219"/>
        <v>technology</v>
      </c>
      <c r="R2040" t="str">
        <f t="shared" si="220"/>
        <v>hardware</v>
      </c>
      <c r="S2040" t="str">
        <f t="shared" si="221"/>
        <v>May</v>
      </c>
      <c r="T2040" t="str">
        <f t="shared" si="222"/>
        <v>Jul</v>
      </c>
      <c r="U2040" t="str">
        <f t="shared" si="223"/>
        <v>2013</v>
      </c>
    </row>
    <row r="2041" spans="1:21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17"/>
        <v>136</v>
      </c>
      <c r="P2041">
        <f t="shared" si="218"/>
        <v>449</v>
      </c>
      <c r="Q2041" t="str">
        <f t="shared" si="219"/>
        <v>technology</v>
      </c>
      <c r="R2041" t="str">
        <f t="shared" si="220"/>
        <v>hardware</v>
      </c>
      <c r="S2041" t="str">
        <f t="shared" si="221"/>
        <v>Nov</v>
      </c>
      <c r="T2041" t="str">
        <f t="shared" si="222"/>
        <v>Dec</v>
      </c>
      <c r="U2041" t="str">
        <f t="shared" si="223"/>
        <v>2016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17"/>
        <v>248</v>
      </c>
      <c r="P2042">
        <f t="shared" si="218"/>
        <v>27</v>
      </c>
      <c r="Q2042" t="str">
        <f t="shared" si="219"/>
        <v>technology</v>
      </c>
      <c r="R2042" t="str">
        <f t="shared" si="220"/>
        <v>hardware</v>
      </c>
      <c r="S2042" t="str">
        <f t="shared" si="221"/>
        <v>Oct</v>
      </c>
      <c r="T2042" t="str">
        <f t="shared" si="222"/>
        <v>Nov</v>
      </c>
      <c r="U2042" t="str">
        <f t="shared" si="223"/>
        <v>2013</v>
      </c>
    </row>
    <row r="2043" spans="1:21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17"/>
        <v>182</v>
      </c>
      <c r="P2043">
        <f t="shared" si="218"/>
        <v>144</v>
      </c>
      <c r="Q2043" t="str">
        <f t="shared" si="219"/>
        <v>technology</v>
      </c>
      <c r="R2043" t="str">
        <f t="shared" si="220"/>
        <v>hardware</v>
      </c>
      <c r="S2043" t="str">
        <f t="shared" si="221"/>
        <v>Oct</v>
      </c>
      <c r="T2043" t="str">
        <f t="shared" si="222"/>
        <v>Nov</v>
      </c>
      <c r="U2043" t="str">
        <f t="shared" si="223"/>
        <v>2016</v>
      </c>
    </row>
    <row r="2044" spans="1:21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17"/>
        <v>124</v>
      </c>
      <c r="P2044">
        <f t="shared" si="218"/>
        <v>88</v>
      </c>
      <c r="Q2044" t="str">
        <f t="shared" si="219"/>
        <v>technology</v>
      </c>
      <c r="R2044" t="str">
        <f t="shared" si="220"/>
        <v>hardware</v>
      </c>
      <c r="S2044" t="str">
        <f t="shared" si="221"/>
        <v>Nov</v>
      </c>
      <c r="T2044" t="str">
        <f t="shared" si="222"/>
        <v>Jan</v>
      </c>
      <c r="U2044" t="str">
        <f t="shared" si="223"/>
        <v>2015</v>
      </c>
    </row>
    <row r="2045" spans="1:21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17"/>
        <v>506</v>
      </c>
      <c r="P2045">
        <f t="shared" si="218"/>
        <v>36</v>
      </c>
      <c r="Q2045" t="str">
        <f t="shared" si="219"/>
        <v>technology</v>
      </c>
      <c r="R2045" t="str">
        <f t="shared" si="220"/>
        <v>hardware</v>
      </c>
      <c r="S2045" t="str">
        <f t="shared" si="221"/>
        <v>Oct</v>
      </c>
      <c r="T2045" t="str">
        <f t="shared" si="222"/>
        <v>Dec</v>
      </c>
      <c r="U2045" t="str">
        <f t="shared" si="223"/>
        <v>2016</v>
      </c>
    </row>
    <row r="2046" spans="1:21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17"/>
        <v>108</v>
      </c>
      <c r="P2046">
        <f t="shared" si="218"/>
        <v>90</v>
      </c>
      <c r="Q2046" t="str">
        <f t="shared" si="219"/>
        <v>technology</v>
      </c>
      <c r="R2046" t="str">
        <f t="shared" si="220"/>
        <v>hardware</v>
      </c>
      <c r="S2046" t="str">
        <f t="shared" si="221"/>
        <v>May</v>
      </c>
      <c r="T2046" t="str">
        <f t="shared" si="222"/>
        <v>Jun</v>
      </c>
      <c r="U2046" t="str">
        <f t="shared" si="223"/>
        <v>2015</v>
      </c>
    </row>
    <row r="2047" spans="1:21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17"/>
        <v>819</v>
      </c>
      <c r="P2047">
        <f t="shared" si="218"/>
        <v>153</v>
      </c>
      <c r="Q2047" t="str">
        <f t="shared" si="219"/>
        <v>technology</v>
      </c>
      <c r="R2047" t="str">
        <f t="shared" si="220"/>
        <v>hardware</v>
      </c>
      <c r="S2047" t="str">
        <f t="shared" si="221"/>
        <v>Jun</v>
      </c>
      <c r="T2047" t="str">
        <f t="shared" si="222"/>
        <v>Jul</v>
      </c>
      <c r="U2047" t="str">
        <f t="shared" si="223"/>
        <v>2012</v>
      </c>
    </row>
    <row r="2048" spans="1:21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17"/>
        <v>121</v>
      </c>
      <c r="P2048">
        <f t="shared" si="218"/>
        <v>56</v>
      </c>
      <c r="Q2048" t="str">
        <f t="shared" si="219"/>
        <v>technology</v>
      </c>
      <c r="R2048" t="str">
        <f t="shared" si="220"/>
        <v>hardware</v>
      </c>
      <c r="S2048" t="str">
        <f t="shared" si="221"/>
        <v>Apr</v>
      </c>
      <c r="T2048" t="str">
        <f t="shared" si="222"/>
        <v>May</v>
      </c>
      <c r="U2048" t="str">
        <f t="shared" si="223"/>
        <v>2013</v>
      </c>
    </row>
    <row r="2049" spans="1:21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17"/>
        <v>103</v>
      </c>
      <c r="P2049">
        <f t="shared" si="218"/>
        <v>228</v>
      </c>
      <c r="Q2049" t="str">
        <f t="shared" si="219"/>
        <v>technology</v>
      </c>
      <c r="R2049" t="str">
        <f t="shared" si="220"/>
        <v>hardware</v>
      </c>
      <c r="S2049" t="str">
        <f t="shared" si="221"/>
        <v>Mar</v>
      </c>
      <c r="T2049" t="str">
        <f t="shared" si="222"/>
        <v>Apr</v>
      </c>
      <c r="U2049" t="str">
        <f t="shared" si="223"/>
        <v>2015</v>
      </c>
    </row>
    <row r="2050" spans="1:21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217"/>
        <v>148</v>
      </c>
      <c r="P2050">
        <f t="shared" si="218"/>
        <v>92</v>
      </c>
      <c r="Q2050" t="str">
        <f t="shared" si="219"/>
        <v>technology</v>
      </c>
      <c r="R2050" t="str">
        <f t="shared" si="220"/>
        <v>hardware</v>
      </c>
      <c r="S2050" t="str">
        <f t="shared" si="221"/>
        <v>Apr</v>
      </c>
      <c r="T2050" t="str">
        <f t="shared" si="222"/>
        <v>May</v>
      </c>
      <c r="U2050" t="str">
        <f t="shared" si="223"/>
        <v>2013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224">ROUND(E2051/D2051*100,0)</f>
        <v>120</v>
      </c>
      <c r="P2051">
        <f t="shared" ref="P2051:P2114" si="225">IF(L2051 &gt;0, ROUND(E2051/L2051,0), "")</f>
        <v>81</v>
      </c>
      <c r="Q2051" t="str">
        <f t="shared" ref="Q2051:Q2114" si="226">LEFT(N2051, FIND("/",N2051)-1)</f>
        <v>technology</v>
      </c>
      <c r="R2051" t="str">
        <f t="shared" ref="R2051:R2114" si="227">RIGHT(N2051,LEN(N2051)-FIND("/",N2051))</f>
        <v>hardware</v>
      </c>
      <c r="S2051" t="str">
        <f t="shared" ref="S2051:S2114" si="228">TEXT((((J2051/60)/60)/24)+DATE(1970,1,1), "mmm")</f>
        <v>Oct</v>
      </c>
      <c r="T2051" t="str">
        <f t="shared" ref="T2051:T2114" si="229">TEXT((((I2051/60)/60)/24)+DATE(1970,1,1), "mmm")</f>
        <v>Dec</v>
      </c>
      <c r="U2051" t="str">
        <f t="shared" ref="U2051:U2114" si="230">TEXT((((J2051/60)/60)/24)+DATE(1970,1,1), "yyy")</f>
        <v>2013</v>
      </c>
    </row>
    <row r="2052" spans="1:21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24"/>
        <v>473</v>
      </c>
      <c r="P2052">
        <f t="shared" si="225"/>
        <v>278</v>
      </c>
      <c r="Q2052" t="str">
        <f t="shared" si="226"/>
        <v>technology</v>
      </c>
      <c r="R2052" t="str">
        <f t="shared" si="227"/>
        <v>hardware</v>
      </c>
      <c r="S2052" t="str">
        <f t="shared" si="228"/>
        <v>Apr</v>
      </c>
      <c r="T2052" t="str">
        <f t="shared" si="229"/>
        <v>May</v>
      </c>
      <c r="U2052" t="str">
        <f t="shared" si="230"/>
        <v>2015</v>
      </c>
    </row>
    <row r="2053" spans="1:21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24"/>
        <v>130</v>
      </c>
      <c r="P2053">
        <f t="shared" si="225"/>
        <v>43</v>
      </c>
      <c r="Q2053" t="str">
        <f t="shared" si="226"/>
        <v>technology</v>
      </c>
      <c r="R2053" t="str">
        <f t="shared" si="227"/>
        <v>hardware</v>
      </c>
      <c r="S2053" t="str">
        <f t="shared" si="228"/>
        <v>Nov</v>
      </c>
      <c r="T2053" t="str">
        <f t="shared" si="229"/>
        <v>Dec</v>
      </c>
      <c r="U2053" t="str">
        <f t="shared" si="230"/>
        <v>2013</v>
      </c>
    </row>
    <row r="2054" spans="1:21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24"/>
        <v>353</v>
      </c>
      <c r="P2054">
        <f t="shared" si="225"/>
        <v>326</v>
      </c>
      <c r="Q2054" t="str">
        <f t="shared" si="226"/>
        <v>technology</v>
      </c>
      <c r="R2054" t="str">
        <f t="shared" si="227"/>
        <v>hardware</v>
      </c>
      <c r="S2054" t="str">
        <f t="shared" si="228"/>
        <v>Jan</v>
      </c>
      <c r="T2054" t="str">
        <f t="shared" si="229"/>
        <v>Feb</v>
      </c>
      <c r="U2054" t="str">
        <f t="shared" si="230"/>
        <v>2016</v>
      </c>
    </row>
    <row r="2055" spans="1:21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24"/>
        <v>101</v>
      </c>
      <c r="P2055">
        <f t="shared" si="225"/>
        <v>42</v>
      </c>
      <c r="Q2055" t="str">
        <f t="shared" si="226"/>
        <v>technology</v>
      </c>
      <c r="R2055" t="str">
        <f t="shared" si="227"/>
        <v>hardware</v>
      </c>
      <c r="S2055" t="str">
        <f t="shared" si="228"/>
        <v>Oct</v>
      </c>
      <c r="T2055" t="str">
        <f t="shared" si="229"/>
        <v>Nov</v>
      </c>
      <c r="U2055" t="str">
        <f t="shared" si="230"/>
        <v>2015</v>
      </c>
    </row>
    <row r="2056" spans="1:21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24"/>
        <v>114</v>
      </c>
      <c r="P2056">
        <f t="shared" si="225"/>
        <v>64</v>
      </c>
      <c r="Q2056" t="str">
        <f t="shared" si="226"/>
        <v>technology</v>
      </c>
      <c r="R2056" t="str">
        <f t="shared" si="227"/>
        <v>hardware</v>
      </c>
      <c r="S2056" t="str">
        <f t="shared" si="228"/>
        <v>Apr</v>
      </c>
      <c r="T2056" t="str">
        <f t="shared" si="229"/>
        <v>May</v>
      </c>
      <c r="U2056" t="str">
        <f t="shared" si="230"/>
        <v>2014</v>
      </c>
    </row>
    <row r="2057" spans="1:21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24"/>
        <v>167</v>
      </c>
      <c r="P2057">
        <f t="shared" si="225"/>
        <v>99</v>
      </c>
      <c r="Q2057" t="str">
        <f t="shared" si="226"/>
        <v>technology</v>
      </c>
      <c r="R2057" t="str">
        <f t="shared" si="227"/>
        <v>hardware</v>
      </c>
      <c r="S2057" t="str">
        <f t="shared" si="228"/>
        <v>Nov</v>
      </c>
      <c r="T2057" t="str">
        <f t="shared" si="229"/>
        <v>Dec</v>
      </c>
      <c r="U2057" t="str">
        <f t="shared" si="230"/>
        <v>2014</v>
      </c>
    </row>
    <row r="2058" spans="1:21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24"/>
        <v>153</v>
      </c>
      <c r="P2058">
        <f t="shared" si="225"/>
        <v>138</v>
      </c>
      <c r="Q2058" t="str">
        <f t="shared" si="226"/>
        <v>technology</v>
      </c>
      <c r="R2058" t="str">
        <f t="shared" si="227"/>
        <v>hardware</v>
      </c>
      <c r="S2058" t="str">
        <f t="shared" si="228"/>
        <v>Mar</v>
      </c>
      <c r="T2058" t="str">
        <f t="shared" si="229"/>
        <v>Apr</v>
      </c>
      <c r="U2058" t="str">
        <f t="shared" si="230"/>
        <v>2013</v>
      </c>
    </row>
    <row r="2059" spans="1:21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24"/>
        <v>202</v>
      </c>
      <c r="P2059">
        <f t="shared" si="225"/>
        <v>46</v>
      </c>
      <c r="Q2059" t="str">
        <f t="shared" si="226"/>
        <v>technology</v>
      </c>
      <c r="R2059" t="str">
        <f t="shared" si="227"/>
        <v>hardware</v>
      </c>
      <c r="S2059" t="str">
        <f t="shared" si="228"/>
        <v>Jan</v>
      </c>
      <c r="T2059" t="str">
        <f t="shared" si="229"/>
        <v>Feb</v>
      </c>
      <c r="U2059" t="str">
        <f t="shared" si="230"/>
        <v>2016</v>
      </c>
    </row>
    <row r="2060" spans="1:21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24"/>
        <v>168</v>
      </c>
      <c r="P2060">
        <f t="shared" si="225"/>
        <v>11</v>
      </c>
      <c r="Q2060" t="str">
        <f t="shared" si="226"/>
        <v>technology</v>
      </c>
      <c r="R2060" t="str">
        <f t="shared" si="227"/>
        <v>hardware</v>
      </c>
      <c r="S2060" t="str">
        <f t="shared" si="228"/>
        <v>Jan</v>
      </c>
      <c r="T2060" t="str">
        <f t="shared" si="229"/>
        <v>Mar</v>
      </c>
      <c r="U2060" t="str">
        <f t="shared" si="230"/>
        <v>2015</v>
      </c>
    </row>
    <row r="2061" spans="1:21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24"/>
        <v>143</v>
      </c>
      <c r="P2061">
        <f t="shared" si="225"/>
        <v>115</v>
      </c>
      <c r="Q2061" t="str">
        <f t="shared" si="226"/>
        <v>technology</v>
      </c>
      <c r="R2061" t="str">
        <f t="shared" si="227"/>
        <v>hardware</v>
      </c>
      <c r="S2061" t="str">
        <f t="shared" si="228"/>
        <v>Dec</v>
      </c>
      <c r="T2061" t="str">
        <f t="shared" si="229"/>
        <v>Jan</v>
      </c>
      <c r="U2061" t="str">
        <f t="shared" si="230"/>
        <v>2015</v>
      </c>
    </row>
    <row r="2062" spans="1:21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24"/>
        <v>196</v>
      </c>
      <c r="P2062">
        <f t="shared" si="225"/>
        <v>36</v>
      </c>
      <c r="Q2062" t="str">
        <f t="shared" si="226"/>
        <v>technology</v>
      </c>
      <c r="R2062" t="str">
        <f t="shared" si="227"/>
        <v>hardware</v>
      </c>
      <c r="S2062" t="str">
        <f t="shared" si="228"/>
        <v>May</v>
      </c>
      <c r="T2062" t="str">
        <f t="shared" si="229"/>
        <v>Jul</v>
      </c>
      <c r="U2062" t="str">
        <f t="shared" si="230"/>
        <v>2014</v>
      </c>
    </row>
    <row r="2063" spans="1:21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24"/>
        <v>108</v>
      </c>
      <c r="P2063">
        <f t="shared" si="225"/>
        <v>154</v>
      </c>
      <c r="Q2063" t="str">
        <f t="shared" si="226"/>
        <v>technology</v>
      </c>
      <c r="R2063" t="str">
        <f t="shared" si="227"/>
        <v>hardware</v>
      </c>
      <c r="S2063" t="str">
        <f t="shared" si="228"/>
        <v>Dec</v>
      </c>
      <c r="T2063" t="str">
        <f t="shared" si="229"/>
        <v>Dec</v>
      </c>
      <c r="U2063" t="str">
        <f t="shared" si="230"/>
        <v>2016</v>
      </c>
    </row>
    <row r="2064" spans="1:21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24"/>
        <v>115</v>
      </c>
      <c r="P2064">
        <f t="shared" si="225"/>
        <v>566</v>
      </c>
      <c r="Q2064" t="str">
        <f t="shared" si="226"/>
        <v>technology</v>
      </c>
      <c r="R2064" t="str">
        <f t="shared" si="227"/>
        <v>hardware</v>
      </c>
      <c r="S2064" t="str">
        <f t="shared" si="228"/>
        <v>Feb</v>
      </c>
      <c r="T2064" t="str">
        <f t="shared" si="229"/>
        <v>Mar</v>
      </c>
      <c r="U2064" t="str">
        <f t="shared" si="230"/>
        <v>2016</v>
      </c>
    </row>
    <row r="2065" spans="1:21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24"/>
        <v>148</v>
      </c>
      <c r="P2065">
        <f t="shared" si="225"/>
        <v>121</v>
      </c>
      <c r="Q2065" t="str">
        <f t="shared" si="226"/>
        <v>technology</v>
      </c>
      <c r="R2065" t="str">
        <f t="shared" si="227"/>
        <v>hardware</v>
      </c>
      <c r="S2065" t="str">
        <f t="shared" si="228"/>
        <v>Apr</v>
      </c>
      <c r="T2065" t="str">
        <f t="shared" si="229"/>
        <v>May</v>
      </c>
      <c r="U2065" t="str">
        <f t="shared" si="230"/>
        <v>2016</v>
      </c>
    </row>
    <row r="2066" spans="1:21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24"/>
        <v>191</v>
      </c>
      <c r="P2066">
        <f t="shared" si="225"/>
        <v>86</v>
      </c>
      <c r="Q2066" t="str">
        <f t="shared" si="226"/>
        <v>technology</v>
      </c>
      <c r="R2066" t="str">
        <f t="shared" si="227"/>
        <v>hardware</v>
      </c>
      <c r="S2066" t="str">
        <f t="shared" si="228"/>
        <v>Apr</v>
      </c>
      <c r="T2066" t="str">
        <f t="shared" si="229"/>
        <v>May</v>
      </c>
      <c r="U2066" t="str">
        <f t="shared" si="230"/>
        <v>2013</v>
      </c>
    </row>
    <row r="2067" spans="1:21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24"/>
        <v>199</v>
      </c>
      <c r="P2067">
        <f t="shared" si="225"/>
        <v>51</v>
      </c>
      <c r="Q2067" t="str">
        <f t="shared" si="226"/>
        <v>technology</v>
      </c>
      <c r="R2067" t="str">
        <f t="shared" si="227"/>
        <v>hardware</v>
      </c>
      <c r="S2067" t="str">
        <f t="shared" si="228"/>
        <v>Nov</v>
      </c>
      <c r="T2067" t="str">
        <f t="shared" si="229"/>
        <v>Dec</v>
      </c>
      <c r="U2067" t="str">
        <f t="shared" si="230"/>
        <v>2013</v>
      </c>
    </row>
    <row r="2068" spans="1:21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24"/>
        <v>219</v>
      </c>
      <c r="P2068">
        <f t="shared" si="225"/>
        <v>67</v>
      </c>
      <c r="Q2068" t="str">
        <f t="shared" si="226"/>
        <v>technology</v>
      </c>
      <c r="R2068" t="str">
        <f t="shared" si="227"/>
        <v>hardware</v>
      </c>
      <c r="S2068" t="str">
        <f t="shared" si="228"/>
        <v>Jul</v>
      </c>
      <c r="T2068" t="str">
        <f t="shared" si="229"/>
        <v>Aug</v>
      </c>
      <c r="U2068" t="str">
        <f t="shared" si="230"/>
        <v>2014</v>
      </c>
    </row>
    <row r="2069" spans="1:21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24"/>
        <v>127</v>
      </c>
      <c r="P2069">
        <f t="shared" si="225"/>
        <v>63</v>
      </c>
      <c r="Q2069" t="str">
        <f t="shared" si="226"/>
        <v>technology</v>
      </c>
      <c r="R2069" t="str">
        <f t="shared" si="227"/>
        <v>hardware</v>
      </c>
      <c r="S2069" t="str">
        <f t="shared" si="228"/>
        <v>Apr</v>
      </c>
      <c r="T2069" t="str">
        <f t="shared" si="229"/>
        <v>May</v>
      </c>
      <c r="U2069" t="str">
        <f t="shared" si="230"/>
        <v>2015</v>
      </c>
    </row>
    <row r="2070" spans="1:21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24"/>
        <v>105</v>
      </c>
      <c r="P2070">
        <f t="shared" si="225"/>
        <v>346</v>
      </c>
      <c r="Q2070" t="str">
        <f t="shared" si="226"/>
        <v>technology</v>
      </c>
      <c r="R2070" t="str">
        <f t="shared" si="227"/>
        <v>hardware</v>
      </c>
      <c r="S2070" t="str">
        <f t="shared" si="228"/>
        <v>Sep</v>
      </c>
      <c r="T2070" t="str">
        <f t="shared" si="229"/>
        <v>Oct</v>
      </c>
      <c r="U2070" t="str">
        <f t="shared" si="230"/>
        <v>2016</v>
      </c>
    </row>
    <row r="2071" spans="1:21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24"/>
        <v>128</v>
      </c>
      <c r="P2071">
        <f t="shared" si="225"/>
        <v>244</v>
      </c>
      <c r="Q2071" t="str">
        <f t="shared" si="226"/>
        <v>technology</v>
      </c>
      <c r="R2071" t="str">
        <f t="shared" si="227"/>
        <v>hardware</v>
      </c>
      <c r="S2071" t="str">
        <f t="shared" si="228"/>
        <v>Dec</v>
      </c>
      <c r="T2071" t="str">
        <f t="shared" si="229"/>
        <v>Jan</v>
      </c>
      <c r="U2071" t="str">
        <f t="shared" si="230"/>
        <v>2015</v>
      </c>
    </row>
    <row r="2072" spans="1:21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24"/>
        <v>317</v>
      </c>
      <c r="P2072">
        <f t="shared" si="225"/>
        <v>259</v>
      </c>
      <c r="Q2072" t="str">
        <f t="shared" si="226"/>
        <v>technology</v>
      </c>
      <c r="R2072" t="str">
        <f t="shared" si="227"/>
        <v>hardware</v>
      </c>
      <c r="S2072" t="str">
        <f t="shared" si="228"/>
        <v>May</v>
      </c>
      <c r="T2072" t="str">
        <f t="shared" si="229"/>
        <v>Jun</v>
      </c>
      <c r="U2072" t="str">
        <f t="shared" si="230"/>
        <v>2016</v>
      </c>
    </row>
    <row r="2073" spans="1:21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24"/>
        <v>281</v>
      </c>
      <c r="P2073">
        <f t="shared" si="225"/>
        <v>202</v>
      </c>
      <c r="Q2073" t="str">
        <f t="shared" si="226"/>
        <v>technology</v>
      </c>
      <c r="R2073" t="str">
        <f t="shared" si="227"/>
        <v>hardware</v>
      </c>
      <c r="S2073" t="str">
        <f t="shared" si="228"/>
        <v>Aug</v>
      </c>
      <c r="T2073" t="str">
        <f t="shared" si="229"/>
        <v>Oct</v>
      </c>
      <c r="U2073" t="str">
        <f t="shared" si="230"/>
        <v>2016</v>
      </c>
    </row>
    <row r="2074" spans="1:21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24"/>
        <v>111</v>
      </c>
      <c r="P2074">
        <f t="shared" si="225"/>
        <v>226</v>
      </c>
      <c r="Q2074" t="str">
        <f t="shared" si="226"/>
        <v>technology</v>
      </c>
      <c r="R2074" t="str">
        <f t="shared" si="227"/>
        <v>hardware</v>
      </c>
      <c r="S2074" t="str">
        <f t="shared" si="228"/>
        <v>Apr</v>
      </c>
      <c r="T2074" t="str">
        <f t="shared" si="229"/>
        <v>May</v>
      </c>
      <c r="U2074" t="str">
        <f t="shared" si="230"/>
        <v>2016</v>
      </c>
    </row>
    <row r="2075" spans="1:21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24"/>
        <v>153</v>
      </c>
      <c r="P2075">
        <f t="shared" si="225"/>
        <v>325</v>
      </c>
      <c r="Q2075" t="str">
        <f t="shared" si="226"/>
        <v>technology</v>
      </c>
      <c r="R2075" t="str">
        <f t="shared" si="227"/>
        <v>hardware</v>
      </c>
      <c r="S2075" t="str">
        <f t="shared" si="228"/>
        <v>Mar</v>
      </c>
      <c r="T2075" t="str">
        <f t="shared" si="229"/>
        <v>May</v>
      </c>
      <c r="U2075" t="str">
        <f t="shared" si="230"/>
        <v>2015</v>
      </c>
    </row>
    <row r="2076" spans="1:21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24"/>
        <v>103</v>
      </c>
      <c r="P207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t="str">
        <f t="shared" si="228"/>
        <v>Apr</v>
      </c>
      <c r="T2076" t="str">
        <f t="shared" si="229"/>
        <v>May</v>
      </c>
      <c r="U2076" t="str">
        <f t="shared" si="230"/>
        <v>2016</v>
      </c>
    </row>
    <row r="2077" spans="1:21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24"/>
        <v>1678</v>
      </c>
      <c r="P2077">
        <f t="shared" si="225"/>
        <v>20</v>
      </c>
      <c r="Q2077" t="str">
        <f t="shared" si="226"/>
        <v>technology</v>
      </c>
      <c r="R2077" t="str">
        <f t="shared" si="227"/>
        <v>hardware</v>
      </c>
      <c r="S2077" t="str">
        <f t="shared" si="228"/>
        <v>Jun</v>
      </c>
      <c r="T2077" t="str">
        <f t="shared" si="229"/>
        <v>Jul</v>
      </c>
      <c r="U2077" t="str">
        <f t="shared" si="230"/>
        <v>2013</v>
      </c>
    </row>
    <row r="2078" spans="1:21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24"/>
        <v>543</v>
      </c>
      <c r="P2078">
        <f t="shared" si="225"/>
        <v>116</v>
      </c>
      <c r="Q2078" t="str">
        <f t="shared" si="226"/>
        <v>technology</v>
      </c>
      <c r="R2078" t="str">
        <f t="shared" si="227"/>
        <v>hardware</v>
      </c>
      <c r="S2078" t="str">
        <f t="shared" si="228"/>
        <v>Jun</v>
      </c>
      <c r="T2078" t="str">
        <f t="shared" si="229"/>
        <v>Jul</v>
      </c>
      <c r="U2078" t="str">
        <f t="shared" si="230"/>
        <v>2014</v>
      </c>
    </row>
    <row r="2079" spans="1:21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24"/>
        <v>116</v>
      </c>
      <c r="P2079">
        <f t="shared" si="225"/>
        <v>307</v>
      </c>
      <c r="Q2079" t="str">
        <f t="shared" si="226"/>
        <v>technology</v>
      </c>
      <c r="R2079" t="str">
        <f t="shared" si="227"/>
        <v>hardware</v>
      </c>
      <c r="S2079" t="str">
        <f t="shared" si="228"/>
        <v>Apr</v>
      </c>
      <c r="T2079" t="str">
        <f t="shared" si="229"/>
        <v>Jun</v>
      </c>
      <c r="U2079" t="str">
        <f t="shared" si="230"/>
        <v>2015</v>
      </c>
    </row>
    <row r="2080" spans="1:21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24"/>
        <v>131</v>
      </c>
      <c r="P2080">
        <f t="shared" si="225"/>
        <v>547</v>
      </c>
      <c r="Q2080" t="str">
        <f t="shared" si="226"/>
        <v>technology</v>
      </c>
      <c r="R2080" t="str">
        <f t="shared" si="227"/>
        <v>hardware</v>
      </c>
      <c r="S2080" t="str">
        <f t="shared" si="228"/>
        <v>Nov</v>
      </c>
      <c r="T2080" t="str">
        <f t="shared" si="229"/>
        <v>Dec</v>
      </c>
      <c r="U2080" t="str">
        <f t="shared" si="230"/>
        <v>2016</v>
      </c>
    </row>
    <row r="2081" spans="1:21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24"/>
        <v>288</v>
      </c>
      <c r="P2081">
        <f t="shared" si="225"/>
        <v>47</v>
      </c>
      <c r="Q2081" t="str">
        <f t="shared" si="226"/>
        <v>technology</v>
      </c>
      <c r="R2081" t="str">
        <f t="shared" si="227"/>
        <v>hardware</v>
      </c>
      <c r="S2081" t="str">
        <f t="shared" si="228"/>
        <v>May</v>
      </c>
      <c r="T2081" t="str">
        <f t="shared" si="229"/>
        <v>Jun</v>
      </c>
      <c r="U2081" t="str">
        <f t="shared" si="230"/>
        <v>2015</v>
      </c>
    </row>
    <row r="2082" spans="1:21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24"/>
        <v>508</v>
      </c>
      <c r="P2082">
        <f t="shared" si="225"/>
        <v>102</v>
      </c>
      <c r="Q2082" t="str">
        <f t="shared" si="226"/>
        <v>technology</v>
      </c>
      <c r="R2082" t="str">
        <f t="shared" si="227"/>
        <v>hardware</v>
      </c>
      <c r="S2082" t="str">
        <f t="shared" si="228"/>
        <v>Oct</v>
      </c>
      <c r="T2082" t="str">
        <f t="shared" si="229"/>
        <v>Nov</v>
      </c>
      <c r="U2082" t="str">
        <f t="shared" si="230"/>
        <v>2015</v>
      </c>
    </row>
    <row r="2083" spans="1:21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24"/>
        <v>115</v>
      </c>
      <c r="P2083">
        <f t="shared" si="225"/>
        <v>73</v>
      </c>
      <c r="Q2083" t="str">
        <f t="shared" si="226"/>
        <v>music</v>
      </c>
      <c r="R2083" t="str">
        <f t="shared" si="227"/>
        <v>indie rock</v>
      </c>
      <c r="S2083" t="str">
        <f t="shared" si="228"/>
        <v>Apr</v>
      </c>
      <c r="T2083" t="str">
        <f t="shared" si="229"/>
        <v>May</v>
      </c>
      <c r="U2083" t="str">
        <f t="shared" si="230"/>
        <v>2012</v>
      </c>
    </row>
    <row r="2084" spans="1:21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24"/>
        <v>111</v>
      </c>
      <c r="P2084">
        <f t="shared" si="225"/>
        <v>44</v>
      </c>
      <c r="Q2084" t="str">
        <f t="shared" si="226"/>
        <v>music</v>
      </c>
      <c r="R2084" t="str">
        <f t="shared" si="227"/>
        <v>indie rock</v>
      </c>
      <c r="S2084" t="str">
        <f t="shared" si="228"/>
        <v>Sep</v>
      </c>
      <c r="T2084" t="str">
        <f t="shared" si="229"/>
        <v>Nov</v>
      </c>
      <c r="U2084" t="str">
        <f t="shared" si="230"/>
        <v>2011</v>
      </c>
    </row>
    <row r="2085" spans="1:21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24"/>
        <v>113</v>
      </c>
      <c r="P2085">
        <f t="shared" si="225"/>
        <v>34</v>
      </c>
      <c r="Q2085" t="str">
        <f t="shared" si="226"/>
        <v>music</v>
      </c>
      <c r="R2085" t="str">
        <f t="shared" si="227"/>
        <v>indie rock</v>
      </c>
      <c r="S2085" t="str">
        <f t="shared" si="228"/>
        <v>May</v>
      </c>
      <c r="T2085" t="str">
        <f t="shared" si="229"/>
        <v>Jun</v>
      </c>
      <c r="U2085" t="str">
        <f t="shared" si="230"/>
        <v>2012</v>
      </c>
    </row>
    <row r="2086" spans="1:21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24"/>
        <v>108</v>
      </c>
      <c r="P2086">
        <f t="shared" si="225"/>
        <v>71</v>
      </c>
      <c r="Q2086" t="str">
        <f t="shared" si="226"/>
        <v>music</v>
      </c>
      <c r="R2086" t="str">
        <f t="shared" si="227"/>
        <v>indie rock</v>
      </c>
      <c r="S2086" t="str">
        <f t="shared" si="228"/>
        <v>Apr</v>
      </c>
      <c r="T2086" t="str">
        <f t="shared" si="229"/>
        <v>May</v>
      </c>
      <c r="U2086" t="str">
        <f t="shared" si="230"/>
        <v>2014</v>
      </c>
    </row>
    <row r="2087" spans="1:21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24"/>
        <v>124</v>
      </c>
      <c r="P2087">
        <f t="shared" si="225"/>
        <v>89</v>
      </c>
      <c r="Q2087" t="str">
        <f t="shared" si="226"/>
        <v>music</v>
      </c>
      <c r="R2087" t="str">
        <f t="shared" si="227"/>
        <v>indie rock</v>
      </c>
      <c r="S2087" t="str">
        <f t="shared" si="228"/>
        <v>Jun</v>
      </c>
      <c r="T2087" t="str">
        <f t="shared" si="229"/>
        <v>Jul</v>
      </c>
      <c r="U2087" t="str">
        <f t="shared" si="230"/>
        <v>2012</v>
      </c>
    </row>
    <row r="2088" spans="1:21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24"/>
        <v>101</v>
      </c>
      <c r="P2088">
        <f t="shared" si="225"/>
        <v>115</v>
      </c>
      <c r="Q2088" t="str">
        <f t="shared" si="226"/>
        <v>music</v>
      </c>
      <c r="R2088" t="str">
        <f t="shared" si="227"/>
        <v>indie rock</v>
      </c>
      <c r="S2088" t="str">
        <f t="shared" si="228"/>
        <v>Nov</v>
      </c>
      <c r="T2088" t="str">
        <f t="shared" si="229"/>
        <v>Dec</v>
      </c>
      <c r="U2088" t="str">
        <f t="shared" si="230"/>
        <v>2011</v>
      </c>
    </row>
    <row r="2089" spans="1:21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24"/>
        <v>104</v>
      </c>
      <c r="P2089">
        <f t="shared" si="225"/>
        <v>62</v>
      </c>
      <c r="Q2089" t="str">
        <f t="shared" si="226"/>
        <v>music</v>
      </c>
      <c r="R2089" t="str">
        <f t="shared" si="227"/>
        <v>indie rock</v>
      </c>
      <c r="S2089" t="str">
        <f t="shared" si="228"/>
        <v>Aug</v>
      </c>
      <c r="T2089" t="str">
        <f t="shared" si="229"/>
        <v>Sep</v>
      </c>
      <c r="U2089" t="str">
        <f t="shared" si="230"/>
        <v>2011</v>
      </c>
    </row>
    <row r="2090" spans="1:21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24"/>
        <v>116</v>
      </c>
      <c r="P2090">
        <f t="shared" si="225"/>
        <v>46</v>
      </c>
      <c r="Q2090" t="str">
        <f t="shared" si="226"/>
        <v>music</v>
      </c>
      <c r="R2090" t="str">
        <f t="shared" si="227"/>
        <v>indie rock</v>
      </c>
      <c r="S2090" t="str">
        <f t="shared" si="228"/>
        <v>Aug</v>
      </c>
      <c r="T2090" t="str">
        <f t="shared" si="229"/>
        <v>Sep</v>
      </c>
      <c r="U2090" t="str">
        <f t="shared" si="230"/>
        <v>2010</v>
      </c>
    </row>
    <row r="2091" spans="1:21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24"/>
        <v>120</v>
      </c>
      <c r="P2091">
        <f t="shared" si="225"/>
        <v>49</v>
      </c>
      <c r="Q2091" t="str">
        <f t="shared" si="226"/>
        <v>music</v>
      </c>
      <c r="R2091" t="str">
        <f t="shared" si="227"/>
        <v>indie rock</v>
      </c>
      <c r="S2091" t="str">
        <f t="shared" si="228"/>
        <v>Jun</v>
      </c>
      <c r="T2091" t="str">
        <f t="shared" si="229"/>
        <v>Aug</v>
      </c>
      <c r="U2091" t="str">
        <f t="shared" si="230"/>
        <v>2013</v>
      </c>
    </row>
    <row r="2092" spans="1:21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24"/>
        <v>115</v>
      </c>
      <c r="P2092">
        <f t="shared" si="225"/>
        <v>58</v>
      </c>
      <c r="Q2092" t="str">
        <f t="shared" si="226"/>
        <v>music</v>
      </c>
      <c r="R2092" t="str">
        <f t="shared" si="227"/>
        <v>indie rock</v>
      </c>
      <c r="S2092" t="str">
        <f t="shared" si="228"/>
        <v>Jan</v>
      </c>
      <c r="T2092" t="str">
        <f t="shared" si="229"/>
        <v>Feb</v>
      </c>
      <c r="U2092" t="str">
        <f t="shared" si="230"/>
        <v>2013</v>
      </c>
    </row>
    <row r="2093" spans="1:21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24"/>
        <v>120</v>
      </c>
      <c r="P2093">
        <f t="shared" si="225"/>
        <v>88</v>
      </c>
      <c r="Q2093" t="str">
        <f t="shared" si="226"/>
        <v>music</v>
      </c>
      <c r="R2093" t="str">
        <f t="shared" si="227"/>
        <v>indie rock</v>
      </c>
      <c r="S2093" t="str">
        <f t="shared" si="228"/>
        <v>Jan</v>
      </c>
      <c r="T2093" t="str">
        <f t="shared" si="229"/>
        <v>Mar</v>
      </c>
      <c r="U2093" t="str">
        <f t="shared" si="230"/>
        <v>2011</v>
      </c>
    </row>
    <row r="2094" spans="1:21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24"/>
        <v>101</v>
      </c>
      <c r="P2094">
        <f t="shared" si="225"/>
        <v>110</v>
      </c>
      <c r="Q2094" t="str">
        <f t="shared" si="226"/>
        <v>music</v>
      </c>
      <c r="R2094" t="str">
        <f t="shared" si="227"/>
        <v>indie rock</v>
      </c>
      <c r="S2094" t="str">
        <f t="shared" si="228"/>
        <v>Aug</v>
      </c>
      <c r="T2094" t="str">
        <f t="shared" si="229"/>
        <v>Oct</v>
      </c>
      <c r="U2094" t="str">
        <f t="shared" si="230"/>
        <v>2011</v>
      </c>
    </row>
    <row r="2095" spans="1:21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24"/>
        <v>102</v>
      </c>
      <c r="P2095">
        <f t="shared" si="225"/>
        <v>67</v>
      </c>
      <c r="Q2095" t="str">
        <f t="shared" si="226"/>
        <v>music</v>
      </c>
      <c r="R2095" t="str">
        <f t="shared" si="227"/>
        <v>indie rock</v>
      </c>
      <c r="S2095" t="str">
        <f t="shared" si="228"/>
        <v>Oct</v>
      </c>
      <c r="T2095" t="str">
        <f t="shared" si="229"/>
        <v>Dec</v>
      </c>
      <c r="U2095" t="str">
        <f t="shared" si="230"/>
        <v>2012</v>
      </c>
    </row>
    <row r="2096" spans="1:21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24"/>
        <v>121</v>
      </c>
      <c r="P2096">
        <f t="shared" si="225"/>
        <v>59</v>
      </c>
      <c r="Q2096" t="str">
        <f t="shared" si="226"/>
        <v>music</v>
      </c>
      <c r="R2096" t="str">
        <f t="shared" si="227"/>
        <v>indie rock</v>
      </c>
      <c r="S2096" t="str">
        <f t="shared" si="228"/>
        <v>Jan</v>
      </c>
      <c r="T2096" t="str">
        <f t="shared" si="229"/>
        <v>Mar</v>
      </c>
      <c r="U2096" t="str">
        <f t="shared" si="230"/>
        <v>2012</v>
      </c>
    </row>
    <row r="2097" spans="1:21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24"/>
        <v>100</v>
      </c>
      <c r="P2097">
        <f t="shared" si="225"/>
        <v>114</v>
      </c>
      <c r="Q2097" t="str">
        <f t="shared" si="226"/>
        <v>music</v>
      </c>
      <c r="R2097" t="str">
        <f t="shared" si="227"/>
        <v>indie rock</v>
      </c>
      <c r="S2097" t="str">
        <f t="shared" si="228"/>
        <v>Aug</v>
      </c>
      <c r="T2097" t="str">
        <f t="shared" si="229"/>
        <v>Oct</v>
      </c>
      <c r="U2097" t="str">
        <f t="shared" si="230"/>
        <v>2011</v>
      </c>
    </row>
    <row r="2098" spans="1:21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24"/>
        <v>102</v>
      </c>
      <c r="P2098">
        <f t="shared" si="225"/>
        <v>44</v>
      </c>
      <c r="Q2098" t="str">
        <f t="shared" si="226"/>
        <v>music</v>
      </c>
      <c r="R2098" t="str">
        <f t="shared" si="227"/>
        <v>indie rock</v>
      </c>
      <c r="S2098" t="str">
        <f t="shared" si="228"/>
        <v>Oct</v>
      </c>
      <c r="T2098" t="str">
        <f t="shared" si="229"/>
        <v>Oct</v>
      </c>
      <c r="U2098" t="str">
        <f t="shared" si="230"/>
        <v>2012</v>
      </c>
    </row>
    <row r="2099" spans="1:21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24"/>
        <v>100</v>
      </c>
      <c r="P2099">
        <f t="shared" si="225"/>
        <v>79</v>
      </c>
      <c r="Q2099" t="str">
        <f t="shared" si="226"/>
        <v>music</v>
      </c>
      <c r="R2099" t="str">
        <f t="shared" si="227"/>
        <v>indie rock</v>
      </c>
      <c r="S2099" t="str">
        <f t="shared" si="228"/>
        <v>Oct</v>
      </c>
      <c r="T2099" t="str">
        <f t="shared" si="229"/>
        <v>Dec</v>
      </c>
      <c r="U2099" t="str">
        <f t="shared" si="230"/>
        <v>2011</v>
      </c>
    </row>
    <row r="2100" spans="1:21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24"/>
        <v>100</v>
      </c>
      <c r="P2100">
        <f t="shared" si="225"/>
        <v>188</v>
      </c>
      <c r="Q2100" t="str">
        <f t="shared" si="226"/>
        <v>music</v>
      </c>
      <c r="R2100" t="str">
        <f t="shared" si="227"/>
        <v>indie rock</v>
      </c>
      <c r="S2100" t="str">
        <f t="shared" si="228"/>
        <v>Feb</v>
      </c>
      <c r="T2100" t="str">
        <f t="shared" si="229"/>
        <v>Mar</v>
      </c>
      <c r="U2100" t="str">
        <f t="shared" si="230"/>
        <v>2012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24"/>
        <v>132</v>
      </c>
      <c r="P2101">
        <f t="shared" si="225"/>
        <v>63</v>
      </c>
      <c r="Q2101" t="str">
        <f t="shared" si="226"/>
        <v>music</v>
      </c>
      <c r="R2101" t="str">
        <f t="shared" si="227"/>
        <v>indie rock</v>
      </c>
      <c r="S2101" t="str">
        <f t="shared" si="228"/>
        <v>Jun</v>
      </c>
      <c r="T2101" t="str">
        <f t="shared" si="229"/>
        <v>Jul</v>
      </c>
      <c r="U2101" t="str">
        <f t="shared" si="230"/>
        <v>2015</v>
      </c>
    </row>
    <row r="2102" spans="1:21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24"/>
        <v>137</v>
      </c>
      <c r="P2102">
        <f t="shared" si="225"/>
        <v>30</v>
      </c>
      <c r="Q2102" t="str">
        <f t="shared" si="226"/>
        <v>music</v>
      </c>
      <c r="R2102" t="str">
        <f t="shared" si="227"/>
        <v>indie rock</v>
      </c>
      <c r="S2102" t="str">
        <f t="shared" si="228"/>
        <v>Jun</v>
      </c>
      <c r="T2102" t="str">
        <f t="shared" si="229"/>
        <v>Jun</v>
      </c>
      <c r="U2102" t="str">
        <f t="shared" si="230"/>
        <v>2012</v>
      </c>
    </row>
    <row r="2103" spans="1:21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24"/>
        <v>113</v>
      </c>
      <c r="P2103">
        <f t="shared" si="225"/>
        <v>51</v>
      </c>
      <c r="Q2103" t="str">
        <f t="shared" si="226"/>
        <v>music</v>
      </c>
      <c r="R2103" t="str">
        <f t="shared" si="227"/>
        <v>indie rock</v>
      </c>
      <c r="S2103" t="str">
        <f t="shared" si="228"/>
        <v>Dec</v>
      </c>
      <c r="T2103" t="str">
        <f t="shared" si="229"/>
        <v>Feb</v>
      </c>
      <c r="U2103" t="str">
        <f t="shared" si="230"/>
        <v>2011</v>
      </c>
    </row>
    <row r="2104" spans="1:21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24"/>
        <v>136</v>
      </c>
      <c r="P2104">
        <f t="shared" si="225"/>
        <v>36</v>
      </c>
      <c r="Q2104" t="str">
        <f t="shared" si="226"/>
        <v>music</v>
      </c>
      <c r="R2104" t="str">
        <f t="shared" si="227"/>
        <v>indie rock</v>
      </c>
      <c r="S2104" t="str">
        <f t="shared" si="228"/>
        <v>Apr</v>
      </c>
      <c r="T2104" t="str">
        <f t="shared" si="229"/>
        <v>May</v>
      </c>
      <c r="U2104" t="str">
        <f t="shared" si="230"/>
        <v>2011</v>
      </c>
    </row>
    <row r="2105" spans="1:21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24"/>
        <v>146</v>
      </c>
      <c r="P2105">
        <f t="shared" si="225"/>
        <v>99</v>
      </c>
      <c r="Q2105" t="str">
        <f t="shared" si="226"/>
        <v>music</v>
      </c>
      <c r="R2105" t="str">
        <f t="shared" si="227"/>
        <v>indie rock</v>
      </c>
      <c r="S2105" t="str">
        <f t="shared" si="228"/>
        <v>Oct</v>
      </c>
      <c r="T2105" t="str">
        <f t="shared" si="229"/>
        <v>Nov</v>
      </c>
      <c r="U2105" t="str">
        <f t="shared" si="230"/>
        <v>2012</v>
      </c>
    </row>
    <row r="2106" spans="1:21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24"/>
        <v>130</v>
      </c>
      <c r="P2106">
        <f t="shared" si="225"/>
        <v>28</v>
      </c>
      <c r="Q2106" t="str">
        <f t="shared" si="226"/>
        <v>music</v>
      </c>
      <c r="R2106" t="str">
        <f t="shared" si="227"/>
        <v>indie rock</v>
      </c>
      <c r="S2106" t="str">
        <f t="shared" si="228"/>
        <v>Apr</v>
      </c>
      <c r="T2106" t="str">
        <f t="shared" si="229"/>
        <v>May</v>
      </c>
      <c r="U2106" t="str">
        <f t="shared" si="230"/>
        <v>2013</v>
      </c>
    </row>
    <row r="2107" spans="1:21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24"/>
        <v>254</v>
      </c>
      <c r="P2107">
        <f t="shared" si="225"/>
        <v>51</v>
      </c>
      <c r="Q2107" t="str">
        <f t="shared" si="226"/>
        <v>music</v>
      </c>
      <c r="R2107" t="str">
        <f t="shared" si="227"/>
        <v>indie rock</v>
      </c>
      <c r="S2107" t="str">
        <f t="shared" si="228"/>
        <v>Nov</v>
      </c>
      <c r="T2107" t="str">
        <f t="shared" si="229"/>
        <v>Nov</v>
      </c>
      <c r="U2107" t="str">
        <f t="shared" si="230"/>
        <v>2014</v>
      </c>
    </row>
    <row r="2108" spans="1:21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24"/>
        <v>107</v>
      </c>
      <c r="P2108">
        <f t="shared" si="225"/>
        <v>54</v>
      </c>
      <c r="Q2108" t="str">
        <f t="shared" si="226"/>
        <v>music</v>
      </c>
      <c r="R2108" t="str">
        <f t="shared" si="227"/>
        <v>indie rock</v>
      </c>
      <c r="S2108" t="str">
        <f t="shared" si="228"/>
        <v>Dec</v>
      </c>
      <c r="T2108" t="str">
        <f t="shared" si="229"/>
        <v>Jan</v>
      </c>
      <c r="U2108" t="str">
        <f t="shared" si="230"/>
        <v>2012</v>
      </c>
    </row>
    <row r="2109" spans="1:21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24"/>
        <v>108</v>
      </c>
      <c r="P2109">
        <f t="shared" si="225"/>
        <v>37</v>
      </c>
      <c r="Q2109" t="str">
        <f t="shared" si="226"/>
        <v>music</v>
      </c>
      <c r="R2109" t="str">
        <f t="shared" si="227"/>
        <v>indie rock</v>
      </c>
      <c r="S2109" t="str">
        <f t="shared" si="228"/>
        <v>Oct</v>
      </c>
      <c r="T2109" t="str">
        <f t="shared" si="229"/>
        <v>Nov</v>
      </c>
      <c r="U2109" t="str">
        <f t="shared" si="230"/>
        <v>2014</v>
      </c>
    </row>
    <row r="2110" spans="1:21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24"/>
        <v>107</v>
      </c>
      <c r="P2110">
        <f t="shared" si="225"/>
        <v>90</v>
      </c>
      <c r="Q2110" t="str">
        <f t="shared" si="226"/>
        <v>music</v>
      </c>
      <c r="R2110" t="str">
        <f t="shared" si="227"/>
        <v>indie rock</v>
      </c>
      <c r="S2110" t="str">
        <f t="shared" si="228"/>
        <v>Aug</v>
      </c>
      <c r="T2110" t="str">
        <f t="shared" si="229"/>
        <v>Sep</v>
      </c>
      <c r="U2110" t="str">
        <f t="shared" si="230"/>
        <v>2012</v>
      </c>
    </row>
    <row r="2111" spans="1:21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24"/>
        <v>107</v>
      </c>
      <c r="P2111">
        <f t="shared" si="225"/>
        <v>107</v>
      </c>
      <c r="Q2111" t="str">
        <f t="shared" si="226"/>
        <v>music</v>
      </c>
      <c r="R2111" t="str">
        <f t="shared" si="227"/>
        <v>indie rock</v>
      </c>
      <c r="S2111" t="str">
        <f t="shared" si="228"/>
        <v>Jun</v>
      </c>
      <c r="T2111" t="str">
        <f t="shared" si="229"/>
        <v>Jul</v>
      </c>
      <c r="U2111" t="str">
        <f t="shared" si="230"/>
        <v>2015</v>
      </c>
    </row>
    <row r="2112" spans="1:21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24"/>
        <v>100</v>
      </c>
      <c r="P2112">
        <f t="shared" si="225"/>
        <v>53</v>
      </c>
      <c r="Q2112" t="str">
        <f t="shared" si="226"/>
        <v>music</v>
      </c>
      <c r="R2112" t="str">
        <f t="shared" si="227"/>
        <v>indie rock</v>
      </c>
      <c r="S2112" t="str">
        <f t="shared" si="228"/>
        <v>Apr</v>
      </c>
      <c r="T2112" t="str">
        <f t="shared" si="229"/>
        <v>May</v>
      </c>
      <c r="U2112" t="str">
        <f t="shared" si="230"/>
        <v>2014</v>
      </c>
    </row>
    <row r="2113" spans="1:21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24"/>
        <v>107</v>
      </c>
      <c r="P2113">
        <f t="shared" si="225"/>
        <v>55</v>
      </c>
      <c r="Q2113" t="str">
        <f t="shared" si="226"/>
        <v>music</v>
      </c>
      <c r="R2113" t="str">
        <f t="shared" si="227"/>
        <v>indie rock</v>
      </c>
      <c r="S2113" t="str">
        <f t="shared" si="228"/>
        <v>Jun</v>
      </c>
      <c r="T2113" t="str">
        <f t="shared" si="229"/>
        <v>Aug</v>
      </c>
      <c r="U2113" t="str">
        <f t="shared" si="230"/>
        <v>2011</v>
      </c>
    </row>
    <row r="2114" spans="1:21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224"/>
        <v>100</v>
      </c>
      <c r="P2114">
        <f t="shared" si="225"/>
        <v>27</v>
      </c>
      <c r="Q2114" t="str">
        <f t="shared" si="226"/>
        <v>music</v>
      </c>
      <c r="R2114" t="str">
        <f t="shared" si="227"/>
        <v>indie rock</v>
      </c>
      <c r="S2114" t="str">
        <f t="shared" si="228"/>
        <v>Apr</v>
      </c>
      <c r="T2114" t="str">
        <f t="shared" si="229"/>
        <v>Apr</v>
      </c>
      <c r="U2114" t="str">
        <f t="shared" si="230"/>
        <v>2013</v>
      </c>
    </row>
    <row r="2115" spans="1:21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31">ROUND(E2115/D2115*100,0)</f>
        <v>105</v>
      </c>
      <c r="P2115">
        <f t="shared" ref="P2115:P2178" si="232">IF(L2115 &gt;0, ROUND(E2115/L2115,0), "")</f>
        <v>69</v>
      </c>
      <c r="Q2115" t="str">
        <f t="shared" ref="Q2115:Q2178" si="233">LEFT(N2115, FIND("/",N2115)-1)</f>
        <v>music</v>
      </c>
      <c r="R2115" t="str">
        <f t="shared" ref="R2115:R2178" si="234">RIGHT(N2115,LEN(N2115)-FIND("/",N2115))</f>
        <v>indie rock</v>
      </c>
      <c r="S2115" t="str">
        <f t="shared" ref="S2115:S2178" si="235">TEXT((((J2115/60)/60)/24)+DATE(1970,1,1), "mmm")</f>
        <v>Aug</v>
      </c>
      <c r="T2115" t="str">
        <f t="shared" ref="T2115:T2178" si="236">TEXT((((I2115/60)/60)/24)+DATE(1970,1,1), "mmm")</f>
        <v>Sep</v>
      </c>
      <c r="U2115" t="str">
        <f t="shared" ref="U2115:U2178" si="237">TEXT((((J2115/60)/60)/24)+DATE(1970,1,1), "yyy")</f>
        <v>2014</v>
      </c>
    </row>
    <row r="2116" spans="1:21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31"/>
        <v>105</v>
      </c>
      <c r="P2116">
        <f t="shared" si="232"/>
        <v>36</v>
      </c>
      <c r="Q2116" t="str">
        <f t="shared" si="233"/>
        <v>music</v>
      </c>
      <c r="R2116" t="str">
        <f t="shared" si="234"/>
        <v>indie rock</v>
      </c>
      <c r="S2116" t="str">
        <f t="shared" si="235"/>
        <v>Oct</v>
      </c>
      <c r="T2116" t="str">
        <f t="shared" si="236"/>
        <v>Dec</v>
      </c>
      <c r="U2116" t="str">
        <f t="shared" si="237"/>
        <v>2010</v>
      </c>
    </row>
    <row r="2117" spans="1:21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31"/>
        <v>226</v>
      </c>
      <c r="P2117">
        <f t="shared" si="232"/>
        <v>94</v>
      </c>
      <c r="Q2117" t="str">
        <f t="shared" si="233"/>
        <v>music</v>
      </c>
      <c r="R2117" t="str">
        <f t="shared" si="234"/>
        <v>indie rock</v>
      </c>
      <c r="S2117" t="str">
        <f t="shared" si="235"/>
        <v>Jan</v>
      </c>
      <c r="T2117" t="str">
        <f t="shared" si="236"/>
        <v>Feb</v>
      </c>
      <c r="U2117" t="str">
        <f t="shared" si="237"/>
        <v>2011</v>
      </c>
    </row>
    <row r="2118" spans="1:21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31"/>
        <v>101</v>
      </c>
      <c r="P2118">
        <f t="shared" si="232"/>
        <v>526</v>
      </c>
      <c r="Q2118" t="str">
        <f t="shared" si="233"/>
        <v>music</v>
      </c>
      <c r="R2118" t="str">
        <f t="shared" si="234"/>
        <v>indie rock</v>
      </c>
      <c r="S2118" t="str">
        <f t="shared" si="235"/>
        <v>Aug</v>
      </c>
      <c r="T2118" t="str">
        <f t="shared" si="236"/>
        <v>Oct</v>
      </c>
      <c r="U2118" t="str">
        <f t="shared" si="237"/>
        <v>2012</v>
      </c>
    </row>
    <row r="2119" spans="1:21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31"/>
        <v>148</v>
      </c>
      <c r="P2119">
        <f t="shared" si="232"/>
        <v>51</v>
      </c>
      <c r="Q2119" t="str">
        <f t="shared" si="233"/>
        <v>music</v>
      </c>
      <c r="R2119" t="str">
        <f t="shared" si="234"/>
        <v>indie rock</v>
      </c>
      <c r="S2119" t="str">
        <f t="shared" si="235"/>
        <v>Oct</v>
      </c>
      <c r="T2119" t="str">
        <f t="shared" si="236"/>
        <v>Oct</v>
      </c>
      <c r="U2119" t="str">
        <f t="shared" si="237"/>
        <v>2015</v>
      </c>
    </row>
    <row r="2120" spans="1:21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31"/>
        <v>135</v>
      </c>
      <c r="P2120">
        <f t="shared" si="232"/>
        <v>79</v>
      </c>
      <c r="Q2120" t="str">
        <f t="shared" si="233"/>
        <v>music</v>
      </c>
      <c r="R2120" t="str">
        <f t="shared" si="234"/>
        <v>indie rock</v>
      </c>
      <c r="S2120" t="str">
        <f t="shared" si="235"/>
        <v>Jun</v>
      </c>
      <c r="T2120" t="str">
        <f t="shared" si="236"/>
        <v>Jul</v>
      </c>
      <c r="U2120" t="str">
        <f t="shared" si="237"/>
        <v>2011</v>
      </c>
    </row>
    <row r="2121" spans="1:21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31"/>
        <v>101</v>
      </c>
      <c r="P2121">
        <f t="shared" si="232"/>
        <v>92</v>
      </c>
      <c r="Q2121" t="str">
        <f t="shared" si="233"/>
        <v>music</v>
      </c>
      <c r="R2121" t="str">
        <f t="shared" si="234"/>
        <v>indie rock</v>
      </c>
      <c r="S2121" t="str">
        <f t="shared" si="235"/>
        <v>Jul</v>
      </c>
      <c r="T2121" t="str">
        <f t="shared" si="236"/>
        <v>Aug</v>
      </c>
      <c r="U2121" t="str">
        <f t="shared" si="237"/>
        <v>2012</v>
      </c>
    </row>
    <row r="2122" spans="1:21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31"/>
        <v>101</v>
      </c>
      <c r="P2122">
        <f t="shared" si="232"/>
        <v>117</v>
      </c>
      <c r="Q2122" t="str">
        <f t="shared" si="233"/>
        <v>music</v>
      </c>
      <c r="R2122" t="str">
        <f t="shared" si="234"/>
        <v>indie rock</v>
      </c>
      <c r="S2122" t="str">
        <f t="shared" si="235"/>
        <v>Nov</v>
      </c>
      <c r="T2122" t="str">
        <f t="shared" si="236"/>
        <v>Jan</v>
      </c>
      <c r="U2122" t="str">
        <f t="shared" si="237"/>
        <v>2013</v>
      </c>
    </row>
    <row r="2123" spans="1:21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31"/>
        <v>1</v>
      </c>
      <c r="P2123">
        <f t="shared" si="232"/>
        <v>28</v>
      </c>
      <c r="Q2123" t="str">
        <f t="shared" si="233"/>
        <v>games</v>
      </c>
      <c r="R2123" t="str">
        <f t="shared" si="234"/>
        <v>video games</v>
      </c>
      <c r="S2123" t="str">
        <f t="shared" si="235"/>
        <v>Dec</v>
      </c>
      <c r="T2123" t="str">
        <f t="shared" si="236"/>
        <v>Jan</v>
      </c>
      <c r="U2123" t="str">
        <f t="shared" si="237"/>
        <v>2016</v>
      </c>
    </row>
    <row r="2124" spans="1:21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31"/>
        <v>0</v>
      </c>
      <c r="P2124">
        <f t="shared" si="232"/>
        <v>103</v>
      </c>
      <c r="Q2124" t="str">
        <f t="shared" si="233"/>
        <v>games</v>
      </c>
      <c r="R2124" t="str">
        <f t="shared" si="234"/>
        <v>video games</v>
      </c>
      <c r="S2124" t="str">
        <f t="shared" si="235"/>
        <v>Dec</v>
      </c>
      <c r="T2124" t="str">
        <f t="shared" si="236"/>
        <v>Jan</v>
      </c>
      <c r="U2124" t="str">
        <f t="shared" si="237"/>
        <v>2016</v>
      </c>
    </row>
    <row r="2125" spans="1:21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31"/>
        <v>10</v>
      </c>
      <c r="P2125">
        <f t="shared" si="232"/>
        <v>10</v>
      </c>
      <c r="Q2125" t="str">
        <f t="shared" si="233"/>
        <v>games</v>
      </c>
      <c r="R2125" t="str">
        <f t="shared" si="234"/>
        <v>video games</v>
      </c>
      <c r="S2125" t="str">
        <f t="shared" si="235"/>
        <v>Jan</v>
      </c>
      <c r="T2125" t="str">
        <f t="shared" si="236"/>
        <v>Mar</v>
      </c>
      <c r="U2125" t="str">
        <f t="shared" si="237"/>
        <v>2010</v>
      </c>
    </row>
    <row r="2126" spans="1:21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31"/>
        <v>10</v>
      </c>
      <c r="P2126">
        <f t="shared" si="232"/>
        <v>23</v>
      </c>
      <c r="Q2126" t="str">
        <f t="shared" si="233"/>
        <v>games</v>
      </c>
      <c r="R2126" t="str">
        <f t="shared" si="234"/>
        <v>video games</v>
      </c>
      <c r="S2126" t="str">
        <f t="shared" si="235"/>
        <v>Oct</v>
      </c>
      <c r="T2126" t="str">
        <f t="shared" si="236"/>
        <v>Nov</v>
      </c>
      <c r="U2126" t="str">
        <f t="shared" si="237"/>
        <v>2010</v>
      </c>
    </row>
    <row r="2127" spans="1:21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31"/>
        <v>1</v>
      </c>
      <c r="P2127">
        <f t="shared" si="232"/>
        <v>32</v>
      </c>
      <c r="Q2127" t="str">
        <f t="shared" si="233"/>
        <v>games</v>
      </c>
      <c r="R2127" t="str">
        <f t="shared" si="234"/>
        <v>video games</v>
      </c>
      <c r="S2127" t="str">
        <f t="shared" si="235"/>
        <v>Jul</v>
      </c>
      <c r="T2127" t="str">
        <f t="shared" si="236"/>
        <v>Aug</v>
      </c>
      <c r="U2127" t="str">
        <f t="shared" si="237"/>
        <v>2015</v>
      </c>
    </row>
    <row r="2128" spans="1:21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31"/>
        <v>0</v>
      </c>
      <c r="P2128">
        <f t="shared" si="232"/>
        <v>5</v>
      </c>
      <c r="Q2128" t="str">
        <f t="shared" si="233"/>
        <v>games</v>
      </c>
      <c r="R2128" t="str">
        <f t="shared" si="234"/>
        <v>video games</v>
      </c>
      <c r="S2128" t="str">
        <f t="shared" si="235"/>
        <v>Nov</v>
      </c>
      <c r="T2128" t="str">
        <f t="shared" si="236"/>
        <v>Dec</v>
      </c>
      <c r="U2128" t="str">
        <f t="shared" si="237"/>
        <v>2014</v>
      </c>
    </row>
    <row r="2129" spans="1:21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31"/>
        <v>29</v>
      </c>
      <c r="P2129">
        <f t="shared" si="232"/>
        <v>34</v>
      </c>
      <c r="Q2129" t="str">
        <f t="shared" si="233"/>
        <v>games</v>
      </c>
      <c r="R2129" t="str">
        <f t="shared" si="234"/>
        <v>video games</v>
      </c>
      <c r="S2129" t="str">
        <f t="shared" si="235"/>
        <v>Feb</v>
      </c>
      <c r="T2129" t="str">
        <f t="shared" si="236"/>
        <v>Mar</v>
      </c>
      <c r="U2129" t="str">
        <f t="shared" si="237"/>
        <v>2015</v>
      </c>
    </row>
    <row r="2130" spans="1:21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31"/>
        <v>0</v>
      </c>
      <c r="P2130">
        <f t="shared" si="232"/>
        <v>25</v>
      </c>
      <c r="Q2130" t="str">
        <f t="shared" si="233"/>
        <v>games</v>
      </c>
      <c r="R2130" t="str">
        <f t="shared" si="234"/>
        <v>video games</v>
      </c>
      <c r="S2130" t="str">
        <f t="shared" si="235"/>
        <v>Jul</v>
      </c>
      <c r="T2130" t="str">
        <f t="shared" si="236"/>
        <v>Sep</v>
      </c>
      <c r="U2130" t="str">
        <f t="shared" si="237"/>
        <v>2014</v>
      </c>
    </row>
    <row r="2131" spans="1:21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31"/>
        <v>12</v>
      </c>
      <c r="P2131">
        <f t="shared" si="232"/>
        <v>20</v>
      </c>
      <c r="Q2131" t="str">
        <f t="shared" si="233"/>
        <v>games</v>
      </c>
      <c r="R2131" t="str">
        <f t="shared" si="234"/>
        <v>video games</v>
      </c>
      <c r="S2131" t="str">
        <f t="shared" si="235"/>
        <v>Feb</v>
      </c>
      <c r="T2131" t="str">
        <f t="shared" si="236"/>
        <v>Mar</v>
      </c>
      <c r="U2131" t="str">
        <f t="shared" si="237"/>
        <v>2016</v>
      </c>
    </row>
    <row r="2132" spans="1:21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31"/>
        <v>0</v>
      </c>
      <c r="P2132">
        <f t="shared" si="232"/>
        <v>21</v>
      </c>
      <c r="Q2132" t="str">
        <f t="shared" si="233"/>
        <v>games</v>
      </c>
      <c r="R2132" t="str">
        <f t="shared" si="234"/>
        <v>video games</v>
      </c>
      <c r="S2132" t="str">
        <f t="shared" si="235"/>
        <v>Jul</v>
      </c>
      <c r="T2132" t="str">
        <f t="shared" si="236"/>
        <v>Aug</v>
      </c>
      <c r="U2132" t="str">
        <f t="shared" si="237"/>
        <v>2014</v>
      </c>
    </row>
    <row r="2133" spans="1:21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31"/>
        <v>5</v>
      </c>
      <c r="P2133">
        <f t="shared" si="232"/>
        <v>8</v>
      </c>
      <c r="Q2133" t="str">
        <f t="shared" si="233"/>
        <v>games</v>
      </c>
      <c r="R2133" t="str">
        <f t="shared" si="234"/>
        <v>video games</v>
      </c>
      <c r="S2133" t="str">
        <f t="shared" si="235"/>
        <v>Jun</v>
      </c>
      <c r="T2133" t="str">
        <f t="shared" si="236"/>
        <v>Jul</v>
      </c>
      <c r="U2133" t="str">
        <f t="shared" si="237"/>
        <v>2015</v>
      </c>
    </row>
    <row r="2134" spans="1:21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31"/>
        <v>2</v>
      </c>
      <c r="P2134">
        <f t="shared" si="232"/>
        <v>21</v>
      </c>
      <c r="Q2134" t="str">
        <f t="shared" si="233"/>
        <v>games</v>
      </c>
      <c r="R2134" t="str">
        <f t="shared" si="234"/>
        <v>video games</v>
      </c>
      <c r="S2134" t="str">
        <f t="shared" si="235"/>
        <v>Jan</v>
      </c>
      <c r="T2134" t="str">
        <f t="shared" si="236"/>
        <v>Feb</v>
      </c>
      <c r="U2134" t="str">
        <f t="shared" si="237"/>
        <v>2014</v>
      </c>
    </row>
    <row r="2135" spans="1:21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31"/>
        <v>2</v>
      </c>
      <c r="P2135">
        <f t="shared" si="232"/>
        <v>5</v>
      </c>
      <c r="Q2135" t="str">
        <f t="shared" si="233"/>
        <v>games</v>
      </c>
      <c r="R2135" t="str">
        <f t="shared" si="234"/>
        <v>video games</v>
      </c>
      <c r="S2135" t="str">
        <f t="shared" si="235"/>
        <v>Mar</v>
      </c>
      <c r="T2135" t="str">
        <f t="shared" si="236"/>
        <v>Apr</v>
      </c>
      <c r="U2135" t="str">
        <f t="shared" si="237"/>
        <v>2011</v>
      </c>
    </row>
    <row r="2136" spans="1:21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31"/>
        <v>2</v>
      </c>
      <c r="P2136">
        <f t="shared" si="232"/>
        <v>35</v>
      </c>
      <c r="Q2136" t="str">
        <f t="shared" si="233"/>
        <v>games</v>
      </c>
      <c r="R2136" t="str">
        <f t="shared" si="234"/>
        <v>video games</v>
      </c>
      <c r="S2136" t="str">
        <f t="shared" si="235"/>
        <v>Mar</v>
      </c>
      <c r="T2136" t="str">
        <f t="shared" si="236"/>
        <v>Apr</v>
      </c>
      <c r="U2136" t="str">
        <f t="shared" si="237"/>
        <v>2013</v>
      </c>
    </row>
    <row r="2137" spans="1:21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31"/>
        <v>10</v>
      </c>
      <c r="P2137">
        <f t="shared" si="232"/>
        <v>22</v>
      </c>
      <c r="Q2137" t="str">
        <f t="shared" si="233"/>
        <v>games</v>
      </c>
      <c r="R2137" t="str">
        <f t="shared" si="234"/>
        <v>video games</v>
      </c>
      <c r="S2137" t="str">
        <f t="shared" si="235"/>
        <v>Sep</v>
      </c>
      <c r="T2137" t="str">
        <f t="shared" si="236"/>
        <v>Oct</v>
      </c>
      <c r="U2137" t="str">
        <f t="shared" si="237"/>
        <v>2012</v>
      </c>
    </row>
    <row r="2138" spans="1:21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31"/>
        <v>0</v>
      </c>
      <c r="P2138">
        <f t="shared" si="232"/>
        <v>12</v>
      </c>
      <c r="Q2138" t="str">
        <f t="shared" si="233"/>
        <v>games</v>
      </c>
      <c r="R2138" t="str">
        <f t="shared" si="234"/>
        <v>video games</v>
      </c>
      <c r="S2138" t="str">
        <f t="shared" si="235"/>
        <v>Sep</v>
      </c>
      <c r="T2138" t="str">
        <f t="shared" si="236"/>
        <v>Oct</v>
      </c>
      <c r="U2138" t="str">
        <f t="shared" si="237"/>
        <v>2013</v>
      </c>
    </row>
    <row r="2139" spans="1:21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31"/>
        <v>28</v>
      </c>
      <c r="P2139">
        <f t="shared" si="232"/>
        <v>27</v>
      </c>
      <c r="Q2139" t="str">
        <f t="shared" si="233"/>
        <v>games</v>
      </c>
      <c r="R2139" t="str">
        <f t="shared" si="234"/>
        <v>video games</v>
      </c>
      <c r="S2139" t="str">
        <f t="shared" si="235"/>
        <v>Nov</v>
      </c>
      <c r="T2139" t="str">
        <f t="shared" si="236"/>
        <v>Dec</v>
      </c>
      <c r="U2139" t="str">
        <f t="shared" si="237"/>
        <v>2014</v>
      </c>
    </row>
    <row r="2140" spans="1:21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31"/>
        <v>13</v>
      </c>
      <c r="P2140">
        <f t="shared" si="232"/>
        <v>11</v>
      </c>
      <c r="Q2140" t="str">
        <f t="shared" si="233"/>
        <v>games</v>
      </c>
      <c r="R2140" t="str">
        <f t="shared" si="234"/>
        <v>video games</v>
      </c>
      <c r="S2140" t="str">
        <f t="shared" si="235"/>
        <v>Oct</v>
      </c>
      <c r="T2140" t="str">
        <f t="shared" si="236"/>
        <v>Nov</v>
      </c>
      <c r="U2140" t="str">
        <f t="shared" si="237"/>
        <v>2013</v>
      </c>
    </row>
    <row r="2141" spans="1:21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31"/>
        <v>5</v>
      </c>
      <c r="P2141">
        <f t="shared" si="232"/>
        <v>29</v>
      </c>
      <c r="Q2141" t="str">
        <f t="shared" si="233"/>
        <v>games</v>
      </c>
      <c r="R2141" t="str">
        <f t="shared" si="234"/>
        <v>video games</v>
      </c>
      <c r="S2141" t="str">
        <f t="shared" si="235"/>
        <v>Oct</v>
      </c>
      <c r="T2141" t="str">
        <f t="shared" si="236"/>
        <v>Nov</v>
      </c>
      <c r="U2141" t="str">
        <f t="shared" si="237"/>
        <v>2016</v>
      </c>
    </row>
    <row r="2142" spans="1:21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31"/>
        <v>0</v>
      </c>
      <c r="P2142">
        <f t="shared" si="232"/>
        <v>51</v>
      </c>
      <c r="Q2142" t="str">
        <f t="shared" si="233"/>
        <v>games</v>
      </c>
      <c r="R2142" t="str">
        <f t="shared" si="234"/>
        <v>video games</v>
      </c>
      <c r="S2142" t="str">
        <f t="shared" si="235"/>
        <v>Dec</v>
      </c>
      <c r="T2142" t="str">
        <f t="shared" si="236"/>
        <v>Jan</v>
      </c>
      <c r="U2142" t="str">
        <f t="shared" si="237"/>
        <v>2012</v>
      </c>
    </row>
    <row r="2143" spans="1:21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31"/>
        <v>0</v>
      </c>
      <c r="P2143" t="str">
        <f t="shared" si="232"/>
        <v/>
      </c>
      <c r="Q2143" t="str">
        <f t="shared" si="233"/>
        <v>games</v>
      </c>
      <c r="R2143" t="str">
        <f t="shared" si="234"/>
        <v>video games</v>
      </c>
      <c r="S2143" t="str">
        <f t="shared" si="235"/>
        <v>Oct</v>
      </c>
      <c r="T2143" t="str">
        <f t="shared" si="236"/>
        <v>Nov</v>
      </c>
      <c r="U2143" t="str">
        <f t="shared" si="237"/>
        <v>2014</v>
      </c>
    </row>
    <row r="2144" spans="1:21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31"/>
        <v>6</v>
      </c>
      <c r="P2144">
        <f t="shared" si="232"/>
        <v>50</v>
      </c>
      <c r="Q2144" t="str">
        <f t="shared" si="233"/>
        <v>games</v>
      </c>
      <c r="R2144" t="str">
        <f t="shared" si="234"/>
        <v>video games</v>
      </c>
      <c r="S2144" t="str">
        <f t="shared" si="235"/>
        <v>Dec</v>
      </c>
      <c r="T2144" t="str">
        <f t="shared" si="236"/>
        <v>Dec</v>
      </c>
      <c r="U2144" t="str">
        <f t="shared" si="237"/>
        <v>2015</v>
      </c>
    </row>
    <row r="2145" spans="1:21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31"/>
        <v>11</v>
      </c>
      <c r="P2145">
        <f t="shared" si="232"/>
        <v>45</v>
      </c>
      <c r="Q2145" t="str">
        <f t="shared" si="233"/>
        <v>games</v>
      </c>
      <c r="R2145" t="str">
        <f t="shared" si="234"/>
        <v>video games</v>
      </c>
      <c r="S2145" t="str">
        <f t="shared" si="235"/>
        <v>Jun</v>
      </c>
      <c r="T2145" t="str">
        <f t="shared" si="236"/>
        <v>Jul</v>
      </c>
      <c r="U2145" t="str">
        <f t="shared" si="237"/>
        <v>2010</v>
      </c>
    </row>
    <row r="2146" spans="1:21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31"/>
        <v>2</v>
      </c>
      <c r="P2146">
        <f t="shared" si="232"/>
        <v>25</v>
      </c>
      <c r="Q2146" t="str">
        <f t="shared" si="233"/>
        <v>games</v>
      </c>
      <c r="R2146" t="str">
        <f t="shared" si="234"/>
        <v>video games</v>
      </c>
      <c r="S2146" t="str">
        <f t="shared" si="235"/>
        <v>Aug</v>
      </c>
      <c r="T2146" t="str">
        <f t="shared" si="236"/>
        <v>Sep</v>
      </c>
      <c r="U2146" t="str">
        <f t="shared" si="237"/>
        <v>2013</v>
      </c>
    </row>
    <row r="2147" spans="1:21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31"/>
        <v>30</v>
      </c>
      <c r="P2147">
        <f t="shared" si="232"/>
        <v>51</v>
      </c>
      <c r="Q2147" t="str">
        <f t="shared" si="233"/>
        <v>games</v>
      </c>
      <c r="R2147" t="str">
        <f t="shared" si="234"/>
        <v>video games</v>
      </c>
      <c r="S2147" t="str">
        <f t="shared" si="235"/>
        <v>Oct</v>
      </c>
      <c r="T2147" t="str">
        <f t="shared" si="236"/>
        <v>Nov</v>
      </c>
      <c r="U2147" t="str">
        <f t="shared" si="237"/>
        <v>2013</v>
      </c>
    </row>
    <row r="2148" spans="1:21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31"/>
        <v>0</v>
      </c>
      <c r="P2148">
        <f t="shared" si="232"/>
        <v>1</v>
      </c>
      <c r="Q2148" t="str">
        <f t="shared" si="233"/>
        <v>games</v>
      </c>
      <c r="R2148" t="str">
        <f t="shared" si="234"/>
        <v>video games</v>
      </c>
      <c r="S2148" t="str">
        <f t="shared" si="235"/>
        <v>Jan</v>
      </c>
      <c r="T2148" t="str">
        <f t="shared" si="236"/>
        <v>Feb</v>
      </c>
      <c r="U2148" t="str">
        <f t="shared" si="237"/>
        <v>2016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31"/>
        <v>1</v>
      </c>
      <c r="P2149">
        <f t="shared" si="232"/>
        <v>49</v>
      </c>
      <c r="Q2149" t="str">
        <f t="shared" si="233"/>
        <v>games</v>
      </c>
      <c r="R2149" t="str">
        <f t="shared" si="234"/>
        <v>video games</v>
      </c>
      <c r="S2149" t="str">
        <f t="shared" si="235"/>
        <v>Oct</v>
      </c>
      <c r="T2149" t="str">
        <f t="shared" si="236"/>
        <v>Nov</v>
      </c>
      <c r="U2149" t="str">
        <f t="shared" si="237"/>
        <v>2014</v>
      </c>
    </row>
    <row r="2150" spans="1:21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31"/>
        <v>2</v>
      </c>
      <c r="P2150">
        <f t="shared" si="232"/>
        <v>1</v>
      </c>
      <c r="Q2150" t="str">
        <f t="shared" si="233"/>
        <v>games</v>
      </c>
      <c r="R2150" t="str">
        <f t="shared" si="234"/>
        <v>video games</v>
      </c>
      <c r="S2150" t="str">
        <f t="shared" si="235"/>
        <v>Mar</v>
      </c>
      <c r="T2150" t="str">
        <f t="shared" si="236"/>
        <v>Apr</v>
      </c>
      <c r="U2150" t="str">
        <f t="shared" si="237"/>
        <v>2015</v>
      </c>
    </row>
    <row r="2151" spans="1:21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31"/>
        <v>0</v>
      </c>
      <c r="P2151" t="str">
        <f t="shared" si="232"/>
        <v/>
      </c>
      <c r="Q2151" t="str">
        <f t="shared" si="233"/>
        <v>games</v>
      </c>
      <c r="R2151" t="str">
        <f t="shared" si="234"/>
        <v>video games</v>
      </c>
      <c r="S2151" t="str">
        <f t="shared" si="235"/>
        <v>Jun</v>
      </c>
      <c r="T2151" t="str">
        <f t="shared" si="236"/>
        <v>Jul</v>
      </c>
      <c r="U2151" t="str">
        <f t="shared" si="237"/>
        <v>2010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31"/>
        <v>1</v>
      </c>
      <c r="P2152">
        <f t="shared" si="232"/>
        <v>101</v>
      </c>
      <c r="Q2152" t="str">
        <f t="shared" si="233"/>
        <v>games</v>
      </c>
      <c r="R2152" t="str">
        <f t="shared" si="234"/>
        <v>video games</v>
      </c>
      <c r="S2152" t="str">
        <f t="shared" si="235"/>
        <v>Jun</v>
      </c>
      <c r="T2152" t="str">
        <f t="shared" si="236"/>
        <v>Jul</v>
      </c>
      <c r="U2152" t="str">
        <f t="shared" si="237"/>
        <v>2016</v>
      </c>
    </row>
    <row r="2153" spans="1:21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31"/>
        <v>0</v>
      </c>
      <c r="P2153">
        <f t="shared" si="232"/>
        <v>20</v>
      </c>
      <c r="Q2153" t="str">
        <f t="shared" si="233"/>
        <v>games</v>
      </c>
      <c r="R2153" t="str">
        <f t="shared" si="234"/>
        <v>video games</v>
      </c>
      <c r="S2153" t="str">
        <f t="shared" si="235"/>
        <v>May</v>
      </c>
      <c r="T2153" t="str">
        <f t="shared" si="236"/>
        <v>Jun</v>
      </c>
      <c r="U2153" t="str">
        <f t="shared" si="237"/>
        <v>2016</v>
      </c>
    </row>
    <row r="2154" spans="1:21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31"/>
        <v>0</v>
      </c>
      <c r="P2154">
        <f t="shared" si="232"/>
        <v>13</v>
      </c>
      <c r="Q2154" t="str">
        <f t="shared" si="233"/>
        <v>games</v>
      </c>
      <c r="R2154" t="str">
        <f t="shared" si="234"/>
        <v>video games</v>
      </c>
      <c r="S2154" t="str">
        <f t="shared" si="235"/>
        <v>Feb</v>
      </c>
      <c r="T2154" t="str">
        <f t="shared" si="236"/>
        <v>Mar</v>
      </c>
      <c r="U2154" t="str">
        <f t="shared" si="237"/>
        <v>2014</v>
      </c>
    </row>
    <row r="2155" spans="1:21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31"/>
        <v>0</v>
      </c>
      <c r="P2155">
        <f t="shared" si="232"/>
        <v>9</v>
      </c>
      <c r="Q2155" t="str">
        <f t="shared" si="233"/>
        <v>games</v>
      </c>
      <c r="R2155" t="str">
        <f t="shared" si="234"/>
        <v>video games</v>
      </c>
      <c r="S2155" t="str">
        <f t="shared" si="235"/>
        <v>Dec</v>
      </c>
      <c r="T2155" t="str">
        <f t="shared" si="236"/>
        <v>Jan</v>
      </c>
      <c r="U2155" t="str">
        <f t="shared" si="237"/>
        <v>2014</v>
      </c>
    </row>
    <row r="2156" spans="1:21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31"/>
        <v>1</v>
      </c>
      <c r="P2156">
        <f t="shared" si="232"/>
        <v>1</v>
      </c>
      <c r="Q2156" t="str">
        <f t="shared" si="233"/>
        <v>games</v>
      </c>
      <c r="R2156" t="str">
        <f t="shared" si="234"/>
        <v>video games</v>
      </c>
      <c r="S2156" t="str">
        <f t="shared" si="235"/>
        <v>Jan</v>
      </c>
      <c r="T2156" t="str">
        <f t="shared" si="236"/>
        <v>Jan</v>
      </c>
      <c r="U2156" t="str">
        <f t="shared" si="237"/>
        <v>2014</v>
      </c>
    </row>
    <row r="2157" spans="1:21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31"/>
        <v>2</v>
      </c>
      <c r="P2157">
        <f t="shared" si="232"/>
        <v>23</v>
      </c>
      <c r="Q2157" t="str">
        <f t="shared" si="233"/>
        <v>games</v>
      </c>
      <c r="R2157" t="str">
        <f t="shared" si="234"/>
        <v>video games</v>
      </c>
      <c r="S2157" t="str">
        <f t="shared" si="235"/>
        <v>Mar</v>
      </c>
      <c r="T2157" t="str">
        <f t="shared" si="236"/>
        <v>Mar</v>
      </c>
      <c r="U2157" t="str">
        <f t="shared" si="237"/>
        <v>2016</v>
      </c>
    </row>
    <row r="2158" spans="1:21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31"/>
        <v>3</v>
      </c>
      <c r="P2158">
        <f t="shared" si="232"/>
        <v>18</v>
      </c>
      <c r="Q2158" t="str">
        <f t="shared" si="233"/>
        <v>games</v>
      </c>
      <c r="R2158" t="str">
        <f t="shared" si="234"/>
        <v>video games</v>
      </c>
      <c r="S2158" t="str">
        <f t="shared" si="235"/>
        <v>Aug</v>
      </c>
      <c r="T2158" t="str">
        <f t="shared" si="236"/>
        <v>Sep</v>
      </c>
      <c r="U2158" t="str">
        <f t="shared" si="237"/>
        <v>2013</v>
      </c>
    </row>
    <row r="2159" spans="1:21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31"/>
        <v>28</v>
      </c>
      <c r="P2159">
        <f t="shared" si="232"/>
        <v>371</v>
      </c>
      <c r="Q2159" t="str">
        <f t="shared" si="233"/>
        <v>games</v>
      </c>
      <c r="R2159" t="str">
        <f t="shared" si="234"/>
        <v>video games</v>
      </c>
      <c r="S2159" t="str">
        <f t="shared" si="235"/>
        <v>Nov</v>
      </c>
      <c r="T2159" t="str">
        <f t="shared" si="236"/>
        <v>Dec</v>
      </c>
      <c r="U2159" t="str">
        <f t="shared" si="237"/>
        <v>2016</v>
      </c>
    </row>
    <row r="2160" spans="1:21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31"/>
        <v>7</v>
      </c>
      <c r="P2160">
        <f t="shared" si="232"/>
        <v>64</v>
      </c>
      <c r="Q2160" t="str">
        <f t="shared" si="233"/>
        <v>games</v>
      </c>
      <c r="R2160" t="str">
        <f t="shared" si="234"/>
        <v>video games</v>
      </c>
      <c r="S2160" t="str">
        <f t="shared" si="235"/>
        <v>Dec</v>
      </c>
      <c r="T2160" t="str">
        <f t="shared" si="236"/>
        <v>Feb</v>
      </c>
      <c r="U2160" t="str">
        <f t="shared" si="237"/>
        <v>2012</v>
      </c>
    </row>
    <row r="2161" spans="1:21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31"/>
        <v>1</v>
      </c>
      <c r="P2161">
        <f t="shared" si="232"/>
        <v>13</v>
      </c>
      <c r="Q2161" t="str">
        <f t="shared" si="233"/>
        <v>games</v>
      </c>
      <c r="R2161" t="str">
        <f t="shared" si="234"/>
        <v>video games</v>
      </c>
      <c r="S2161" t="str">
        <f t="shared" si="235"/>
        <v>Jun</v>
      </c>
      <c r="T2161" t="str">
        <f t="shared" si="236"/>
        <v>Jul</v>
      </c>
      <c r="U2161" t="str">
        <f t="shared" si="237"/>
        <v>2011</v>
      </c>
    </row>
    <row r="2162" spans="1:21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31"/>
        <v>1</v>
      </c>
      <c r="P2162">
        <f t="shared" si="232"/>
        <v>5</v>
      </c>
      <c r="Q2162" t="str">
        <f t="shared" si="233"/>
        <v>games</v>
      </c>
      <c r="R2162" t="str">
        <f t="shared" si="234"/>
        <v>video games</v>
      </c>
      <c r="S2162" t="str">
        <f t="shared" si="235"/>
        <v>Apr</v>
      </c>
      <c r="T2162" t="str">
        <f t="shared" si="236"/>
        <v>May</v>
      </c>
      <c r="U2162" t="str">
        <f t="shared" si="237"/>
        <v>2012</v>
      </c>
    </row>
    <row r="2163" spans="1:21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31"/>
        <v>116</v>
      </c>
      <c r="P2163">
        <f t="shared" si="232"/>
        <v>36</v>
      </c>
      <c r="Q2163" t="str">
        <f t="shared" si="233"/>
        <v>music</v>
      </c>
      <c r="R2163" t="str">
        <f t="shared" si="234"/>
        <v>rock</v>
      </c>
      <c r="S2163" t="str">
        <f t="shared" si="235"/>
        <v>Aug</v>
      </c>
      <c r="T2163" t="str">
        <f t="shared" si="236"/>
        <v>Sep</v>
      </c>
      <c r="U2163" t="str">
        <f t="shared" si="237"/>
        <v>2015</v>
      </c>
    </row>
    <row r="2164" spans="1:21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31"/>
        <v>112</v>
      </c>
      <c r="P2164">
        <f t="shared" si="232"/>
        <v>87</v>
      </c>
      <c r="Q2164" t="str">
        <f t="shared" si="233"/>
        <v>music</v>
      </c>
      <c r="R2164" t="str">
        <f t="shared" si="234"/>
        <v>rock</v>
      </c>
      <c r="S2164" t="str">
        <f t="shared" si="235"/>
        <v>Jun</v>
      </c>
      <c r="T2164" t="str">
        <f t="shared" si="236"/>
        <v>Jul</v>
      </c>
      <c r="U2164" t="str">
        <f t="shared" si="237"/>
        <v>2014</v>
      </c>
    </row>
    <row r="2165" spans="1:21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31"/>
        <v>132</v>
      </c>
      <c r="P2165">
        <f t="shared" si="232"/>
        <v>75</v>
      </c>
      <c r="Q2165" t="str">
        <f t="shared" si="233"/>
        <v>music</v>
      </c>
      <c r="R2165" t="str">
        <f t="shared" si="234"/>
        <v>rock</v>
      </c>
      <c r="S2165" t="str">
        <f t="shared" si="235"/>
        <v>Apr</v>
      </c>
      <c r="T2165" t="str">
        <f t="shared" si="236"/>
        <v>Jun</v>
      </c>
      <c r="U2165" t="str">
        <f t="shared" si="237"/>
        <v>2015</v>
      </c>
    </row>
    <row r="2166" spans="1:21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31"/>
        <v>103</v>
      </c>
      <c r="P2166">
        <f t="shared" si="232"/>
        <v>68</v>
      </c>
      <c r="Q2166" t="str">
        <f t="shared" si="233"/>
        <v>music</v>
      </c>
      <c r="R2166" t="str">
        <f t="shared" si="234"/>
        <v>rock</v>
      </c>
      <c r="S2166" t="str">
        <f t="shared" si="235"/>
        <v>May</v>
      </c>
      <c r="T2166" t="str">
        <f t="shared" si="236"/>
        <v>Jun</v>
      </c>
      <c r="U2166" t="str">
        <f t="shared" si="237"/>
        <v>2016</v>
      </c>
    </row>
    <row r="2167" spans="1:21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31"/>
        <v>139</v>
      </c>
      <c r="P2167">
        <f t="shared" si="232"/>
        <v>30</v>
      </c>
      <c r="Q2167" t="str">
        <f t="shared" si="233"/>
        <v>music</v>
      </c>
      <c r="R2167" t="str">
        <f t="shared" si="234"/>
        <v>rock</v>
      </c>
      <c r="S2167" t="str">
        <f t="shared" si="235"/>
        <v>Mar</v>
      </c>
      <c r="T2167" t="str">
        <f t="shared" si="236"/>
        <v>Apr</v>
      </c>
      <c r="U2167" t="str">
        <f t="shared" si="237"/>
        <v>2016</v>
      </c>
    </row>
    <row r="2168" spans="1:21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31"/>
        <v>147</v>
      </c>
      <c r="P2168">
        <f t="shared" si="232"/>
        <v>92</v>
      </c>
      <c r="Q2168" t="str">
        <f t="shared" si="233"/>
        <v>music</v>
      </c>
      <c r="R2168" t="str">
        <f t="shared" si="234"/>
        <v>rock</v>
      </c>
      <c r="S2168" t="str">
        <f t="shared" si="235"/>
        <v>Oct</v>
      </c>
      <c r="T2168" t="str">
        <f t="shared" si="236"/>
        <v>Dec</v>
      </c>
      <c r="U2168" t="str">
        <f t="shared" si="237"/>
        <v>2014</v>
      </c>
    </row>
    <row r="2169" spans="1:21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31"/>
        <v>120</v>
      </c>
      <c r="P2169">
        <f t="shared" si="232"/>
        <v>23</v>
      </c>
      <c r="Q2169" t="str">
        <f t="shared" si="233"/>
        <v>music</v>
      </c>
      <c r="R2169" t="str">
        <f t="shared" si="234"/>
        <v>rock</v>
      </c>
      <c r="S2169" t="str">
        <f t="shared" si="235"/>
        <v>Sep</v>
      </c>
      <c r="T2169" t="str">
        <f t="shared" si="236"/>
        <v>Sep</v>
      </c>
      <c r="U2169" t="str">
        <f t="shared" si="237"/>
        <v>2012</v>
      </c>
    </row>
    <row r="2170" spans="1:21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31"/>
        <v>122</v>
      </c>
      <c r="P2170">
        <f t="shared" si="232"/>
        <v>64</v>
      </c>
      <c r="Q2170" t="str">
        <f t="shared" si="233"/>
        <v>music</v>
      </c>
      <c r="R2170" t="str">
        <f t="shared" si="234"/>
        <v>rock</v>
      </c>
      <c r="S2170" t="str">
        <f t="shared" si="235"/>
        <v>Jan</v>
      </c>
      <c r="T2170" t="str">
        <f t="shared" si="236"/>
        <v>Feb</v>
      </c>
      <c r="U2170" t="str">
        <f t="shared" si="237"/>
        <v>2017</v>
      </c>
    </row>
    <row r="2171" spans="1:21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31"/>
        <v>100</v>
      </c>
      <c r="P2171">
        <f t="shared" si="232"/>
        <v>22</v>
      </c>
      <c r="Q2171" t="str">
        <f t="shared" si="233"/>
        <v>music</v>
      </c>
      <c r="R2171" t="str">
        <f t="shared" si="234"/>
        <v>rock</v>
      </c>
      <c r="S2171" t="str">
        <f t="shared" si="235"/>
        <v>Feb</v>
      </c>
      <c r="T2171" t="str">
        <f t="shared" si="236"/>
        <v>Mar</v>
      </c>
      <c r="U2171" t="str">
        <f t="shared" si="237"/>
        <v>2017</v>
      </c>
    </row>
    <row r="2172" spans="1:21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31"/>
        <v>181</v>
      </c>
      <c r="P2172">
        <f t="shared" si="232"/>
        <v>33</v>
      </c>
      <c r="Q2172" t="str">
        <f t="shared" si="233"/>
        <v>music</v>
      </c>
      <c r="R2172" t="str">
        <f t="shared" si="234"/>
        <v>rock</v>
      </c>
      <c r="S2172" t="str">
        <f t="shared" si="235"/>
        <v>Jul</v>
      </c>
      <c r="T2172" t="str">
        <f t="shared" si="236"/>
        <v>Aug</v>
      </c>
      <c r="U2172" t="str">
        <f t="shared" si="237"/>
        <v>2015</v>
      </c>
    </row>
    <row r="2173" spans="1:21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31"/>
        <v>106</v>
      </c>
      <c r="P2173">
        <f t="shared" si="232"/>
        <v>90</v>
      </c>
      <c r="Q2173" t="str">
        <f t="shared" si="233"/>
        <v>music</v>
      </c>
      <c r="R2173" t="str">
        <f t="shared" si="234"/>
        <v>rock</v>
      </c>
      <c r="S2173" t="str">
        <f t="shared" si="235"/>
        <v>May</v>
      </c>
      <c r="T2173" t="str">
        <f t="shared" si="236"/>
        <v>Jun</v>
      </c>
      <c r="U2173" t="str">
        <f t="shared" si="237"/>
        <v>2015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31"/>
        <v>100</v>
      </c>
      <c r="P2174">
        <f t="shared" si="232"/>
        <v>77</v>
      </c>
      <c r="Q2174" t="str">
        <f t="shared" si="233"/>
        <v>music</v>
      </c>
      <c r="R2174" t="str">
        <f t="shared" si="234"/>
        <v>rock</v>
      </c>
      <c r="S2174" t="str">
        <f t="shared" si="235"/>
        <v>Mar</v>
      </c>
      <c r="T2174" t="str">
        <f t="shared" si="236"/>
        <v>Apr</v>
      </c>
      <c r="U2174" t="str">
        <f t="shared" si="237"/>
        <v>2015</v>
      </c>
    </row>
    <row r="2175" spans="1:21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31"/>
        <v>127</v>
      </c>
      <c r="P2175">
        <f t="shared" si="232"/>
        <v>59</v>
      </c>
      <c r="Q2175" t="str">
        <f t="shared" si="233"/>
        <v>music</v>
      </c>
      <c r="R2175" t="str">
        <f t="shared" si="234"/>
        <v>rock</v>
      </c>
      <c r="S2175" t="str">
        <f t="shared" si="235"/>
        <v>Aug</v>
      </c>
      <c r="T2175" t="str">
        <f t="shared" si="236"/>
        <v>Sep</v>
      </c>
      <c r="U2175" t="str">
        <f t="shared" si="237"/>
        <v>2013</v>
      </c>
    </row>
    <row r="2176" spans="1:21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31"/>
        <v>103</v>
      </c>
      <c r="P2176">
        <f t="shared" si="232"/>
        <v>65</v>
      </c>
      <c r="Q2176" t="str">
        <f t="shared" si="233"/>
        <v>music</v>
      </c>
      <c r="R2176" t="str">
        <f t="shared" si="234"/>
        <v>rock</v>
      </c>
      <c r="S2176" t="str">
        <f t="shared" si="235"/>
        <v>Apr</v>
      </c>
      <c r="T2176" t="str">
        <f t="shared" si="236"/>
        <v>May</v>
      </c>
      <c r="U2176" t="str">
        <f t="shared" si="237"/>
        <v>2016</v>
      </c>
    </row>
    <row r="2177" spans="1:21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31"/>
        <v>250</v>
      </c>
      <c r="P2177">
        <f t="shared" si="232"/>
        <v>67</v>
      </c>
      <c r="Q2177" t="str">
        <f t="shared" si="233"/>
        <v>music</v>
      </c>
      <c r="R2177" t="str">
        <f t="shared" si="234"/>
        <v>rock</v>
      </c>
      <c r="S2177" t="str">
        <f t="shared" si="235"/>
        <v>Jul</v>
      </c>
      <c r="T2177" t="str">
        <f t="shared" si="236"/>
        <v>Jul</v>
      </c>
      <c r="U2177" t="str">
        <f t="shared" si="237"/>
        <v>2016</v>
      </c>
    </row>
    <row r="2178" spans="1:21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31"/>
        <v>126</v>
      </c>
      <c r="P2178">
        <f t="shared" si="232"/>
        <v>89</v>
      </c>
      <c r="Q2178" t="str">
        <f t="shared" si="233"/>
        <v>music</v>
      </c>
      <c r="R2178" t="str">
        <f t="shared" si="234"/>
        <v>rock</v>
      </c>
      <c r="S2178" t="str">
        <f t="shared" si="235"/>
        <v>Apr</v>
      </c>
      <c r="T2178" t="str">
        <f t="shared" si="236"/>
        <v>May</v>
      </c>
      <c r="U2178" t="str">
        <f t="shared" si="237"/>
        <v>2015</v>
      </c>
    </row>
    <row r="2179" spans="1:21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38">ROUND(E2179/D2179*100,0)</f>
        <v>100</v>
      </c>
      <c r="P2179">
        <f t="shared" ref="P2179:P2242" si="239">IF(L2179 &gt;0, ROUND(E2179/L2179,0), "")</f>
        <v>66</v>
      </c>
      <c r="Q2179" t="str">
        <f t="shared" ref="Q2179:Q2242" si="240">LEFT(N2179, FIND("/",N2179)-1)</f>
        <v>music</v>
      </c>
      <c r="R2179" t="str">
        <f t="shared" ref="R2179:R2242" si="241">RIGHT(N2179,LEN(N2179)-FIND("/",N2179))</f>
        <v>rock</v>
      </c>
      <c r="S2179" t="str">
        <f t="shared" ref="S2179:S2242" si="242">TEXT((((J2179/60)/60)/24)+DATE(1970,1,1), "mmm")</f>
        <v>May</v>
      </c>
      <c r="T2179" t="str">
        <f t="shared" ref="T2179:T2242" si="243">TEXT((((I2179/60)/60)/24)+DATE(1970,1,1), "mmm")</f>
        <v>Jun</v>
      </c>
      <c r="U2179" t="str">
        <f t="shared" ref="U2179:U2242" si="244">TEXT((((J2179/60)/60)/24)+DATE(1970,1,1), "yyy")</f>
        <v>2016</v>
      </c>
    </row>
    <row r="2180" spans="1:21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38"/>
        <v>139</v>
      </c>
      <c r="P2180">
        <f t="shared" si="239"/>
        <v>40</v>
      </c>
      <c r="Q2180" t="str">
        <f t="shared" si="240"/>
        <v>music</v>
      </c>
      <c r="R2180" t="str">
        <f t="shared" si="241"/>
        <v>rock</v>
      </c>
      <c r="S2180" t="str">
        <f t="shared" si="242"/>
        <v>Dec</v>
      </c>
      <c r="T2180" t="str">
        <f t="shared" si="243"/>
        <v>Jan</v>
      </c>
      <c r="U2180" t="str">
        <f t="shared" si="244"/>
        <v>2016</v>
      </c>
    </row>
    <row r="2181" spans="1:21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38"/>
        <v>161</v>
      </c>
      <c r="P2181">
        <f t="shared" si="239"/>
        <v>77</v>
      </c>
      <c r="Q2181" t="str">
        <f t="shared" si="240"/>
        <v>music</v>
      </c>
      <c r="R2181" t="str">
        <f t="shared" si="241"/>
        <v>rock</v>
      </c>
      <c r="S2181" t="str">
        <f t="shared" si="242"/>
        <v>Mar</v>
      </c>
      <c r="T2181" t="str">
        <f t="shared" si="243"/>
        <v>Apr</v>
      </c>
      <c r="U2181" t="str">
        <f t="shared" si="244"/>
        <v>2015</v>
      </c>
    </row>
    <row r="2182" spans="1:21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38"/>
        <v>107</v>
      </c>
      <c r="P2182">
        <f t="shared" si="239"/>
        <v>69</v>
      </c>
      <c r="Q2182" t="str">
        <f t="shared" si="240"/>
        <v>music</v>
      </c>
      <c r="R2182" t="str">
        <f t="shared" si="241"/>
        <v>rock</v>
      </c>
      <c r="S2182" t="str">
        <f t="shared" si="242"/>
        <v>Oct</v>
      </c>
      <c r="T2182" t="str">
        <f t="shared" si="243"/>
        <v>Nov</v>
      </c>
      <c r="U2182" t="str">
        <f t="shared" si="244"/>
        <v>2015</v>
      </c>
    </row>
    <row r="2183" spans="1:21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38"/>
        <v>153</v>
      </c>
      <c r="P2183">
        <f t="shared" si="239"/>
        <v>58</v>
      </c>
      <c r="Q2183" t="str">
        <f t="shared" si="240"/>
        <v>games</v>
      </c>
      <c r="R2183" t="str">
        <f t="shared" si="241"/>
        <v>tabletop games</v>
      </c>
      <c r="S2183" t="str">
        <f t="shared" si="242"/>
        <v>Feb</v>
      </c>
      <c r="T2183" t="str">
        <f t="shared" si="243"/>
        <v>Feb</v>
      </c>
      <c r="U2183" t="str">
        <f t="shared" si="244"/>
        <v>2017</v>
      </c>
    </row>
    <row r="2184" spans="1:21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38"/>
        <v>524</v>
      </c>
      <c r="P2184">
        <f t="shared" si="239"/>
        <v>44</v>
      </c>
      <c r="Q2184" t="str">
        <f t="shared" si="240"/>
        <v>games</v>
      </c>
      <c r="R2184" t="str">
        <f t="shared" si="241"/>
        <v>tabletop games</v>
      </c>
      <c r="S2184" t="str">
        <f t="shared" si="242"/>
        <v>Aug</v>
      </c>
      <c r="T2184" t="str">
        <f t="shared" si="243"/>
        <v>Oct</v>
      </c>
      <c r="U2184" t="str">
        <f t="shared" si="244"/>
        <v>2014</v>
      </c>
    </row>
    <row r="2185" spans="1:21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38"/>
        <v>489</v>
      </c>
      <c r="P2185">
        <f t="shared" si="239"/>
        <v>32</v>
      </c>
      <c r="Q2185" t="str">
        <f t="shared" si="240"/>
        <v>games</v>
      </c>
      <c r="R2185" t="str">
        <f t="shared" si="241"/>
        <v>tabletop games</v>
      </c>
      <c r="S2185" t="str">
        <f t="shared" si="242"/>
        <v>Jan</v>
      </c>
      <c r="T2185" t="str">
        <f t="shared" si="243"/>
        <v>Feb</v>
      </c>
      <c r="U2185" t="str">
        <f t="shared" si="244"/>
        <v>2017</v>
      </c>
    </row>
    <row r="2186" spans="1:21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38"/>
        <v>285</v>
      </c>
      <c r="P2186">
        <f t="shared" si="239"/>
        <v>107</v>
      </c>
      <c r="Q2186" t="str">
        <f t="shared" si="240"/>
        <v>games</v>
      </c>
      <c r="R2186" t="str">
        <f t="shared" si="241"/>
        <v>tabletop games</v>
      </c>
      <c r="S2186" t="str">
        <f t="shared" si="242"/>
        <v>Jan</v>
      </c>
      <c r="T2186" t="str">
        <f t="shared" si="243"/>
        <v>Jan</v>
      </c>
      <c r="U2186" t="str">
        <f t="shared" si="244"/>
        <v>2016</v>
      </c>
    </row>
    <row r="2187" spans="1:21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38"/>
        <v>1857</v>
      </c>
      <c r="P2187">
        <f t="shared" si="239"/>
        <v>149</v>
      </c>
      <c r="Q2187" t="str">
        <f t="shared" si="240"/>
        <v>games</v>
      </c>
      <c r="R2187" t="str">
        <f t="shared" si="241"/>
        <v>tabletop games</v>
      </c>
      <c r="S2187" t="str">
        <f t="shared" si="242"/>
        <v>Feb</v>
      </c>
      <c r="T2187" t="str">
        <f t="shared" si="243"/>
        <v>Mar</v>
      </c>
      <c r="U2187" t="str">
        <f t="shared" si="244"/>
        <v>2013</v>
      </c>
    </row>
    <row r="2188" spans="1:21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38"/>
        <v>110</v>
      </c>
      <c r="P2188">
        <f t="shared" si="239"/>
        <v>56</v>
      </c>
      <c r="Q2188" t="str">
        <f t="shared" si="240"/>
        <v>games</v>
      </c>
      <c r="R2188" t="str">
        <f t="shared" si="241"/>
        <v>tabletop games</v>
      </c>
      <c r="S2188" t="str">
        <f t="shared" si="242"/>
        <v>Aug</v>
      </c>
      <c r="T2188" t="str">
        <f t="shared" si="243"/>
        <v>Sep</v>
      </c>
      <c r="U2188" t="str">
        <f t="shared" si="244"/>
        <v>2016</v>
      </c>
    </row>
    <row r="2189" spans="1:21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38"/>
        <v>1015</v>
      </c>
      <c r="P2189">
        <f t="shared" si="239"/>
        <v>57</v>
      </c>
      <c r="Q2189" t="str">
        <f t="shared" si="240"/>
        <v>games</v>
      </c>
      <c r="R2189" t="str">
        <f t="shared" si="241"/>
        <v>tabletop games</v>
      </c>
      <c r="S2189" t="str">
        <f t="shared" si="242"/>
        <v>Mar</v>
      </c>
      <c r="T2189" t="str">
        <f t="shared" si="243"/>
        <v>Apr</v>
      </c>
      <c r="U2189" t="str">
        <f t="shared" si="244"/>
        <v>2015</v>
      </c>
    </row>
    <row r="2190" spans="1:21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38"/>
        <v>412</v>
      </c>
      <c r="P2190">
        <f t="shared" si="239"/>
        <v>44</v>
      </c>
      <c r="Q2190" t="str">
        <f t="shared" si="240"/>
        <v>games</v>
      </c>
      <c r="R2190" t="str">
        <f t="shared" si="241"/>
        <v>tabletop games</v>
      </c>
      <c r="S2190" t="str">
        <f t="shared" si="242"/>
        <v>Sep</v>
      </c>
      <c r="T2190" t="str">
        <f t="shared" si="243"/>
        <v>Oct</v>
      </c>
      <c r="U2190" t="str">
        <f t="shared" si="244"/>
        <v>2016</v>
      </c>
    </row>
    <row r="2191" spans="1:21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38"/>
        <v>503</v>
      </c>
      <c r="P2191">
        <f t="shared" si="239"/>
        <v>69</v>
      </c>
      <c r="Q2191" t="str">
        <f t="shared" si="240"/>
        <v>games</v>
      </c>
      <c r="R2191" t="str">
        <f t="shared" si="241"/>
        <v>tabletop games</v>
      </c>
      <c r="S2191" t="str">
        <f t="shared" si="242"/>
        <v>Apr</v>
      </c>
      <c r="T2191" t="str">
        <f t="shared" si="243"/>
        <v>Apr</v>
      </c>
      <c r="U2191" t="str">
        <f t="shared" si="244"/>
        <v>2016</v>
      </c>
    </row>
    <row r="2192" spans="1:21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38"/>
        <v>185</v>
      </c>
      <c r="P2192">
        <f t="shared" si="239"/>
        <v>65</v>
      </c>
      <c r="Q2192" t="str">
        <f t="shared" si="240"/>
        <v>games</v>
      </c>
      <c r="R2192" t="str">
        <f t="shared" si="241"/>
        <v>tabletop games</v>
      </c>
      <c r="S2192" t="str">
        <f t="shared" si="242"/>
        <v>Feb</v>
      </c>
      <c r="T2192" t="str">
        <f t="shared" si="243"/>
        <v>Mar</v>
      </c>
      <c r="U2192" t="str">
        <f t="shared" si="244"/>
        <v>2016</v>
      </c>
    </row>
    <row r="2193" spans="1:21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38"/>
        <v>120</v>
      </c>
      <c r="P2193">
        <f t="shared" si="239"/>
        <v>36</v>
      </c>
      <c r="Q2193" t="str">
        <f t="shared" si="240"/>
        <v>games</v>
      </c>
      <c r="R2193" t="str">
        <f t="shared" si="241"/>
        <v>tabletop games</v>
      </c>
      <c r="S2193" t="str">
        <f t="shared" si="242"/>
        <v>Feb</v>
      </c>
      <c r="T2193" t="str">
        <f t="shared" si="243"/>
        <v>Feb</v>
      </c>
      <c r="U2193" t="str">
        <f t="shared" si="244"/>
        <v>2017</v>
      </c>
    </row>
    <row r="2194" spans="1:21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38"/>
        <v>1081</v>
      </c>
      <c r="P2194">
        <f t="shared" si="239"/>
        <v>40</v>
      </c>
      <c r="Q2194" t="str">
        <f t="shared" si="240"/>
        <v>games</v>
      </c>
      <c r="R2194" t="str">
        <f t="shared" si="241"/>
        <v>tabletop games</v>
      </c>
      <c r="S2194" t="str">
        <f t="shared" si="242"/>
        <v>Nov</v>
      </c>
      <c r="T2194" t="str">
        <f t="shared" si="243"/>
        <v>Dec</v>
      </c>
      <c r="U2194" t="str">
        <f t="shared" si="244"/>
        <v>2016</v>
      </c>
    </row>
    <row r="2195" spans="1:21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38"/>
        <v>452</v>
      </c>
      <c r="P2195">
        <f t="shared" si="239"/>
        <v>76</v>
      </c>
      <c r="Q2195" t="str">
        <f t="shared" si="240"/>
        <v>games</v>
      </c>
      <c r="R2195" t="str">
        <f t="shared" si="241"/>
        <v>tabletop games</v>
      </c>
      <c r="S2195" t="str">
        <f t="shared" si="242"/>
        <v>Oct</v>
      </c>
      <c r="T2195" t="str">
        <f t="shared" si="243"/>
        <v>Nov</v>
      </c>
      <c r="U2195" t="str">
        <f t="shared" si="244"/>
        <v>2016</v>
      </c>
    </row>
    <row r="2196" spans="1:21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38"/>
        <v>537</v>
      </c>
      <c r="P2196">
        <f t="shared" si="239"/>
        <v>61</v>
      </c>
      <c r="Q2196" t="str">
        <f t="shared" si="240"/>
        <v>games</v>
      </c>
      <c r="R2196" t="str">
        <f t="shared" si="241"/>
        <v>tabletop games</v>
      </c>
      <c r="S2196" t="str">
        <f t="shared" si="242"/>
        <v>Feb</v>
      </c>
      <c r="T2196" t="str">
        <f t="shared" si="243"/>
        <v>Mar</v>
      </c>
      <c r="U2196" t="str">
        <f t="shared" si="244"/>
        <v>2016</v>
      </c>
    </row>
    <row r="2197" spans="1:21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38"/>
        <v>120</v>
      </c>
      <c r="P2197">
        <f t="shared" si="239"/>
        <v>48</v>
      </c>
      <c r="Q2197" t="str">
        <f t="shared" si="240"/>
        <v>games</v>
      </c>
      <c r="R2197" t="str">
        <f t="shared" si="241"/>
        <v>tabletop games</v>
      </c>
      <c r="S2197" t="str">
        <f t="shared" si="242"/>
        <v>Jul</v>
      </c>
      <c r="T2197" t="str">
        <f t="shared" si="243"/>
        <v>Aug</v>
      </c>
      <c r="U2197" t="str">
        <f t="shared" si="244"/>
        <v>2015</v>
      </c>
    </row>
    <row r="2198" spans="1:21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38"/>
        <v>114</v>
      </c>
      <c r="P2198">
        <f t="shared" si="239"/>
        <v>68</v>
      </c>
      <c r="Q2198" t="str">
        <f t="shared" si="240"/>
        <v>games</v>
      </c>
      <c r="R2198" t="str">
        <f t="shared" si="241"/>
        <v>tabletop games</v>
      </c>
      <c r="S2198" t="str">
        <f t="shared" si="242"/>
        <v>Nov</v>
      </c>
      <c r="T2198" t="str">
        <f t="shared" si="243"/>
        <v>Dec</v>
      </c>
      <c r="U2198" t="str">
        <f t="shared" si="244"/>
        <v>2016</v>
      </c>
    </row>
    <row r="2199" spans="1:21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38"/>
        <v>951</v>
      </c>
      <c r="P2199">
        <f t="shared" si="239"/>
        <v>66</v>
      </c>
      <c r="Q2199" t="str">
        <f t="shared" si="240"/>
        <v>games</v>
      </c>
      <c r="R2199" t="str">
        <f t="shared" si="241"/>
        <v>tabletop games</v>
      </c>
      <c r="S2199" t="str">
        <f t="shared" si="242"/>
        <v>Jan</v>
      </c>
      <c r="T2199" t="str">
        <f t="shared" si="243"/>
        <v>Feb</v>
      </c>
      <c r="U2199" t="str">
        <f t="shared" si="244"/>
        <v>2015</v>
      </c>
    </row>
    <row r="2200" spans="1:21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38"/>
        <v>133</v>
      </c>
      <c r="P2200">
        <f t="shared" si="239"/>
        <v>82</v>
      </c>
      <c r="Q2200" t="str">
        <f t="shared" si="240"/>
        <v>games</v>
      </c>
      <c r="R2200" t="str">
        <f t="shared" si="241"/>
        <v>tabletop games</v>
      </c>
      <c r="S2200" t="str">
        <f t="shared" si="242"/>
        <v>Oct</v>
      </c>
      <c r="T2200" t="str">
        <f t="shared" si="243"/>
        <v>Nov</v>
      </c>
      <c r="U2200" t="str">
        <f t="shared" si="244"/>
        <v>2015</v>
      </c>
    </row>
    <row r="2201" spans="1:21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38"/>
        <v>147</v>
      </c>
      <c r="P2201">
        <f t="shared" si="239"/>
        <v>53</v>
      </c>
      <c r="Q2201" t="str">
        <f t="shared" si="240"/>
        <v>games</v>
      </c>
      <c r="R2201" t="str">
        <f t="shared" si="241"/>
        <v>tabletop games</v>
      </c>
      <c r="S2201" t="str">
        <f t="shared" si="242"/>
        <v>Sep</v>
      </c>
      <c r="T2201" t="str">
        <f t="shared" si="243"/>
        <v>Oct</v>
      </c>
      <c r="U2201" t="str">
        <f t="shared" si="244"/>
        <v>2015</v>
      </c>
    </row>
    <row r="2202" spans="1:21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38"/>
        <v>542</v>
      </c>
      <c r="P2202">
        <f t="shared" si="239"/>
        <v>41</v>
      </c>
      <c r="Q2202" t="str">
        <f t="shared" si="240"/>
        <v>games</v>
      </c>
      <c r="R2202" t="str">
        <f t="shared" si="241"/>
        <v>tabletop games</v>
      </c>
      <c r="S2202" t="str">
        <f t="shared" si="242"/>
        <v>Jun</v>
      </c>
      <c r="T2202" t="str">
        <f t="shared" si="243"/>
        <v>Jul</v>
      </c>
      <c r="U2202" t="str">
        <f t="shared" si="244"/>
        <v>2015</v>
      </c>
    </row>
    <row r="2203" spans="1:21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38"/>
        <v>383</v>
      </c>
      <c r="P2203">
        <f t="shared" si="239"/>
        <v>15</v>
      </c>
      <c r="Q2203" t="str">
        <f t="shared" si="240"/>
        <v>music</v>
      </c>
      <c r="R2203" t="str">
        <f t="shared" si="241"/>
        <v>electronic music</v>
      </c>
      <c r="S2203" t="str">
        <f t="shared" si="242"/>
        <v>Jan</v>
      </c>
      <c r="T2203" t="str">
        <f t="shared" si="243"/>
        <v>Jan</v>
      </c>
      <c r="U2203" t="str">
        <f t="shared" si="244"/>
        <v>2013</v>
      </c>
    </row>
    <row r="2204" spans="1:21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38"/>
        <v>704</v>
      </c>
      <c r="P2204">
        <f t="shared" si="239"/>
        <v>39</v>
      </c>
      <c r="Q2204" t="str">
        <f t="shared" si="240"/>
        <v>music</v>
      </c>
      <c r="R2204" t="str">
        <f t="shared" si="241"/>
        <v>electronic music</v>
      </c>
      <c r="S2204" t="str">
        <f t="shared" si="242"/>
        <v>Oct</v>
      </c>
      <c r="T2204" t="str">
        <f t="shared" si="243"/>
        <v>Nov</v>
      </c>
      <c r="U2204" t="str">
        <f t="shared" si="244"/>
        <v>2012</v>
      </c>
    </row>
    <row r="2205" spans="1:21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38"/>
        <v>110</v>
      </c>
      <c r="P2205">
        <f t="shared" si="239"/>
        <v>44</v>
      </c>
      <c r="Q2205" t="str">
        <f t="shared" si="240"/>
        <v>music</v>
      </c>
      <c r="R2205" t="str">
        <f t="shared" si="241"/>
        <v>electronic music</v>
      </c>
      <c r="S2205" t="str">
        <f t="shared" si="242"/>
        <v>Aug</v>
      </c>
      <c r="T2205" t="str">
        <f t="shared" si="243"/>
        <v>Sep</v>
      </c>
      <c r="U2205" t="str">
        <f t="shared" si="244"/>
        <v>2015</v>
      </c>
    </row>
    <row r="2206" spans="1:21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38"/>
        <v>133</v>
      </c>
      <c r="P2206">
        <f t="shared" si="239"/>
        <v>27</v>
      </c>
      <c r="Q2206" t="str">
        <f t="shared" si="240"/>
        <v>music</v>
      </c>
      <c r="R2206" t="str">
        <f t="shared" si="241"/>
        <v>electronic music</v>
      </c>
      <c r="S2206" t="str">
        <f t="shared" si="242"/>
        <v>Feb</v>
      </c>
      <c r="T2206" t="str">
        <f t="shared" si="243"/>
        <v>Mar</v>
      </c>
      <c r="U2206" t="str">
        <f t="shared" si="244"/>
        <v>2013</v>
      </c>
    </row>
    <row r="2207" spans="1:21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38"/>
        <v>152</v>
      </c>
      <c r="P2207">
        <f t="shared" si="239"/>
        <v>42</v>
      </c>
      <c r="Q2207" t="str">
        <f t="shared" si="240"/>
        <v>music</v>
      </c>
      <c r="R2207" t="str">
        <f t="shared" si="241"/>
        <v>electronic music</v>
      </c>
      <c r="S2207" t="str">
        <f t="shared" si="242"/>
        <v>May</v>
      </c>
      <c r="T2207" t="str">
        <f t="shared" si="243"/>
        <v>Jun</v>
      </c>
      <c r="U2207" t="str">
        <f t="shared" si="244"/>
        <v>2012</v>
      </c>
    </row>
    <row r="2208" spans="1:21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38"/>
        <v>103</v>
      </c>
      <c r="P2208">
        <f t="shared" si="239"/>
        <v>33</v>
      </c>
      <c r="Q2208" t="str">
        <f t="shared" si="240"/>
        <v>music</v>
      </c>
      <c r="R2208" t="str">
        <f t="shared" si="241"/>
        <v>electronic music</v>
      </c>
      <c r="S2208" t="str">
        <f t="shared" si="242"/>
        <v>Mar</v>
      </c>
      <c r="T2208" t="str">
        <f t="shared" si="243"/>
        <v>Apr</v>
      </c>
      <c r="U2208" t="str">
        <f t="shared" si="244"/>
        <v>2012</v>
      </c>
    </row>
    <row r="2209" spans="1:21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38"/>
        <v>100</v>
      </c>
      <c r="P2209">
        <f t="shared" si="239"/>
        <v>286</v>
      </c>
      <c r="Q2209" t="str">
        <f t="shared" si="240"/>
        <v>music</v>
      </c>
      <c r="R2209" t="str">
        <f t="shared" si="241"/>
        <v>electronic music</v>
      </c>
      <c r="S2209" t="str">
        <f t="shared" si="242"/>
        <v>Oct</v>
      </c>
      <c r="T2209" t="str">
        <f t="shared" si="243"/>
        <v>Nov</v>
      </c>
      <c r="U2209" t="str">
        <f t="shared" si="244"/>
        <v>2013</v>
      </c>
    </row>
    <row r="2210" spans="1:21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38"/>
        <v>102</v>
      </c>
      <c r="P2210">
        <f t="shared" si="239"/>
        <v>42</v>
      </c>
      <c r="Q2210" t="str">
        <f t="shared" si="240"/>
        <v>music</v>
      </c>
      <c r="R2210" t="str">
        <f t="shared" si="241"/>
        <v>electronic music</v>
      </c>
      <c r="S2210" t="str">
        <f t="shared" si="242"/>
        <v>Feb</v>
      </c>
      <c r="T2210" t="str">
        <f t="shared" si="243"/>
        <v>Apr</v>
      </c>
      <c r="U2210" t="str">
        <f t="shared" si="244"/>
        <v>2012</v>
      </c>
    </row>
    <row r="2211" spans="1:21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38"/>
        <v>151</v>
      </c>
      <c r="P2211">
        <f t="shared" si="239"/>
        <v>50</v>
      </c>
      <c r="Q2211" t="str">
        <f t="shared" si="240"/>
        <v>music</v>
      </c>
      <c r="R2211" t="str">
        <f t="shared" si="241"/>
        <v>electronic music</v>
      </c>
      <c r="S2211" t="str">
        <f t="shared" si="242"/>
        <v>Apr</v>
      </c>
      <c r="T2211" t="str">
        <f t="shared" si="243"/>
        <v>Apr</v>
      </c>
      <c r="U2211" t="str">
        <f t="shared" si="244"/>
        <v>2014</v>
      </c>
    </row>
    <row r="2212" spans="1:21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38"/>
        <v>111</v>
      </c>
      <c r="P2212">
        <f t="shared" si="239"/>
        <v>62</v>
      </c>
      <c r="Q2212" t="str">
        <f t="shared" si="240"/>
        <v>music</v>
      </c>
      <c r="R2212" t="str">
        <f t="shared" si="241"/>
        <v>electronic music</v>
      </c>
      <c r="S2212" t="str">
        <f t="shared" si="242"/>
        <v>Feb</v>
      </c>
      <c r="T2212" t="str">
        <f t="shared" si="243"/>
        <v>Apr</v>
      </c>
      <c r="U2212" t="str">
        <f t="shared" si="244"/>
        <v>2012</v>
      </c>
    </row>
    <row r="2213" spans="1:21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38"/>
        <v>196</v>
      </c>
      <c r="P2213">
        <f t="shared" si="239"/>
        <v>41</v>
      </c>
      <c r="Q2213" t="str">
        <f t="shared" si="240"/>
        <v>music</v>
      </c>
      <c r="R2213" t="str">
        <f t="shared" si="241"/>
        <v>electronic music</v>
      </c>
      <c r="S2213" t="str">
        <f t="shared" si="242"/>
        <v>Mar</v>
      </c>
      <c r="T2213" t="str">
        <f t="shared" si="243"/>
        <v>Apr</v>
      </c>
      <c r="U2213" t="str">
        <f t="shared" si="244"/>
        <v>2014</v>
      </c>
    </row>
    <row r="2214" spans="1:21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38"/>
        <v>114</v>
      </c>
      <c r="P2214">
        <f t="shared" si="239"/>
        <v>56</v>
      </c>
      <c r="Q2214" t="str">
        <f t="shared" si="240"/>
        <v>music</v>
      </c>
      <c r="R2214" t="str">
        <f t="shared" si="241"/>
        <v>electronic music</v>
      </c>
      <c r="S2214" t="str">
        <f t="shared" si="242"/>
        <v>Oct</v>
      </c>
      <c r="T2214" t="str">
        <f t="shared" si="243"/>
        <v>Nov</v>
      </c>
      <c r="U2214" t="str">
        <f t="shared" si="244"/>
        <v>2013</v>
      </c>
    </row>
    <row r="2215" spans="1:21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38"/>
        <v>200</v>
      </c>
      <c r="P221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t="str">
        <f t="shared" si="242"/>
        <v>Apr</v>
      </c>
      <c r="T2215" t="str">
        <f t="shared" si="243"/>
        <v>May</v>
      </c>
      <c r="U2215" t="str">
        <f t="shared" si="244"/>
        <v>2015</v>
      </c>
    </row>
    <row r="2216" spans="1:21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38"/>
        <v>293</v>
      </c>
      <c r="P2216">
        <f t="shared" si="239"/>
        <v>73</v>
      </c>
      <c r="Q2216" t="str">
        <f t="shared" si="240"/>
        <v>music</v>
      </c>
      <c r="R2216" t="str">
        <f t="shared" si="241"/>
        <v>electronic music</v>
      </c>
      <c r="S2216" t="str">
        <f t="shared" si="242"/>
        <v>Jan</v>
      </c>
      <c r="T2216" t="str">
        <f t="shared" si="243"/>
        <v>Feb</v>
      </c>
      <c r="U2216" t="str">
        <f t="shared" si="244"/>
        <v>2014</v>
      </c>
    </row>
    <row r="2217" spans="1:21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38"/>
        <v>156</v>
      </c>
      <c r="P2217">
        <f t="shared" si="239"/>
        <v>26</v>
      </c>
      <c r="Q2217" t="str">
        <f t="shared" si="240"/>
        <v>music</v>
      </c>
      <c r="R2217" t="str">
        <f t="shared" si="241"/>
        <v>electronic music</v>
      </c>
      <c r="S2217" t="str">
        <f t="shared" si="242"/>
        <v>Feb</v>
      </c>
      <c r="T2217" t="str">
        <f t="shared" si="243"/>
        <v>Mar</v>
      </c>
      <c r="U2217" t="str">
        <f t="shared" si="244"/>
        <v>2012</v>
      </c>
    </row>
    <row r="2218" spans="1:21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38"/>
        <v>106</v>
      </c>
      <c r="P2218">
        <f t="shared" si="239"/>
        <v>23</v>
      </c>
      <c r="Q2218" t="str">
        <f t="shared" si="240"/>
        <v>music</v>
      </c>
      <c r="R2218" t="str">
        <f t="shared" si="241"/>
        <v>electronic music</v>
      </c>
      <c r="S2218" t="str">
        <f t="shared" si="242"/>
        <v>Jul</v>
      </c>
      <c r="T2218" t="str">
        <f t="shared" si="243"/>
        <v>Jul</v>
      </c>
      <c r="U2218" t="str">
        <f t="shared" si="244"/>
        <v>2015</v>
      </c>
    </row>
    <row r="2219" spans="1:21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38"/>
        <v>101</v>
      </c>
      <c r="P2219">
        <f t="shared" si="239"/>
        <v>47</v>
      </c>
      <c r="Q2219" t="str">
        <f t="shared" si="240"/>
        <v>music</v>
      </c>
      <c r="R2219" t="str">
        <f t="shared" si="241"/>
        <v>electronic music</v>
      </c>
      <c r="S2219" t="str">
        <f t="shared" si="242"/>
        <v>Oct</v>
      </c>
      <c r="T2219" t="str">
        <f t="shared" si="243"/>
        <v>Nov</v>
      </c>
      <c r="U2219" t="str">
        <f t="shared" si="244"/>
        <v>2015</v>
      </c>
    </row>
    <row r="2220" spans="1:21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38"/>
        <v>123</v>
      </c>
      <c r="P2220">
        <f t="shared" si="239"/>
        <v>32</v>
      </c>
      <c r="Q2220" t="str">
        <f t="shared" si="240"/>
        <v>music</v>
      </c>
      <c r="R2220" t="str">
        <f t="shared" si="241"/>
        <v>electronic music</v>
      </c>
      <c r="S2220" t="str">
        <f t="shared" si="242"/>
        <v>Aug</v>
      </c>
      <c r="T2220" t="str">
        <f t="shared" si="243"/>
        <v>Aug</v>
      </c>
      <c r="U2220" t="str">
        <f t="shared" si="244"/>
        <v>2012</v>
      </c>
    </row>
    <row r="2221" spans="1:21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38"/>
        <v>102</v>
      </c>
      <c r="P2221">
        <f t="shared" si="239"/>
        <v>53</v>
      </c>
      <c r="Q2221" t="str">
        <f t="shared" si="240"/>
        <v>music</v>
      </c>
      <c r="R2221" t="str">
        <f t="shared" si="241"/>
        <v>electronic music</v>
      </c>
      <c r="S2221" t="str">
        <f t="shared" si="242"/>
        <v>Jul</v>
      </c>
      <c r="T2221" t="str">
        <f t="shared" si="243"/>
        <v>Aug</v>
      </c>
      <c r="U2221" t="str">
        <f t="shared" si="244"/>
        <v>2015</v>
      </c>
    </row>
    <row r="2222" spans="1:21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38"/>
        <v>101</v>
      </c>
      <c r="P2222">
        <f t="shared" si="239"/>
        <v>51</v>
      </c>
      <c r="Q2222" t="str">
        <f t="shared" si="240"/>
        <v>music</v>
      </c>
      <c r="R2222" t="str">
        <f t="shared" si="241"/>
        <v>electronic music</v>
      </c>
      <c r="S2222" t="str">
        <f t="shared" si="242"/>
        <v>Jun</v>
      </c>
      <c r="T2222" t="str">
        <f t="shared" si="243"/>
        <v>Jul</v>
      </c>
      <c r="U2222" t="str">
        <f t="shared" si="244"/>
        <v>2013</v>
      </c>
    </row>
    <row r="2223" spans="1:21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38"/>
        <v>108</v>
      </c>
      <c r="P2223">
        <f t="shared" si="239"/>
        <v>37</v>
      </c>
      <c r="Q2223" t="str">
        <f t="shared" si="240"/>
        <v>games</v>
      </c>
      <c r="R2223" t="str">
        <f t="shared" si="241"/>
        <v>tabletop games</v>
      </c>
      <c r="S2223" t="str">
        <f t="shared" si="242"/>
        <v>Mar</v>
      </c>
      <c r="T2223" t="str">
        <f t="shared" si="243"/>
        <v>Apr</v>
      </c>
      <c r="U2223" t="str">
        <f t="shared" si="244"/>
        <v>2016</v>
      </c>
    </row>
    <row r="2224" spans="1:21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38"/>
        <v>163</v>
      </c>
      <c r="P2224">
        <f t="shared" si="239"/>
        <v>27</v>
      </c>
      <c r="Q2224" t="str">
        <f t="shared" si="240"/>
        <v>games</v>
      </c>
      <c r="R2224" t="str">
        <f t="shared" si="241"/>
        <v>tabletop games</v>
      </c>
      <c r="S2224" t="str">
        <f t="shared" si="242"/>
        <v>Dec</v>
      </c>
      <c r="T2224" t="str">
        <f t="shared" si="243"/>
        <v>Jan</v>
      </c>
      <c r="U2224" t="str">
        <f t="shared" si="244"/>
        <v>2011</v>
      </c>
    </row>
    <row r="2225" spans="1:21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38"/>
        <v>106</v>
      </c>
      <c r="P2225">
        <f t="shared" si="239"/>
        <v>206</v>
      </c>
      <c r="Q2225" t="str">
        <f t="shared" si="240"/>
        <v>games</v>
      </c>
      <c r="R2225" t="str">
        <f t="shared" si="241"/>
        <v>tabletop games</v>
      </c>
      <c r="S2225" t="str">
        <f t="shared" si="242"/>
        <v>May</v>
      </c>
      <c r="T2225" t="str">
        <f t="shared" si="243"/>
        <v>Jun</v>
      </c>
      <c r="U2225" t="str">
        <f t="shared" si="244"/>
        <v>2015</v>
      </c>
    </row>
    <row r="2226" spans="1:21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38"/>
        <v>243</v>
      </c>
      <c r="P2226">
        <f t="shared" si="239"/>
        <v>82</v>
      </c>
      <c r="Q2226" t="str">
        <f t="shared" si="240"/>
        <v>games</v>
      </c>
      <c r="R2226" t="str">
        <f t="shared" si="241"/>
        <v>tabletop games</v>
      </c>
      <c r="S2226" t="str">
        <f t="shared" si="242"/>
        <v>Oct</v>
      </c>
      <c r="T2226" t="str">
        <f t="shared" si="243"/>
        <v>Oct</v>
      </c>
      <c r="U2226" t="str">
        <f t="shared" si="244"/>
        <v>2016</v>
      </c>
    </row>
    <row r="2227" spans="1:21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38"/>
        <v>945</v>
      </c>
      <c r="P2227">
        <f t="shared" si="239"/>
        <v>165</v>
      </c>
      <c r="Q2227" t="str">
        <f t="shared" si="240"/>
        <v>games</v>
      </c>
      <c r="R2227" t="str">
        <f t="shared" si="241"/>
        <v>tabletop games</v>
      </c>
      <c r="S2227" t="str">
        <f t="shared" si="242"/>
        <v>Aug</v>
      </c>
      <c r="T2227" t="str">
        <f t="shared" si="243"/>
        <v>Sep</v>
      </c>
      <c r="U2227" t="str">
        <f t="shared" si="244"/>
        <v>2014</v>
      </c>
    </row>
    <row r="2228" spans="1:21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38"/>
        <v>108</v>
      </c>
      <c r="P2228">
        <f t="shared" si="239"/>
        <v>61</v>
      </c>
      <c r="Q2228" t="str">
        <f t="shared" si="240"/>
        <v>games</v>
      </c>
      <c r="R2228" t="str">
        <f t="shared" si="241"/>
        <v>tabletop games</v>
      </c>
      <c r="S2228" t="str">
        <f t="shared" si="242"/>
        <v>Jan</v>
      </c>
      <c r="T2228" t="str">
        <f t="shared" si="243"/>
        <v>Feb</v>
      </c>
      <c r="U2228" t="str">
        <f t="shared" si="244"/>
        <v>2016</v>
      </c>
    </row>
    <row r="2229" spans="1:21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38"/>
        <v>157</v>
      </c>
      <c r="P2229">
        <f t="shared" si="239"/>
        <v>68</v>
      </c>
      <c r="Q2229" t="str">
        <f t="shared" si="240"/>
        <v>games</v>
      </c>
      <c r="R2229" t="str">
        <f t="shared" si="241"/>
        <v>tabletop games</v>
      </c>
      <c r="S2229" t="str">
        <f t="shared" si="242"/>
        <v>Oct</v>
      </c>
      <c r="T2229" t="str">
        <f t="shared" si="243"/>
        <v>Nov</v>
      </c>
      <c r="U2229" t="str">
        <f t="shared" si="244"/>
        <v>2013</v>
      </c>
    </row>
    <row r="2230" spans="1:21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38"/>
        <v>1174</v>
      </c>
      <c r="P2230">
        <f t="shared" si="239"/>
        <v>82</v>
      </c>
      <c r="Q2230" t="str">
        <f t="shared" si="240"/>
        <v>games</v>
      </c>
      <c r="R2230" t="str">
        <f t="shared" si="241"/>
        <v>tabletop games</v>
      </c>
      <c r="S2230" t="str">
        <f t="shared" si="242"/>
        <v>Jul</v>
      </c>
      <c r="T2230" t="str">
        <f t="shared" si="243"/>
        <v>Aug</v>
      </c>
      <c r="U2230" t="str">
        <f t="shared" si="244"/>
        <v>2015</v>
      </c>
    </row>
    <row r="2231" spans="1:21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38"/>
        <v>171</v>
      </c>
      <c r="P2231">
        <f t="shared" si="239"/>
        <v>25</v>
      </c>
      <c r="Q2231" t="str">
        <f t="shared" si="240"/>
        <v>games</v>
      </c>
      <c r="R2231" t="str">
        <f t="shared" si="241"/>
        <v>tabletop games</v>
      </c>
      <c r="S2231" t="str">
        <f t="shared" si="242"/>
        <v>Jul</v>
      </c>
      <c r="T2231" t="str">
        <f t="shared" si="243"/>
        <v>Sep</v>
      </c>
      <c r="U2231" t="str">
        <f t="shared" si="244"/>
        <v>2013</v>
      </c>
    </row>
    <row r="2232" spans="1:21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38"/>
        <v>126</v>
      </c>
      <c r="P2232">
        <f t="shared" si="239"/>
        <v>21</v>
      </c>
      <c r="Q2232" t="str">
        <f t="shared" si="240"/>
        <v>games</v>
      </c>
      <c r="R2232" t="str">
        <f t="shared" si="241"/>
        <v>tabletop games</v>
      </c>
      <c r="S2232" t="str">
        <f t="shared" si="242"/>
        <v>Mar</v>
      </c>
      <c r="T2232" t="str">
        <f t="shared" si="243"/>
        <v>Apr</v>
      </c>
      <c r="U2232" t="str">
        <f t="shared" si="244"/>
        <v>2014</v>
      </c>
    </row>
    <row r="2233" spans="1:21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38"/>
        <v>1212</v>
      </c>
      <c r="P2233">
        <f t="shared" si="239"/>
        <v>27</v>
      </c>
      <c r="Q2233" t="str">
        <f t="shared" si="240"/>
        <v>games</v>
      </c>
      <c r="R2233" t="str">
        <f t="shared" si="241"/>
        <v>tabletop games</v>
      </c>
      <c r="S2233" t="str">
        <f t="shared" si="242"/>
        <v>May</v>
      </c>
      <c r="T2233" t="str">
        <f t="shared" si="243"/>
        <v>Jun</v>
      </c>
      <c r="U2233" t="str">
        <f t="shared" si="244"/>
        <v>2013</v>
      </c>
    </row>
    <row r="2234" spans="1:21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38"/>
        <v>496</v>
      </c>
      <c r="P2234">
        <f t="shared" si="239"/>
        <v>25</v>
      </c>
      <c r="Q2234" t="str">
        <f t="shared" si="240"/>
        <v>games</v>
      </c>
      <c r="R2234" t="str">
        <f t="shared" si="241"/>
        <v>tabletop games</v>
      </c>
      <c r="S2234" t="str">
        <f t="shared" si="242"/>
        <v>Jun</v>
      </c>
      <c r="T2234" t="str">
        <f t="shared" si="243"/>
        <v>Jul</v>
      </c>
      <c r="U2234" t="str">
        <f t="shared" si="244"/>
        <v>2014</v>
      </c>
    </row>
    <row r="2235" spans="1:21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38"/>
        <v>332</v>
      </c>
      <c r="P2235">
        <f t="shared" si="239"/>
        <v>21</v>
      </c>
      <c r="Q2235" t="str">
        <f t="shared" si="240"/>
        <v>games</v>
      </c>
      <c r="R2235" t="str">
        <f t="shared" si="241"/>
        <v>tabletop games</v>
      </c>
      <c r="S2235" t="str">
        <f t="shared" si="242"/>
        <v>Nov</v>
      </c>
      <c r="T2235" t="str">
        <f t="shared" si="243"/>
        <v>Dec</v>
      </c>
      <c r="U2235" t="str">
        <f t="shared" si="244"/>
        <v>2015</v>
      </c>
    </row>
    <row r="2236" spans="1:21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38"/>
        <v>1165</v>
      </c>
      <c r="P2236">
        <f t="shared" si="239"/>
        <v>42</v>
      </c>
      <c r="Q2236" t="str">
        <f t="shared" si="240"/>
        <v>games</v>
      </c>
      <c r="R2236" t="str">
        <f t="shared" si="241"/>
        <v>tabletop games</v>
      </c>
      <c r="S2236" t="str">
        <f t="shared" si="242"/>
        <v>Dec</v>
      </c>
      <c r="T2236" t="str">
        <f t="shared" si="243"/>
        <v>Jan</v>
      </c>
      <c r="U2236" t="str">
        <f t="shared" si="244"/>
        <v>2016</v>
      </c>
    </row>
    <row r="2237" spans="1:21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38"/>
        <v>153</v>
      </c>
      <c r="P2237">
        <f t="shared" si="239"/>
        <v>136</v>
      </c>
      <c r="Q2237" t="str">
        <f t="shared" si="240"/>
        <v>games</v>
      </c>
      <c r="R2237" t="str">
        <f t="shared" si="241"/>
        <v>tabletop games</v>
      </c>
      <c r="S2237" t="str">
        <f t="shared" si="242"/>
        <v>Feb</v>
      </c>
      <c r="T2237" t="str">
        <f t="shared" si="243"/>
        <v>Mar</v>
      </c>
      <c r="U2237" t="str">
        <f t="shared" si="244"/>
        <v>2015</v>
      </c>
    </row>
    <row r="2238" spans="1:21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38"/>
        <v>537</v>
      </c>
      <c r="P2238">
        <f t="shared" si="239"/>
        <v>22</v>
      </c>
      <c r="Q2238" t="str">
        <f t="shared" si="240"/>
        <v>games</v>
      </c>
      <c r="R2238" t="str">
        <f t="shared" si="241"/>
        <v>tabletop games</v>
      </c>
      <c r="S2238" t="str">
        <f t="shared" si="242"/>
        <v>Jan</v>
      </c>
      <c r="T2238" t="str">
        <f t="shared" si="243"/>
        <v>Feb</v>
      </c>
      <c r="U2238" t="str">
        <f t="shared" si="244"/>
        <v>2016</v>
      </c>
    </row>
    <row r="2239" spans="1:21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38"/>
        <v>353</v>
      </c>
      <c r="P2239">
        <f t="shared" si="239"/>
        <v>65</v>
      </c>
      <c r="Q2239" t="str">
        <f t="shared" si="240"/>
        <v>games</v>
      </c>
      <c r="R2239" t="str">
        <f t="shared" si="241"/>
        <v>tabletop games</v>
      </c>
      <c r="S2239" t="str">
        <f t="shared" si="242"/>
        <v>Oct</v>
      </c>
      <c r="T2239" t="str">
        <f t="shared" si="243"/>
        <v>Nov</v>
      </c>
      <c r="U2239" t="str">
        <f t="shared" si="244"/>
        <v>2014</v>
      </c>
    </row>
    <row r="2240" spans="1:21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38"/>
        <v>137</v>
      </c>
      <c r="P2240">
        <f t="shared" si="239"/>
        <v>70</v>
      </c>
      <c r="Q2240" t="str">
        <f t="shared" si="240"/>
        <v>games</v>
      </c>
      <c r="R2240" t="str">
        <f t="shared" si="241"/>
        <v>tabletop games</v>
      </c>
      <c r="S2240" t="str">
        <f t="shared" si="242"/>
        <v>Feb</v>
      </c>
      <c r="T2240" t="str">
        <f t="shared" si="243"/>
        <v>Mar</v>
      </c>
      <c r="U2240" t="str">
        <f t="shared" si="244"/>
        <v>2017</v>
      </c>
    </row>
    <row r="2241" spans="1:21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38"/>
        <v>128</v>
      </c>
      <c r="P2241">
        <f t="shared" si="239"/>
        <v>75</v>
      </c>
      <c r="Q2241" t="str">
        <f t="shared" si="240"/>
        <v>games</v>
      </c>
      <c r="R2241" t="str">
        <f t="shared" si="241"/>
        <v>tabletop games</v>
      </c>
      <c r="S2241" t="str">
        <f t="shared" si="242"/>
        <v>Oct</v>
      </c>
      <c r="T2241" t="str">
        <f t="shared" si="243"/>
        <v>Dec</v>
      </c>
      <c r="U2241" t="str">
        <f t="shared" si="244"/>
        <v>2013</v>
      </c>
    </row>
    <row r="2242" spans="1:21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38"/>
        <v>271</v>
      </c>
      <c r="P2242">
        <f t="shared" si="239"/>
        <v>141</v>
      </c>
      <c r="Q2242" t="str">
        <f t="shared" si="240"/>
        <v>games</v>
      </c>
      <c r="R2242" t="str">
        <f t="shared" si="241"/>
        <v>tabletop games</v>
      </c>
      <c r="S2242" t="str">
        <f t="shared" si="242"/>
        <v>Mar</v>
      </c>
      <c r="T2242" t="str">
        <f t="shared" si="243"/>
        <v>Apr</v>
      </c>
      <c r="U2242" t="str">
        <f t="shared" si="244"/>
        <v>2016</v>
      </c>
    </row>
    <row r="2243" spans="1:21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45">ROUND(E2243/D2243*100,0)</f>
        <v>806</v>
      </c>
      <c r="P2243">
        <f t="shared" ref="P2243:P2306" si="246">IF(L2243 &gt;0, ROUND(E2243/L2243,0), "")</f>
        <v>49</v>
      </c>
      <c r="Q2243" t="str">
        <f t="shared" ref="Q2243:Q2306" si="247">LEFT(N2243, FIND("/",N2243)-1)</f>
        <v>games</v>
      </c>
      <c r="R2243" t="str">
        <f t="shared" ref="R2243:R2306" si="248">RIGHT(N2243,LEN(N2243)-FIND("/",N2243))</f>
        <v>tabletop games</v>
      </c>
      <c r="S2243" t="str">
        <f t="shared" ref="S2243:S2306" si="249">TEXT((((J2243/60)/60)/24)+DATE(1970,1,1), "mmm")</f>
        <v>Jan</v>
      </c>
      <c r="T2243" t="str">
        <f t="shared" ref="T2243:T2306" si="250">TEXT((((I2243/60)/60)/24)+DATE(1970,1,1), "mmm")</f>
        <v>Mar</v>
      </c>
      <c r="U2243" t="str">
        <f t="shared" ref="U2243:U2306" si="251">TEXT((((J2243/60)/60)/24)+DATE(1970,1,1), "yyy")</f>
        <v>2017</v>
      </c>
    </row>
    <row r="2244" spans="1:21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45"/>
        <v>1360</v>
      </c>
      <c r="P2244">
        <f t="shared" si="246"/>
        <v>54</v>
      </c>
      <c r="Q2244" t="str">
        <f t="shared" si="247"/>
        <v>games</v>
      </c>
      <c r="R2244" t="str">
        <f t="shared" si="248"/>
        <v>tabletop games</v>
      </c>
      <c r="S2244" t="str">
        <f t="shared" si="249"/>
        <v>Oct</v>
      </c>
      <c r="T2244" t="str">
        <f t="shared" si="250"/>
        <v>Nov</v>
      </c>
      <c r="U2244" t="str">
        <f t="shared" si="251"/>
        <v>2013</v>
      </c>
    </row>
    <row r="2245" spans="1:21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45"/>
        <v>930250</v>
      </c>
      <c r="P2245">
        <f t="shared" si="246"/>
        <v>5</v>
      </c>
      <c r="Q2245" t="str">
        <f t="shared" si="247"/>
        <v>games</v>
      </c>
      <c r="R2245" t="str">
        <f t="shared" si="248"/>
        <v>tabletop games</v>
      </c>
      <c r="S2245" t="str">
        <f t="shared" si="249"/>
        <v>Mar</v>
      </c>
      <c r="T2245" t="str">
        <f t="shared" si="250"/>
        <v>Mar</v>
      </c>
      <c r="U2245" t="str">
        <f t="shared" si="251"/>
        <v>2017</v>
      </c>
    </row>
    <row r="2246" spans="1:21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45"/>
        <v>377</v>
      </c>
      <c r="P2246">
        <f t="shared" si="246"/>
        <v>65</v>
      </c>
      <c r="Q2246" t="str">
        <f t="shared" si="247"/>
        <v>games</v>
      </c>
      <c r="R2246" t="str">
        <f t="shared" si="248"/>
        <v>tabletop games</v>
      </c>
      <c r="S2246" t="str">
        <f t="shared" si="249"/>
        <v>Oct</v>
      </c>
      <c r="T2246" t="str">
        <f t="shared" si="250"/>
        <v>Oct</v>
      </c>
      <c r="U2246" t="str">
        <f t="shared" si="251"/>
        <v>2016</v>
      </c>
    </row>
    <row r="2247" spans="1:21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45"/>
        <v>2647</v>
      </c>
      <c r="P2247">
        <f t="shared" si="246"/>
        <v>53</v>
      </c>
      <c r="Q2247" t="str">
        <f t="shared" si="247"/>
        <v>games</v>
      </c>
      <c r="R2247" t="str">
        <f t="shared" si="248"/>
        <v>tabletop games</v>
      </c>
      <c r="S2247" t="str">
        <f t="shared" si="249"/>
        <v>Jan</v>
      </c>
      <c r="T2247" t="str">
        <f t="shared" si="250"/>
        <v>Feb</v>
      </c>
      <c r="U2247" t="str">
        <f t="shared" si="251"/>
        <v>2014</v>
      </c>
    </row>
    <row r="2248" spans="1:21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45"/>
        <v>100</v>
      </c>
      <c r="P2248">
        <f t="shared" si="246"/>
        <v>44</v>
      </c>
      <c r="Q2248" t="str">
        <f t="shared" si="247"/>
        <v>games</v>
      </c>
      <c r="R2248" t="str">
        <f t="shared" si="248"/>
        <v>tabletop games</v>
      </c>
      <c r="S2248" t="str">
        <f t="shared" si="249"/>
        <v>Aug</v>
      </c>
      <c r="T2248" t="str">
        <f t="shared" si="250"/>
        <v>Sep</v>
      </c>
      <c r="U2248" t="str">
        <f t="shared" si="251"/>
        <v>2015</v>
      </c>
    </row>
    <row r="2249" spans="1:21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45"/>
        <v>104</v>
      </c>
      <c r="P2249">
        <f t="shared" si="246"/>
        <v>51</v>
      </c>
      <c r="Q2249" t="str">
        <f t="shared" si="247"/>
        <v>games</v>
      </c>
      <c r="R2249" t="str">
        <f t="shared" si="248"/>
        <v>tabletop games</v>
      </c>
      <c r="S2249" t="str">
        <f t="shared" si="249"/>
        <v>Jul</v>
      </c>
      <c r="T2249" t="str">
        <f t="shared" si="250"/>
        <v>Jul</v>
      </c>
      <c r="U2249" t="str">
        <f t="shared" si="251"/>
        <v>2015</v>
      </c>
    </row>
    <row r="2250" spans="1:21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45"/>
        <v>107</v>
      </c>
      <c r="P2250">
        <f t="shared" si="246"/>
        <v>59</v>
      </c>
      <c r="Q2250" t="str">
        <f t="shared" si="247"/>
        <v>games</v>
      </c>
      <c r="R2250" t="str">
        <f t="shared" si="248"/>
        <v>tabletop games</v>
      </c>
      <c r="S2250" t="str">
        <f t="shared" si="249"/>
        <v>Nov</v>
      </c>
      <c r="T2250" t="str">
        <f t="shared" si="250"/>
        <v>Dec</v>
      </c>
      <c r="U2250" t="str">
        <f t="shared" si="251"/>
        <v>2016</v>
      </c>
    </row>
    <row r="2251" spans="1:21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45"/>
        <v>169</v>
      </c>
      <c r="P2251">
        <f t="shared" si="246"/>
        <v>33</v>
      </c>
      <c r="Q2251" t="str">
        <f t="shared" si="247"/>
        <v>games</v>
      </c>
      <c r="R2251" t="str">
        <f t="shared" si="248"/>
        <v>tabletop games</v>
      </c>
      <c r="S2251" t="str">
        <f t="shared" si="249"/>
        <v>Mar</v>
      </c>
      <c r="T2251" t="str">
        <f t="shared" si="250"/>
        <v>Apr</v>
      </c>
      <c r="U2251" t="str">
        <f t="shared" si="251"/>
        <v>2013</v>
      </c>
    </row>
    <row r="2252" spans="1:21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45"/>
        <v>975</v>
      </c>
      <c r="P2252">
        <f t="shared" si="246"/>
        <v>427</v>
      </c>
      <c r="Q2252" t="str">
        <f t="shared" si="247"/>
        <v>games</v>
      </c>
      <c r="R2252" t="str">
        <f t="shared" si="248"/>
        <v>tabletop games</v>
      </c>
      <c r="S2252" t="str">
        <f t="shared" si="249"/>
        <v>Nov</v>
      </c>
      <c r="T2252" t="str">
        <f t="shared" si="250"/>
        <v>Dec</v>
      </c>
      <c r="U2252" t="str">
        <f t="shared" si="251"/>
        <v>2016</v>
      </c>
    </row>
    <row r="2253" spans="1:21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45"/>
        <v>134</v>
      </c>
      <c r="P2253">
        <f t="shared" si="246"/>
        <v>24</v>
      </c>
      <c r="Q2253" t="str">
        <f t="shared" si="247"/>
        <v>games</v>
      </c>
      <c r="R2253" t="str">
        <f t="shared" si="248"/>
        <v>tabletop games</v>
      </c>
      <c r="S2253" t="str">
        <f t="shared" si="249"/>
        <v>Jul</v>
      </c>
      <c r="T2253" t="str">
        <f t="shared" si="250"/>
        <v>Aug</v>
      </c>
      <c r="U2253" t="str">
        <f t="shared" si="251"/>
        <v>2014</v>
      </c>
    </row>
    <row r="2254" spans="1:21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45"/>
        <v>272</v>
      </c>
      <c r="P2254">
        <f t="shared" si="246"/>
        <v>98</v>
      </c>
      <c r="Q2254" t="str">
        <f t="shared" si="247"/>
        <v>games</v>
      </c>
      <c r="R2254" t="str">
        <f t="shared" si="248"/>
        <v>tabletop games</v>
      </c>
      <c r="S2254" t="str">
        <f t="shared" si="249"/>
        <v>Jul</v>
      </c>
      <c r="T2254" t="str">
        <f t="shared" si="250"/>
        <v>Aug</v>
      </c>
      <c r="U2254" t="str">
        <f t="shared" si="251"/>
        <v>2016</v>
      </c>
    </row>
    <row r="2255" spans="1:21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45"/>
        <v>113</v>
      </c>
      <c r="P2255">
        <f t="shared" si="246"/>
        <v>107</v>
      </c>
      <c r="Q2255" t="str">
        <f t="shared" si="247"/>
        <v>games</v>
      </c>
      <c r="R2255" t="str">
        <f t="shared" si="248"/>
        <v>tabletop games</v>
      </c>
      <c r="S2255" t="str">
        <f t="shared" si="249"/>
        <v>Oct</v>
      </c>
      <c r="T2255" t="str">
        <f t="shared" si="250"/>
        <v>Nov</v>
      </c>
      <c r="U2255" t="str">
        <f t="shared" si="251"/>
        <v>2015</v>
      </c>
    </row>
    <row r="2256" spans="1:21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45"/>
        <v>460</v>
      </c>
      <c r="P2256">
        <f t="shared" si="246"/>
        <v>12</v>
      </c>
      <c r="Q2256" t="str">
        <f t="shared" si="247"/>
        <v>games</v>
      </c>
      <c r="R2256" t="str">
        <f t="shared" si="248"/>
        <v>tabletop games</v>
      </c>
      <c r="S2256" t="str">
        <f t="shared" si="249"/>
        <v>Jan</v>
      </c>
      <c r="T2256" t="str">
        <f t="shared" si="250"/>
        <v>Jan</v>
      </c>
      <c r="U2256" t="str">
        <f t="shared" si="251"/>
        <v>2017</v>
      </c>
    </row>
    <row r="2257" spans="1:21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45"/>
        <v>287</v>
      </c>
      <c r="P2257">
        <f t="shared" si="246"/>
        <v>42</v>
      </c>
      <c r="Q2257" t="str">
        <f t="shared" si="247"/>
        <v>games</v>
      </c>
      <c r="R2257" t="str">
        <f t="shared" si="248"/>
        <v>tabletop games</v>
      </c>
      <c r="S2257" t="str">
        <f t="shared" si="249"/>
        <v>Apr</v>
      </c>
      <c r="T2257" t="str">
        <f t="shared" si="250"/>
        <v>May</v>
      </c>
      <c r="U2257" t="str">
        <f t="shared" si="251"/>
        <v>2016</v>
      </c>
    </row>
    <row r="2258" spans="1:21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45"/>
        <v>223</v>
      </c>
      <c r="P2258">
        <f t="shared" si="246"/>
        <v>21</v>
      </c>
      <c r="Q2258" t="str">
        <f t="shared" si="247"/>
        <v>games</v>
      </c>
      <c r="R2258" t="str">
        <f t="shared" si="248"/>
        <v>tabletop games</v>
      </c>
      <c r="S2258" t="str">
        <f t="shared" si="249"/>
        <v>Nov</v>
      </c>
      <c r="T2258" t="str">
        <f t="shared" si="250"/>
        <v>Nov</v>
      </c>
      <c r="U2258" t="str">
        <f t="shared" si="251"/>
        <v>2016</v>
      </c>
    </row>
    <row r="2259" spans="1:21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45"/>
        <v>636</v>
      </c>
      <c r="P2259">
        <f t="shared" si="246"/>
        <v>94</v>
      </c>
      <c r="Q2259" t="str">
        <f t="shared" si="247"/>
        <v>games</v>
      </c>
      <c r="R2259" t="str">
        <f t="shared" si="248"/>
        <v>tabletop games</v>
      </c>
      <c r="S2259" t="str">
        <f t="shared" si="249"/>
        <v>May</v>
      </c>
      <c r="T2259" t="str">
        <f t="shared" si="250"/>
        <v>Jun</v>
      </c>
      <c r="U2259" t="str">
        <f t="shared" si="251"/>
        <v>2016</v>
      </c>
    </row>
    <row r="2260" spans="1:21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45"/>
        <v>147</v>
      </c>
      <c r="P2260">
        <f t="shared" si="246"/>
        <v>16</v>
      </c>
      <c r="Q2260" t="str">
        <f t="shared" si="247"/>
        <v>games</v>
      </c>
      <c r="R2260" t="str">
        <f t="shared" si="248"/>
        <v>tabletop games</v>
      </c>
      <c r="S2260" t="str">
        <f t="shared" si="249"/>
        <v>May</v>
      </c>
      <c r="T2260" t="str">
        <f t="shared" si="250"/>
        <v>Jun</v>
      </c>
      <c r="U2260" t="str">
        <f t="shared" si="251"/>
        <v>2015</v>
      </c>
    </row>
    <row r="2261" spans="1:21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45"/>
        <v>1867</v>
      </c>
      <c r="P2261">
        <f t="shared" si="246"/>
        <v>91</v>
      </c>
      <c r="Q2261" t="str">
        <f t="shared" si="247"/>
        <v>games</v>
      </c>
      <c r="R2261" t="str">
        <f t="shared" si="248"/>
        <v>tabletop games</v>
      </c>
      <c r="S2261" t="str">
        <f t="shared" si="249"/>
        <v>Nov</v>
      </c>
      <c r="T2261" t="str">
        <f t="shared" si="250"/>
        <v>Dec</v>
      </c>
      <c r="U2261" t="str">
        <f t="shared" si="251"/>
        <v>2016</v>
      </c>
    </row>
    <row r="2262" spans="1:21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45"/>
        <v>327</v>
      </c>
      <c r="P2262">
        <f t="shared" si="246"/>
        <v>97</v>
      </c>
      <c r="Q2262" t="str">
        <f t="shared" si="247"/>
        <v>games</v>
      </c>
      <c r="R2262" t="str">
        <f t="shared" si="248"/>
        <v>tabletop games</v>
      </c>
      <c r="S2262" t="str">
        <f t="shared" si="249"/>
        <v>Feb</v>
      </c>
      <c r="T2262" t="str">
        <f t="shared" si="250"/>
        <v>Mar</v>
      </c>
      <c r="U2262" t="str">
        <f t="shared" si="251"/>
        <v>2014</v>
      </c>
    </row>
    <row r="2263" spans="1:21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45"/>
        <v>780</v>
      </c>
      <c r="P2263">
        <f t="shared" si="246"/>
        <v>37</v>
      </c>
      <c r="Q2263" t="str">
        <f t="shared" si="247"/>
        <v>games</v>
      </c>
      <c r="R2263" t="str">
        <f t="shared" si="248"/>
        <v>tabletop games</v>
      </c>
      <c r="S2263" t="str">
        <f t="shared" si="249"/>
        <v>Jan</v>
      </c>
      <c r="T2263" t="str">
        <f t="shared" si="250"/>
        <v>Feb</v>
      </c>
      <c r="U2263" t="str">
        <f t="shared" si="251"/>
        <v>2017</v>
      </c>
    </row>
    <row r="2264" spans="1:21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45"/>
        <v>154</v>
      </c>
      <c r="P2264">
        <f t="shared" si="246"/>
        <v>28</v>
      </c>
      <c r="Q2264" t="str">
        <f t="shared" si="247"/>
        <v>games</v>
      </c>
      <c r="R2264" t="str">
        <f t="shared" si="248"/>
        <v>tabletop games</v>
      </c>
      <c r="S2264" t="str">
        <f t="shared" si="249"/>
        <v>Oct</v>
      </c>
      <c r="T2264" t="str">
        <f t="shared" si="250"/>
        <v>Nov</v>
      </c>
      <c r="U2264" t="str">
        <f t="shared" si="251"/>
        <v>2014</v>
      </c>
    </row>
    <row r="2265" spans="1:21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45"/>
        <v>116</v>
      </c>
      <c r="P2265">
        <f t="shared" si="246"/>
        <v>144</v>
      </c>
      <c r="Q2265" t="str">
        <f t="shared" si="247"/>
        <v>games</v>
      </c>
      <c r="R2265" t="str">
        <f t="shared" si="248"/>
        <v>tabletop games</v>
      </c>
      <c r="S2265" t="str">
        <f t="shared" si="249"/>
        <v>Jan</v>
      </c>
      <c r="T2265" t="str">
        <f t="shared" si="250"/>
        <v>Jan</v>
      </c>
      <c r="U2265" t="str">
        <f t="shared" si="251"/>
        <v>2015</v>
      </c>
    </row>
    <row r="2266" spans="1:21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45"/>
        <v>180</v>
      </c>
      <c r="P2266">
        <f t="shared" si="246"/>
        <v>24</v>
      </c>
      <c r="Q2266" t="str">
        <f t="shared" si="247"/>
        <v>games</v>
      </c>
      <c r="R2266" t="str">
        <f t="shared" si="248"/>
        <v>tabletop games</v>
      </c>
      <c r="S2266" t="str">
        <f t="shared" si="249"/>
        <v>May</v>
      </c>
      <c r="T2266" t="str">
        <f t="shared" si="250"/>
        <v>May</v>
      </c>
      <c r="U2266" t="str">
        <f t="shared" si="251"/>
        <v>2016</v>
      </c>
    </row>
    <row r="2267" spans="1:21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45"/>
        <v>299</v>
      </c>
      <c r="P2267">
        <f t="shared" si="246"/>
        <v>35</v>
      </c>
      <c r="Q2267" t="str">
        <f t="shared" si="247"/>
        <v>games</v>
      </c>
      <c r="R2267" t="str">
        <f t="shared" si="248"/>
        <v>tabletop games</v>
      </c>
      <c r="S2267" t="str">
        <f t="shared" si="249"/>
        <v>Nov</v>
      </c>
      <c r="T2267" t="str">
        <f t="shared" si="250"/>
        <v>Nov</v>
      </c>
      <c r="U2267" t="str">
        <f t="shared" si="251"/>
        <v>2016</v>
      </c>
    </row>
    <row r="2268" spans="1:21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45"/>
        <v>320</v>
      </c>
      <c r="P2268">
        <f t="shared" si="246"/>
        <v>25</v>
      </c>
      <c r="Q2268" t="str">
        <f t="shared" si="247"/>
        <v>games</v>
      </c>
      <c r="R2268" t="str">
        <f t="shared" si="248"/>
        <v>tabletop games</v>
      </c>
      <c r="S2268" t="str">
        <f t="shared" si="249"/>
        <v>Apr</v>
      </c>
      <c r="T2268" t="str">
        <f t="shared" si="250"/>
        <v>Apr</v>
      </c>
      <c r="U2268" t="str">
        <f t="shared" si="251"/>
        <v>2016</v>
      </c>
    </row>
    <row r="2269" spans="1:21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45"/>
        <v>381</v>
      </c>
      <c r="P2269">
        <f t="shared" si="246"/>
        <v>188</v>
      </c>
      <c r="Q2269" t="str">
        <f t="shared" si="247"/>
        <v>games</v>
      </c>
      <c r="R2269" t="str">
        <f t="shared" si="248"/>
        <v>tabletop games</v>
      </c>
      <c r="S2269" t="str">
        <f t="shared" si="249"/>
        <v>Nov</v>
      </c>
      <c r="T2269" t="str">
        <f t="shared" si="250"/>
        <v>Dec</v>
      </c>
      <c r="U2269" t="str">
        <f t="shared" si="251"/>
        <v>2014</v>
      </c>
    </row>
    <row r="2270" spans="1:21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45"/>
        <v>103</v>
      </c>
      <c r="P2270">
        <f t="shared" si="246"/>
        <v>148</v>
      </c>
      <c r="Q2270" t="str">
        <f t="shared" si="247"/>
        <v>games</v>
      </c>
      <c r="R2270" t="str">
        <f t="shared" si="248"/>
        <v>tabletop games</v>
      </c>
      <c r="S2270" t="str">
        <f t="shared" si="249"/>
        <v>Feb</v>
      </c>
      <c r="T2270" t="str">
        <f t="shared" si="250"/>
        <v>Mar</v>
      </c>
      <c r="U2270" t="str">
        <f t="shared" si="251"/>
        <v>2017</v>
      </c>
    </row>
    <row r="2271" spans="1:21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45"/>
        <v>1802</v>
      </c>
      <c r="P2271">
        <f t="shared" si="246"/>
        <v>50</v>
      </c>
      <c r="Q2271" t="str">
        <f t="shared" si="247"/>
        <v>games</v>
      </c>
      <c r="R2271" t="str">
        <f t="shared" si="248"/>
        <v>tabletop games</v>
      </c>
      <c r="S2271" t="str">
        <f t="shared" si="249"/>
        <v>Feb</v>
      </c>
      <c r="T2271" t="str">
        <f t="shared" si="250"/>
        <v>Mar</v>
      </c>
      <c r="U2271" t="str">
        <f t="shared" si="251"/>
        <v>2017</v>
      </c>
    </row>
    <row r="2272" spans="1:21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45"/>
        <v>720</v>
      </c>
      <c r="P2272">
        <f t="shared" si="246"/>
        <v>108</v>
      </c>
      <c r="Q2272" t="str">
        <f t="shared" si="247"/>
        <v>games</v>
      </c>
      <c r="R2272" t="str">
        <f t="shared" si="248"/>
        <v>tabletop games</v>
      </c>
      <c r="S2272" t="str">
        <f t="shared" si="249"/>
        <v>Dec</v>
      </c>
      <c r="T2272" t="str">
        <f t="shared" si="250"/>
        <v>Jan</v>
      </c>
      <c r="U2272" t="str">
        <f t="shared" si="251"/>
        <v>2016</v>
      </c>
    </row>
    <row r="2273" spans="1:21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45"/>
        <v>283</v>
      </c>
      <c r="P2273">
        <f t="shared" si="246"/>
        <v>43</v>
      </c>
      <c r="Q2273" t="str">
        <f t="shared" si="247"/>
        <v>games</v>
      </c>
      <c r="R2273" t="str">
        <f t="shared" si="248"/>
        <v>tabletop games</v>
      </c>
      <c r="S2273" t="str">
        <f t="shared" si="249"/>
        <v>Nov</v>
      </c>
      <c r="T2273" t="str">
        <f t="shared" si="250"/>
        <v>Dec</v>
      </c>
      <c r="U2273" t="str">
        <f t="shared" si="251"/>
        <v>2016</v>
      </c>
    </row>
    <row r="2274" spans="1:21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45"/>
        <v>1357</v>
      </c>
      <c r="P2274">
        <f t="shared" si="246"/>
        <v>14</v>
      </c>
      <c r="Q2274" t="str">
        <f t="shared" si="247"/>
        <v>games</v>
      </c>
      <c r="R2274" t="str">
        <f t="shared" si="248"/>
        <v>tabletop games</v>
      </c>
      <c r="S2274" t="str">
        <f t="shared" si="249"/>
        <v>Nov</v>
      </c>
      <c r="T2274" t="str">
        <f t="shared" si="250"/>
        <v>Dec</v>
      </c>
      <c r="U2274" t="str">
        <f t="shared" si="251"/>
        <v>2015</v>
      </c>
    </row>
    <row r="2275" spans="1:21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45"/>
        <v>220</v>
      </c>
      <c r="P2275">
        <f t="shared" si="246"/>
        <v>37</v>
      </c>
      <c r="Q2275" t="str">
        <f t="shared" si="247"/>
        <v>games</v>
      </c>
      <c r="R2275" t="str">
        <f t="shared" si="248"/>
        <v>tabletop games</v>
      </c>
      <c r="S2275" t="str">
        <f t="shared" si="249"/>
        <v>Feb</v>
      </c>
      <c r="T2275" t="str">
        <f t="shared" si="250"/>
        <v>Mar</v>
      </c>
      <c r="U2275" t="str">
        <f t="shared" si="251"/>
        <v>2017</v>
      </c>
    </row>
    <row r="2276" spans="1:21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45"/>
        <v>120</v>
      </c>
      <c r="P2276">
        <f t="shared" si="246"/>
        <v>30</v>
      </c>
      <c r="Q2276" t="str">
        <f t="shared" si="247"/>
        <v>games</v>
      </c>
      <c r="R2276" t="str">
        <f t="shared" si="248"/>
        <v>tabletop games</v>
      </c>
      <c r="S2276" t="str">
        <f t="shared" si="249"/>
        <v>Jan</v>
      </c>
      <c r="T2276" t="str">
        <f t="shared" si="250"/>
        <v>Feb</v>
      </c>
      <c r="U2276" t="str">
        <f t="shared" si="251"/>
        <v>2014</v>
      </c>
    </row>
    <row r="2277" spans="1:21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45"/>
        <v>408</v>
      </c>
      <c r="P2277">
        <f t="shared" si="246"/>
        <v>34</v>
      </c>
      <c r="Q2277" t="str">
        <f t="shared" si="247"/>
        <v>games</v>
      </c>
      <c r="R2277" t="str">
        <f t="shared" si="248"/>
        <v>tabletop games</v>
      </c>
      <c r="S2277" t="str">
        <f t="shared" si="249"/>
        <v>Nov</v>
      </c>
      <c r="T2277" t="str">
        <f t="shared" si="250"/>
        <v>Dec</v>
      </c>
      <c r="U2277" t="str">
        <f t="shared" si="251"/>
        <v>2014</v>
      </c>
    </row>
    <row r="2278" spans="1:21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45"/>
        <v>106</v>
      </c>
      <c r="P2278">
        <f t="shared" si="246"/>
        <v>65</v>
      </c>
      <c r="Q2278" t="str">
        <f t="shared" si="247"/>
        <v>games</v>
      </c>
      <c r="R2278" t="str">
        <f t="shared" si="248"/>
        <v>tabletop games</v>
      </c>
      <c r="S2278" t="str">
        <f t="shared" si="249"/>
        <v>Dec</v>
      </c>
      <c r="T2278" t="str">
        <f t="shared" si="250"/>
        <v>Jan</v>
      </c>
      <c r="U2278" t="str">
        <f t="shared" si="251"/>
        <v>2013</v>
      </c>
    </row>
    <row r="2279" spans="1:21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45"/>
        <v>141</v>
      </c>
      <c r="P2279">
        <f t="shared" si="246"/>
        <v>58</v>
      </c>
      <c r="Q2279" t="str">
        <f t="shared" si="247"/>
        <v>games</v>
      </c>
      <c r="R2279" t="str">
        <f t="shared" si="248"/>
        <v>tabletop games</v>
      </c>
      <c r="S2279" t="str">
        <f t="shared" si="249"/>
        <v>Jan</v>
      </c>
      <c r="T2279" t="str">
        <f t="shared" si="250"/>
        <v>Feb</v>
      </c>
      <c r="U2279" t="str">
        <f t="shared" si="251"/>
        <v>2012</v>
      </c>
    </row>
    <row r="2280" spans="1:21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45"/>
        <v>271</v>
      </c>
      <c r="P2280">
        <f t="shared" si="246"/>
        <v>53</v>
      </c>
      <c r="Q2280" t="str">
        <f t="shared" si="247"/>
        <v>games</v>
      </c>
      <c r="R2280" t="str">
        <f t="shared" si="248"/>
        <v>tabletop games</v>
      </c>
      <c r="S2280" t="str">
        <f t="shared" si="249"/>
        <v>Nov</v>
      </c>
      <c r="T2280" t="str">
        <f t="shared" si="250"/>
        <v>Jan</v>
      </c>
      <c r="U2280" t="str">
        <f t="shared" si="251"/>
        <v>2015</v>
      </c>
    </row>
    <row r="2281" spans="1:21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45"/>
        <v>154</v>
      </c>
      <c r="P2281">
        <f t="shared" si="246"/>
        <v>48</v>
      </c>
      <c r="Q2281" t="str">
        <f t="shared" si="247"/>
        <v>games</v>
      </c>
      <c r="R2281" t="str">
        <f t="shared" si="248"/>
        <v>tabletop games</v>
      </c>
      <c r="S2281" t="str">
        <f t="shared" si="249"/>
        <v>Jan</v>
      </c>
      <c r="T2281" t="str">
        <f t="shared" si="250"/>
        <v>Feb</v>
      </c>
      <c r="U2281" t="str">
        <f t="shared" si="251"/>
        <v>2015</v>
      </c>
    </row>
    <row r="2282" spans="1:21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45"/>
        <v>404</v>
      </c>
      <c r="P2282">
        <f t="shared" si="246"/>
        <v>82</v>
      </c>
      <c r="Q2282" t="str">
        <f t="shared" si="247"/>
        <v>games</v>
      </c>
      <c r="R2282" t="str">
        <f t="shared" si="248"/>
        <v>tabletop games</v>
      </c>
      <c r="S2282" t="str">
        <f t="shared" si="249"/>
        <v>Aug</v>
      </c>
      <c r="T2282" t="str">
        <f t="shared" si="250"/>
        <v>Sep</v>
      </c>
      <c r="U2282" t="str">
        <f t="shared" si="251"/>
        <v>2015</v>
      </c>
    </row>
    <row r="2283" spans="1:21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45"/>
        <v>185</v>
      </c>
      <c r="P2283">
        <f t="shared" si="246"/>
        <v>50</v>
      </c>
      <c r="Q2283" t="str">
        <f t="shared" si="247"/>
        <v>music</v>
      </c>
      <c r="R2283" t="str">
        <f t="shared" si="248"/>
        <v>rock</v>
      </c>
      <c r="S2283" t="str">
        <f t="shared" si="249"/>
        <v>May</v>
      </c>
      <c r="T2283" t="str">
        <f t="shared" si="250"/>
        <v>Jul</v>
      </c>
      <c r="U2283" t="str">
        <f t="shared" si="251"/>
        <v>2011</v>
      </c>
    </row>
    <row r="2284" spans="1:21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45"/>
        <v>185</v>
      </c>
      <c r="P2284">
        <f t="shared" si="246"/>
        <v>116</v>
      </c>
      <c r="Q2284" t="str">
        <f t="shared" si="247"/>
        <v>music</v>
      </c>
      <c r="R2284" t="str">
        <f t="shared" si="248"/>
        <v>rock</v>
      </c>
      <c r="S2284" t="str">
        <f t="shared" si="249"/>
        <v>Nov</v>
      </c>
      <c r="T2284" t="str">
        <f t="shared" si="250"/>
        <v>Jan</v>
      </c>
      <c r="U2284" t="str">
        <f t="shared" si="251"/>
        <v>2015</v>
      </c>
    </row>
    <row r="2285" spans="1:21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45"/>
        <v>101</v>
      </c>
      <c r="P2285">
        <f t="shared" si="246"/>
        <v>63</v>
      </c>
      <c r="Q2285" t="str">
        <f t="shared" si="247"/>
        <v>music</v>
      </c>
      <c r="R2285" t="str">
        <f t="shared" si="248"/>
        <v>rock</v>
      </c>
      <c r="S2285" t="str">
        <f t="shared" si="249"/>
        <v>Mar</v>
      </c>
      <c r="T2285" t="str">
        <f t="shared" si="250"/>
        <v>May</v>
      </c>
      <c r="U2285" t="str">
        <f t="shared" si="251"/>
        <v>2012</v>
      </c>
    </row>
    <row r="2286" spans="1:21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45"/>
        <v>106</v>
      </c>
      <c r="P2286">
        <f t="shared" si="246"/>
        <v>108</v>
      </c>
      <c r="Q2286" t="str">
        <f t="shared" si="247"/>
        <v>music</v>
      </c>
      <c r="R2286" t="str">
        <f t="shared" si="248"/>
        <v>rock</v>
      </c>
      <c r="S2286" t="str">
        <f t="shared" si="249"/>
        <v>Feb</v>
      </c>
      <c r="T2286" t="str">
        <f t="shared" si="250"/>
        <v>Mar</v>
      </c>
      <c r="U2286" t="str">
        <f t="shared" si="251"/>
        <v>2011</v>
      </c>
    </row>
    <row r="2287" spans="1:21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45"/>
        <v>121</v>
      </c>
      <c r="P2287">
        <f t="shared" si="246"/>
        <v>46</v>
      </c>
      <c r="Q2287" t="str">
        <f t="shared" si="247"/>
        <v>music</v>
      </c>
      <c r="R2287" t="str">
        <f t="shared" si="248"/>
        <v>rock</v>
      </c>
      <c r="S2287" t="str">
        <f t="shared" si="249"/>
        <v>May</v>
      </c>
      <c r="T2287" t="str">
        <f t="shared" si="250"/>
        <v>Jun</v>
      </c>
      <c r="U2287" t="str">
        <f t="shared" si="251"/>
        <v>2012</v>
      </c>
    </row>
    <row r="2288" spans="1:21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45"/>
        <v>100</v>
      </c>
      <c r="P2288">
        <f t="shared" si="246"/>
        <v>107</v>
      </c>
      <c r="Q2288" t="str">
        <f t="shared" si="247"/>
        <v>music</v>
      </c>
      <c r="R2288" t="str">
        <f t="shared" si="248"/>
        <v>rock</v>
      </c>
      <c r="S2288" t="str">
        <f t="shared" si="249"/>
        <v>Aug</v>
      </c>
      <c r="T2288" t="str">
        <f t="shared" si="250"/>
        <v>Sep</v>
      </c>
      <c r="U2288" t="str">
        <f t="shared" si="251"/>
        <v>2013</v>
      </c>
    </row>
    <row r="2289" spans="1:21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45"/>
        <v>120</v>
      </c>
      <c r="P2289">
        <f t="shared" si="246"/>
        <v>51</v>
      </c>
      <c r="Q2289" t="str">
        <f t="shared" si="247"/>
        <v>music</v>
      </c>
      <c r="R2289" t="str">
        <f t="shared" si="248"/>
        <v>rock</v>
      </c>
      <c r="S2289" t="str">
        <f t="shared" si="249"/>
        <v>Jun</v>
      </c>
      <c r="T2289" t="str">
        <f t="shared" si="250"/>
        <v>Jun</v>
      </c>
      <c r="U2289" t="str">
        <f t="shared" si="251"/>
        <v>2014</v>
      </c>
    </row>
    <row r="2290" spans="1:21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45"/>
        <v>100</v>
      </c>
      <c r="P2290">
        <f t="shared" si="246"/>
        <v>40</v>
      </c>
      <c r="Q2290" t="str">
        <f t="shared" si="247"/>
        <v>music</v>
      </c>
      <c r="R2290" t="str">
        <f t="shared" si="248"/>
        <v>rock</v>
      </c>
      <c r="S2290" t="str">
        <f t="shared" si="249"/>
        <v>Jun</v>
      </c>
      <c r="T2290" t="str">
        <f t="shared" si="250"/>
        <v>Jun</v>
      </c>
      <c r="U2290" t="str">
        <f t="shared" si="251"/>
        <v>2012</v>
      </c>
    </row>
    <row r="2291" spans="1:21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45"/>
        <v>107</v>
      </c>
      <c r="P2291">
        <f t="shared" si="246"/>
        <v>64</v>
      </c>
      <c r="Q2291" t="str">
        <f t="shared" si="247"/>
        <v>music</v>
      </c>
      <c r="R2291" t="str">
        <f t="shared" si="248"/>
        <v>rock</v>
      </c>
      <c r="S2291" t="str">
        <f t="shared" si="249"/>
        <v>Oct</v>
      </c>
      <c r="T2291" t="str">
        <f t="shared" si="250"/>
        <v>Dec</v>
      </c>
      <c r="U2291" t="str">
        <f t="shared" si="251"/>
        <v>2013</v>
      </c>
    </row>
    <row r="2292" spans="1:21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45"/>
        <v>104</v>
      </c>
      <c r="P2292">
        <f t="shared" si="246"/>
        <v>54</v>
      </c>
      <c r="Q2292" t="str">
        <f t="shared" si="247"/>
        <v>music</v>
      </c>
      <c r="R2292" t="str">
        <f t="shared" si="248"/>
        <v>rock</v>
      </c>
      <c r="S2292" t="str">
        <f t="shared" si="249"/>
        <v>Sep</v>
      </c>
      <c r="T2292" t="str">
        <f t="shared" si="250"/>
        <v>Dec</v>
      </c>
      <c r="U2292" t="str">
        <f t="shared" si="251"/>
        <v>2009</v>
      </c>
    </row>
    <row r="2293" spans="1:21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45"/>
        <v>173</v>
      </c>
      <c r="P2293">
        <f t="shared" si="246"/>
        <v>100</v>
      </c>
      <c r="Q2293" t="str">
        <f t="shared" si="247"/>
        <v>music</v>
      </c>
      <c r="R2293" t="str">
        <f t="shared" si="248"/>
        <v>rock</v>
      </c>
      <c r="S2293" t="str">
        <f t="shared" si="249"/>
        <v>Mar</v>
      </c>
      <c r="T2293" t="str">
        <f t="shared" si="250"/>
        <v>Apr</v>
      </c>
      <c r="U2293" t="str">
        <f t="shared" si="251"/>
        <v>2012</v>
      </c>
    </row>
    <row r="2294" spans="1:21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45"/>
        <v>107</v>
      </c>
      <c r="P2294">
        <f t="shared" si="246"/>
        <v>47</v>
      </c>
      <c r="Q2294" t="str">
        <f t="shared" si="247"/>
        <v>music</v>
      </c>
      <c r="R2294" t="str">
        <f t="shared" si="248"/>
        <v>rock</v>
      </c>
      <c r="S2294" t="str">
        <f t="shared" si="249"/>
        <v>Mar</v>
      </c>
      <c r="T2294" t="str">
        <f t="shared" si="250"/>
        <v>Apr</v>
      </c>
      <c r="U2294" t="str">
        <f t="shared" si="251"/>
        <v>2012</v>
      </c>
    </row>
    <row r="2295" spans="1:21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45"/>
        <v>108</v>
      </c>
      <c r="P2295">
        <f t="shared" si="246"/>
        <v>34</v>
      </c>
      <c r="Q2295" t="str">
        <f t="shared" si="247"/>
        <v>music</v>
      </c>
      <c r="R2295" t="str">
        <f t="shared" si="248"/>
        <v>rock</v>
      </c>
      <c r="S2295" t="str">
        <f t="shared" si="249"/>
        <v>Aug</v>
      </c>
      <c r="T2295" t="str">
        <f t="shared" si="250"/>
        <v>Sep</v>
      </c>
      <c r="U2295" t="str">
        <f t="shared" si="251"/>
        <v>2012</v>
      </c>
    </row>
    <row r="2296" spans="1:21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45"/>
        <v>146</v>
      </c>
      <c r="P2296">
        <f t="shared" si="246"/>
        <v>65</v>
      </c>
      <c r="Q2296" t="str">
        <f t="shared" si="247"/>
        <v>music</v>
      </c>
      <c r="R2296" t="str">
        <f t="shared" si="248"/>
        <v>rock</v>
      </c>
      <c r="S2296" t="str">
        <f t="shared" si="249"/>
        <v>Dec</v>
      </c>
      <c r="T2296" t="str">
        <f t="shared" si="250"/>
        <v>Jan</v>
      </c>
      <c r="U2296" t="str">
        <f t="shared" si="251"/>
        <v>2012</v>
      </c>
    </row>
    <row r="2297" spans="1:21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45"/>
        <v>125</v>
      </c>
      <c r="P2297">
        <f t="shared" si="246"/>
        <v>44</v>
      </c>
      <c r="Q2297" t="str">
        <f t="shared" si="247"/>
        <v>music</v>
      </c>
      <c r="R2297" t="str">
        <f t="shared" si="248"/>
        <v>rock</v>
      </c>
      <c r="S2297" t="str">
        <f t="shared" si="249"/>
        <v>Dec</v>
      </c>
      <c r="T2297" t="str">
        <f t="shared" si="250"/>
        <v>Jan</v>
      </c>
      <c r="U2297" t="str">
        <f t="shared" si="251"/>
        <v>2012</v>
      </c>
    </row>
    <row r="2298" spans="1:21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45"/>
        <v>149</v>
      </c>
      <c r="P2298">
        <f t="shared" si="246"/>
        <v>72</v>
      </c>
      <c r="Q2298" t="str">
        <f t="shared" si="247"/>
        <v>music</v>
      </c>
      <c r="R2298" t="str">
        <f t="shared" si="248"/>
        <v>rock</v>
      </c>
      <c r="S2298" t="str">
        <f t="shared" si="249"/>
        <v>Jan</v>
      </c>
      <c r="T2298" t="str">
        <f t="shared" si="250"/>
        <v>Feb</v>
      </c>
      <c r="U2298" t="str">
        <f t="shared" si="251"/>
        <v>2012</v>
      </c>
    </row>
    <row r="2299" spans="1:21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45"/>
        <v>101</v>
      </c>
      <c r="P2299">
        <f t="shared" si="246"/>
        <v>53</v>
      </c>
      <c r="Q2299" t="str">
        <f t="shared" si="247"/>
        <v>music</v>
      </c>
      <c r="R2299" t="str">
        <f t="shared" si="248"/>
        <v>rock</v>
      </c>
      <c r="S2299" t="str">
        <f t="shared" si="249"/>
        <v>Feb</v>
      </c>
      <c r="T2299" t="str">
        <f t="shared" si="250"/>
        <v>Mar</v>
      </c>
      <c r="U2299" t="str">
        <f t="shared" si="251"/>
        <v>2012</v>
      </c>
    </row>
    <row r="2300" spans="1:21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45"/>
        <v>105</v>
      </c>
      <c r="P2300">
        <f t="shared" si="246"/>
        <v>109</v>
      </c>
      <c r="Q2300" t="str">
        <f t="shared" si="247"/>
        <v>music</v>
      </c>
      <c r="R2300" t="str">
        <f t="shared" si="248"/>
        <v>rock</v>
      </c>
      <c r="S2300" t="str">
        <f t="shared" si="249"/>
        <v>Feb</v>
      </c>
      <c r="T2300" t="str">
        <f t="shared" si="250"/>
        <v>Mar</v>
      </c>
      <c r="U2300" t="str">
        <f t="shared" si="251"/>
        <v>2014</v>
      </c>
    </row>
    <row r="2301" spans="1:21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45"/>
        <v>350</v>
      </c>
      <c r="P2301">
        <f t="shared" si="246"/>
        <v>75</v>
      </c>
      <c r="Q2301" t="str">
        <f t="shared" si="247"/>
        <v>music</v>
      </c>
      <c r="R2301" t="str">
        <f t="shared" si="248"/>
        <v>rock</v>
      </c>
      <c r="S2301" t="str">
        <f t="shared" si="249"/>
        <v>Jan</v>
      </c>
      <c r="T2301" t="str">
        <f t="shared" si="250"/>
        <v>Feb</v>
      </c>
      <c r="U2301" t="str">
        <f t="shared" si="251"/>
        <v>2011</v>
      </c>
    </row>
    <row r="2302" spans="1:21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45"/>
        <v>101</v>
      </c>
      <c r="P2302">
        <f t="shared" si="246"/>
        <v>116</v>
      </c>
      <c r="Q2302" t="str">
        <f t="shared" si="247"/>
        <v>music</v>
      </c>
      <c r="R2302" t="str">
        <f t="shared" si="248"/>
        <v>rock</v>
      </c>
      <c r="S2302" t="str">
        <f t="shared" si="249"/>
        <v>Jun</v>
      </c>
      <c r="T2302" t="str">
        <f t="shared" si="250"/>
        <v>Jun</v>
      </c>
      <c r="U2302" t="str">
        <f t="shared" si="251"/>
        <v>2012</v>
      </c>
    </row>
    <row r="2303" spans="1:21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45"/>
        <v>134</v>
      </c>
      <c r="P2303">
        <f t="shared" si="246"/>
        <v>32</v>
      </c>
      <c r="Q2303" t="str">
        <f t="shared" si="247"/>
        <v>music</v>
      </c>
      <c r="R2303" t="str">
        <f t="shared" si="248"/>
        <v>indie rock</v>
      </c>
      <c r="S2303" t="str">
        <f t="shared" si="249"/>
        <v>May</v>
      </c>
      <c r="T2303" t="str">
        <f t="shared" si="250"/>
        <v>Jun</v>
      </c>
      <c r="U2303" t="str">
        <f t="shared" si="251"/>
        <v>2013</v>
      </c>
    </row>
    <row r="2304" spans="1:21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45"/>
        <v>171</v>
      </c>
      <c r="P2304">
        <f t="shared" si="246"/>
        <v>46</v>
      </c>
      <c r="Q2304" t="str">
        <f t="shared" si="247"/>
        <v>music</v>
      </c>
      <c r="R2304" t="str">
        <f t="shared" si="248"/>
        <v>indie rock</v>
      </c>
      <c r="S2304" t="str">
        <f t="shared" si="249"/>
        <v>Nov</v>
      </c>
      <c r="T2304" t="str">
        <f t="shared" si="250"/>
        <v>Dec</v>
      </c>
      <c r="U2304" t="str">
        <f t="shared" si="251"/>
        <v>2013</v>
      </c>
    </row>
    <row r="2305" spans="1:21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45"/>
        <v>109</v>
      </c>
      <c r="P2305">
        <f t="shared" si="246"/>
        <v>68</v>
      </c>
      <c r="Q2305" t="str">
        <f t="shared" si="247"/>
        <v>music</v>
      </c>
      <c r="R2305" t="str">
        <f t="shared" si="248"/>
        <v>indie rock</v>
      </c>
      <c r="S2305" t="str">
        <f t="shared" si="249"/>
        <v>Nov</v>
      </c>
      <c r="T2305" t="str">
        <f t="shared" si="250"/>
        <v>Dec</v>
      </c>
      <c r="U2305" t="str">
        <f t="shared" si="251"/>
        <v>2011</v>
      </c>
    </row>
    <row r="2306" spans="1:21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45"/>
        <v>101</v>
      </c>
      <c r="P2306">
        <f t="shared" si="246"/>
        <v>53</v>
      </c>
      <c r="Q2306" t="str">
        <f t="shared" si="247"/>
        <v>music</v>
      </c>
      <c r="R2306" t="str">
        <f t="shared" si="248"/>
        <v>indie rock</v>
      </c>
      <c r="S2306" t="str">
        <f t="shared" si="249"/>
        <v>Nov</v>
      </c>
      <c r="T2306" t="str">
        <f t="shared" si="250"/>
        <v>Jan</v>
      </c>
      <c r="U2306" t="str">
        <f t="shared" si="251"/>
        <v>2010</v>
      </c>
    </row>
    <row r="2307" spans="1:21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52">ROUND(E2307/D2307*100,0)</f>
        <v>101</v>
      </c>
      <c r="P2307">
        <f t="shared" ref="P2307:P2370" si="253">IF(L2307 &gt;0, ROUND(E2307/L2307,0), "")</f>
        <v>109</v>
      </c>
      <c r="Q2307" t="str">
        <f t="shared" ref="Q2307:Q2370" si="254">LEFT(N2307, FIND("/",N2307)-1)</f>
        <v>music</v>
      </c>
      <c r="R2307" t="str">
        <f t="shared" ref="R2307:R2370" si="255">RIGHT(N2307,LEN(N2307)-FIND("/",N2307))</f>
        <v>indie rock</v>
      </c>
      <c r="S2307" t="str">
        <f t="shared" ref="S2307:S2370" si="256">TEXT((((J2307/60)/60)/24)+DATE(1970,1,1), "mmm")</f>
        <v>Jul</v>
      </c>
      <c r="T2307" t="str">
        <f t="shared" ref="T2307:T2370" si="257">TEXT((((I2307/60)/60)/24)+DATE(1970,1,1), "mmm")</f>
        <v>Aug</v>
      </c>
      <c r="U2307" t="str">
        <f t="shared" ref="U2307:U2370" si="258">TEXT((((J2307/60)/60)/24)+DATE(1970,1,1), "yyy")</f>
        <v>2014</v>
      </c>
    </row>
    <row r="2308" spans="1:21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52"/>
        <v>107</v>
      </c>
      <c r="P2308">
        <f t="shared" si="253"/>
        <v>51</v>
      </c>
      <c r="Q2308" t="str">
        <f t="shared" si="254"/>
        <v>music</v>
      </c>
      <c r="R2308" t="str">
        <f t="shared" si="255"/>
        <v>indie rock</v>
      </c>
      <c r="S2308" t="str">
        <f t="shared" si="256"/>
        <v>Feb</v>
      </c>
      <c r="T2308" t="str">
        <f t="shared" si="257"/>
        <v>Mar</v>
      </c>
      <c r="U2308" t="str">
        <f t="shared" si="258"/>
        <v>2012</v>
      </c>
    </row>
    <row r="2309" spans="1:21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52"/>
        <v>107</v>
      </c>
      <c r="P2309">
        <f t="shared" si="253"/>
        <v>28</v>
      </c>
      <c r="Q2309" t="str">
        <f t="shared" si="254"/>
        <v>music</v>
      </c>
      <c r="R2309" t="str">
        <f t="shared" si="255"/>
        <v>indie rock</v>
      </c>
      <c r="S2309" t="str">
        <f t="shared" si="256"/>
        <v>Apr</v>
      </c>
      <c r="T2309" t="str">
        <f t="shared" si="257"/>
        <v>May</v>
      </c>
      <c r="U2309" t="str">
        <f t="shared" si="258"/>
        <v>2012</v>
      </c>
    </row>
    <row r="2310" spans="1:21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52"/>
        <v>101</v>
      </c>
      <c r="P2310">
        <f t="shared" si="253"/>
        <v>82</v>
      </c>
      <c r="Q2310" t="str">
        <f t="shared" si="254"/>
        <v>music</v>
      </c>
      <c r="R2310" t="str">
        <f t="shared" si="255"/>
        <v>indie rock</v>
      </c>
      <c r="S2310" t="str">
        <f t="shared" si="256"/>
        <v>Jul</v>
      </c>
      <c r="T2310" t="str">
        <f t="shared" si="257"/>
        <v>Aug</v>
      </c>
      <c r="U2310" t="str">
        <f t="shared" si="258"/>
        <v>2014</v>
      </c>
    </row>
    <row r="2311" spans="1:21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52"/>
        <v>107</v>
      </c>
      <c r="P2311">
        <f t="shared" si="253"/>
        <v>60</v>
      </c>
      <c r="Q2311" t="str">
        <f t="shared" si="254"/>
        <v>music</v>
      </c>
      <c r="R2311" t="str">
        <f t="shared" si="255"/>
        <v>indie rock</v>
      </c>
      <c r="S2311" t="str">
        <f t="shared" si="256"/>
        <v>Feb</v>
      </c>
      <c r="T2311" t="str">
        <f t="shared" si="257"/>
        <v>Mar</v>
      </c>
      <c r="U2311" t="str">
        <f t="shared" si="258"/>
        <v>2013</v>
      </c>
    </row>
    <row r="2312" spans="1:21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52"/>
        <v>429</v>
      </c>
      <c r="P2312">
        <f t="shared" si="253"/>
        <v>65</v>
      </c>
      <c r="Q2312" t="str">
        <f t="shared" si="254"/>
        <v>music</v>
      </c>
      <c r="R2312" t="str">
        <f t="shared" si="255"/>
        <v>indie rock</v>
      </c>
      <c r="S2312" t="str">
        <f t="shared" si="256"/>
        <v>Feb</v>
      </c>
      <c r="T2312" t="str">
        <f t="shared" si="257"/>
        <v>Mar</v>
      </c>
      <c r="U2312" t="str">
        <f t="shared" si="258"/>
        <v>2013</v>
      </c>
    </row>
    <row r="2313" spans="1:21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52"/>
        <v>104</v>
      </c>
      <c r="P2313">
        <f t="shared" si="253"/>
        <v>90</v>
      </c>
      <c r="Q2313" t="str">
        <f t="shared" si="254"/>
        <v>music</v>
      </c>
      <c r="R2313" t="str">
        <f t="shared" si="255"/>
        <v>indie rock</v>
      </c>
      <c r="S2313" t="str">
        <f t="shared" si="256"/>
        <v>Apr</v>
      </c>
      <c r="T2313" t="str">
        <f t="shared" si="257"/>
        <v>May</v>
      </c>
      <c r="U2313" t="str">
        <f t="shared" si="258"/>
        <v>2014</v>
      </c>
    </row>
    <row r="2314" spans="1:21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52"/>
        <v>108</v>
      </c>
      <c r="P2314">
        <f t="shared" si="253"/>
        <v>41</v>
      </c>
      <c r="Q2314" t="str">
        <f t="shared" si="254"/>
        <v>music</v>
      </c>
      <c r="R2314" t="str">
        <f t="shared" si="255"/>
        <v>indie rock</v>
      </c>
      <c r="S2314" t="str">
        <f t="shared" si="256"/>
        <v>Mar</v>
      </c>
      <c r="T2314" t="str">
        <f t="shared" si="257"/>
        <v>Apr</v>
      </c>
      <c r="U2314" t="str">
        <f t="shared" si="258"/>
        <v>2014</v>
      </c>
    </row>
    <row r="2315" spans="1:21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52"/>
        <v>176</v>
      </c>
      <c r="P2315">
        <f t="shared" si="253"/>
        <v>56</v>
      </c>
      <c r="Q2315" t="str">
        <f t="shared" si="254"/>
        <v>music</v>
      </c>
      <c r="R2315" t="str">
        <f t="shared" si="255"/>
        <v>indie rock</v>
      </c>
      <c r="S2315" t="str">
        <f t="shared" si="256"/>
        <v>Apr</v>
      </c>
      <c r="T2315" t="str">
        <f t="shared" si="257"/>
        <v>May</v>
      </c>
      <c r="U2315" t="str">
        <f t="shared" si="258"/>
        <v>2012</v>
      </c>
    </row>
    <row r="2316" spans="1:21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52"/>
        <v>157</v>
      </c>
      <c r="P2316">
        <f t="shared" si="253"/>
        <v>38</v>
      </c>
      <c r="Q2316" t="str">
        <f t="shared" si="254"/>
        <v>music</v>
      </c>
      <c r="R2316" t="str">
        <f t="shared" si="255"/>
        <v>indie rock</v>
      </c>
      <c r="S2316" t="str">
        <f t="shared" si="256"/>
        <v>May</v>
      </c>
      <c r="T2316" t="str">
        <f t="shared" si="257"/>
        <v>Jun</v>
      </c>
      <c r="U2316" t="str">
        <f t="shared" si="258"/>
        <v>2012</v>
      </c>
    </row>
    <row r="2317" spans="1:21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52"/>
        <v>103</v>
      </c>
      <c r="P2317">
        <f t="shared" si="253"/>
        <v>40</v>
      </c>
      <c r="Q2317" t="str">
        <f t="shared" si="254"/>
        <v>music</v>
      </c>
      <c r="R2317" t="str">
        <f t="shared" si="255"/>
        <v>indie rock</v>
      </c>
      <c r="S2317" t="str">
        <f t="shared" si="256"/>
        <v>Apr</v>
      </c>
      <c r="T2317" t="str">
        <f t="shared" si="257"/>
        <v>May</v>
      </c>
      <c r="U2317" t="str">
        <f t="shared" si="258"/>
        <v>2012</v>
      </c>
    </row>
    <row r="2318" spans="1:21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52"/>
        <v>104</v>
      </c>
      <c r="P2318">
        <f t="shared" si="253"/>
        <v>78</v>
      </c>
      <c r="Q2318" t="str">
        <f t="shared" si="254"/>
        <v>music</v>
      </c>
      <c r="R2318" t="str">
        <f t="shared" si="255"/>
        <v>indie rock</v>
      </c>
      <c r="S2318" t="str">
        <f t="shared" si="256"/>
        <v>Sep</v>
      </c>
      <c r="T2318" t="str">
        <f t="shared" si="257"/>
        <v>Dec</v>
      </c>
      <c r="U2318" t="str">
        <f t="shared" si="258"/>
        <v>2009</v>
      </c>
    </row>
    <row r="2319" spans="1:21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52"/>
        <v>104</v>
      </c>
      <c r="P2319">
        <f t="shared" si="253"/>
        <v>19</v>
      </c>
      <c r="Q2319" t="str">
        <f t="shared" si="254"/>
        <v>music</v>
      </c>
      <c r="R2319" t="str">
        <f t="shared" si="255"/>
        <v>indie rock</v>
      </c>
      <c r="S2319" t="str">
        <f t="shared" si="256"/>
        <v>Jan</v>
      </c>
      <c r="T2319" t="str">
        <f t="shared" si="257"/>
        <v>Feb</v>
      </c>
      <c r="U2319" t="str">
        <f t="shared" si="258"/>
        <v>2010</v>
      </c>
    </row>
    <row r="2320" spans="1:21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52"/>
        <v>121</v>
      </c>
      <c r="P2320">
        <f t="shared" si="253"/>
        <v>37</v>
      </c>
      <c r="Q2320" t="str">
        <f t="shared" si="254"/>
        <v>music</v>
      </c>
      <c r="R2320" t="str">
        <f t="shared" si="255"/>
        <v>indie rock</v>
      </c>
      <c r="S2320" t="str">
        <f t="shared" si="256"/>
        <v>Aug</v>
      </c>
      <c r="T2320" t="str">
        <f t="shared" si="257"/>
        <v>Sep</v>
      </c>
      <c r="U2320" t="str">
        <f t="shared" si="258"/>
        <v>2009</v>
      </c>
    </row>
    <row r="2321" spans="1:21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52"/>
        <v>108</v>
      </c>
      <c r="P2321">
        <f t="shared" si="253"/>
        <v>42</v>
      </c>
      <c r="Q2321" t="str">
        <f t="shared" si="254"/>
        <v>music</v>
      </c>
      <c r="R2321" t="str">
        <f t="shared" si="255"/>
        <v>indie rock</v>
      </c>
      <c r="S2321" t="str">
        <f t="shared" si="256"/>
        <v>Nov</v>
      </c>
      <c r="T2321" t="str">
        <f t="shared" si="257"/>
        <v>Dec</v>
      </c>
      <c r="U2321" t="str">
        <f t="shared" si="258"/>
        <v>2013</v>
      </c>
    </row>
    <row r="2322" spans="1:21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52"/>
        <v>109</v>
      </c>
      <c r="P2322">
        <f t="shared" si="253"/>
        <v>61</v>
      </c>
      <c r="Q2322" t="str">
        <f t="shared" si="254"/>
        <v>music</v>
      </c>
      <c r="R2322" t="str">
        <f t="shared" si="255"/>
        <v>indie rock</v>
      </c>
      <c r="S2322" t="str">
        <f t="shared" si="256"/>
        <v>Feb</v>
      </c>
      <c r="T2322" t="str">
        <f t="shared" si="257"/>
        <v>Apr</v>
      </c>
      <c r="U2322" t="str">
        <f t="shared" si="258"/>
        <v>2014</v>
      </c>
    </row>
    <row r="2323" spans="1:21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52"/>
        <v>39</v>
      </c>
      <c r="P2323">
        <f t="shared" si="253"/>
        <v>65</v>
      </c>
      <c r="Q2323" t="str">
        <f t="shared" si="254"/>
        <v>food</v>
      </c>
      <c r="R2323" t="str">
        <f t="shared" si="255"/>
        <v>small batch</v>
      </c>
      <c r="S2323" t="str">
        <f t="shared" si="256"/>
        <v>Mar</v>
      </c>
      <c r="T2323" t="str">
        <f t="shared" si="257"/>
        <v>Apr</v>
      </c>
      <c r="U2323" t="str">
        <f t="shared" si="258"/>
        <v>2017</v>
      </c>
    </row>
    <row r="2324" spans="1:21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52"/>
        <v>3</v>
      </c>
      <c r="P2324">
        <f t="shared" si="253"/>
        <v>21</v>
      </c>
      <c r="Q2324" t="str">
        <f t="shared" si="254"/>
        <v>food</v>
      </c>
      <c r="R2324" t="str">
        <f t="shared" si="255"/>
        <v>small batch</v>
      </c>
      <c r="S2324" t="str">
        <f t="shared" si="256"/>
        <v>Mar</v>
      </c>
      <c r="T2324" t="str">
        <f t="shared" si="257"/>
        <v>Apr</v>
      </c>
      <c r="U2324" t="str">
        <f t="shared" si="258"/>
        <v>2017</v>
      </c>
    </row>
    <row r="2325" spans="1:21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52"/>
        <v>48</v>
      </c>
      <c r="P2325">
        <f t="shared" si="253"/>
        <v>30</v>
      </c>
      <c r="Q2325" t="str">
        <f t="shared" si="254"/>
        <v>food</v>
      </c>
      <c r="R2325" t="str">
        <f t="shared" si="255"/>
        <v>small batch</v>
      </c>
      <c r="S2325" t="str">
        <f t="shared" si="256"/>
        <v>Mar</v>
      </c>
      <c r="T2325" t="str">
        <f t="shared" si="257"/>
        <v>Mar</v>
      </c>
      <c r="U2325" t="str">
        <f t="shared" si="258"/>
        <v>2017</v>
      </c>
    </row>
    <row r="2326" spans="1:21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52"/>
        <v>21</v>
      </c>
      <c r="P2326">
        <f t="shared" si="253"/>
        <v>25</v>
      </c>
      <c r="Q2326" t="str">
        <f t="shared" si="254"/>
        <v>food</v>
      </c>
      <c r="R2326" t="str">
        <f t="shared" si="255"/>
        <v>small batch</v>
      </c>
      <c r="S2326" t="str">
        <f t="shared" si="256"/>
        <v>Feb</v>
      </c>
      <c r="T2326" t="str">
        <f t="shared" si="257"/>
        <v>Mar</v>
      </c>
      <c r="U2326" t="str">
        <f t="shared" si="258"/>
        <v>2017</v>
      </c>
    </row>
    <row r="2327" spans="1:21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52"/>
        <v>8</v>
      </c>
      <c r="P2327">
        <f t="shared" si="253"/>
        <v>11</v>
      </c>
      <c r="Q2327" t="str">
        <f t="shared" si="254"/>
        <v>food</v>
      </c>
      <c r="R2327" t="str">
        <f t="shared" si="255"/>
        <v>small batch</v>
      </c>
      <c r="S2327" t="str">
        <f t="shared" si="256"/>
        <v>Feb</v>
      </c>
      <c r="T2327" t="str">
        <f t="shared" si="257"/>
        <v>Mar</v>
      </c>
      <c r="U2327" t="str">
        <f t="shared" si="258"/>
        <v>2017</v>
      </c>
    </row>
    <row r="2328" spans="1:21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52"/>
        <v>1</v>
      </c>
      <c r="P2328">
        <f t="shared" si="253"/>
        <v>108</v>
      </c>
      <c r="Q2328" t="str">
        <f t="shared" si="254"/>
        <v>food</v>
      </c>
      <c r="R2328" t="str">
        <f t="shared" si="255"/>
        <v>small batch</v>
      </c>
      <c r="S2328" t="str">
        <f t="shared" si="256"/>
        <v>Mar</v>
      </c>
      <c r="T2328" t="str">
        <f t="shared" si="257"/>
        <v>Apr</v>
      </c>
      <c r="U2328" t="str">
        <f t="shared" si="258"/>
        <v>2017</v>
      </c>
    </row>
    <row r="2329" spans="1:21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52"/>
        <v>526</v>
      </c>
      <c r="P2329">
        <f t="shared" si="253"/>
        <v>55</v>
      </c>
      <c r="Q2329" t="str">
        <f t="shared" si="254"/>
        <v>food</v>
      </c>
      <c r="R2329" t="str">
        <f t="shared" si="255"/>
        <v>small batch</v>
      </c>
      <c r="S2329" t="str">
        <f t="shared" si="256"/>
        <v>Jul</v>
      </c>
      <c r="T2329" t="str">
        <f t="shared" si="257"/>
        <v>Aug</v>
      </c>
      <c r="U2329" t="str">
        <f t="shared" si="258"/>
        <v>2014</v>
      </c>
    </row>
    <row r="2330" spans="1:21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52"/>
        <v>254</v>
      </c>
      <c r="P2330">
        <f t="shared" si="253"/>
        <v>47</v>
      </c>
      <c r="Q2330" t="str">
        <f t="shared" si="254"/>
        <v>food</v>
      </c>
      <c r="R2330" t="str">
        <f t="shared" si="255"/>
        <v>small batch</v>
      </c>
      <c r="S2330" t="str">
        <f t="shared" si="256"/>
        <v>May</v>
      </c>
      <c r="T2330" t="str">
        <f t="shared" si="257"/>
        <v>Jun</v>
      </c>
      <c r="U2330" t="str">
        <f t="shared" si="258"/>
        <v>2015</v>
      </c>
    </row>
    <row r="2331" spans="1:21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52"/>
        <v>106</v>
      </c>
      <c r="P2331">
        <f t="shared" si="253"/>
        <v>212</v>
      </c>
      <c r="Q2331" t="str">
        <f t="shared" si="254"/>
        <v>food</v>
      </c>
      <c r="R2331" t="str">
        <f t="shared" si="255"/>
        <v>small batch</v>
      </c>
      <c r="S2331" t="str">
        <f t="shared" si="256"/>
        <v>Jun</v>
      </c>
      <c r="T2331" t="str">
        <f t="shared" si="257"/>
        <v>Jul</v>
      </c>
      <c r="U2331" t="str">
        <f t="shared" si="258"/>
        <v>2014</v>
      </c>
    </row>
    <row r="2332" spans="1:21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52"/>
        <v>102</v>
      </c>
      <c r="P2332">
        <f t="shared" si="253"/>
        <v>220</v>
      </c>
      <c r="Q2332" t="str">
        <f t="shared" si="254"/>
        <v>food</v>
      </c>
      <c r="R2332" t="str">
        <f t="shared" si="255"/>
        <v>small batch</v>
      </c>
      <c r="S2332" t="str">
        <f t="shared" si="256"/>
        <v>Nov</v>
      </c>
      <c r="T2332" t="str">
        <f t="shared" si="257"/>
        <v>Dec</v>
      </c>
      <c r="U2332" t="str">
        <f t="shared" si="258"/>
        <v>2015</v>
      </c>
    </row>
    <row r="2333" spans="1:21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52"/>
        <v>144</v>
      </c>
      <c r="P2333">
        <f t="shared" si="253"/>
        <v>41</v>
      </c>
      <c r="Q2333" t="str">
        <f t="shared" si="254"/>
        <v>food</v>
      </c>
      <c r="R2333" t="str">
        <f t="shared" si="255"/>
        <v>small batch</v>
      </c>
      <c r="S2333" t="str">
        <f t="shared" si="256"/>
        <v>Jul</v>
      </c>
      <c r="T2333" t="str">
        <f t="shared" si="257"/>
        <v>Aug</v>
      </c>
      <c r="U2333" t="str">
        <f t="shared" si="258"/>
        <v>2014</v>
      </c>
    </row>
    <row r="2334" spans="1:21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52"/>
        <v>106</v>
      </c>
      <c r="P2334">
        <f t="shared" si="253"/>
        <v>76</v>
      </c>
      <c r="Q2334" t="str">
        <f t="shared" si="254"/>
        <v>food</v>
      </c>
      <c r="R2334" t="str">
        <f t="shared" si="255"/>
        <v>small batch</v>
      </c>
      <c r="S2334" t="str">
        <f t="shared" si="256"/>
        <v>Jan</v>
      </c>
      <c r="T2334" t="str">
        <f t="shared" si="257"/>
        <v>Feb</v>
      </c>
      <c r="U2334" t="str">
        <f t="shared" si="258"/>
        <v>2015</v>
      </c>
    </row>
    <row r="2335" spans="1:21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52"/>
        <v>212</v>
      </c>
      <c r="P2335">
        <f t="shared" si="253"/>
        <v>14</v>
      </c>
      <c r="Q2335" t="str">
        <f t="shared" si="254"/>
        <v>food</v>
      </c>
      <c r="R2335" t="str">
        <f t="shared" si="255"/>
        <v>small batch</v>
      </c>
      <c r="S2335" t="str">
        <f t="shared" si="256"/>
        <v>May</v>
      </c>
      <c r="T2335" t="str">
        <f t="shared" si="257"/>
        <v>May</v>
      </c>
      <c r="U2335" t="str">
        <f t="shared" si="258"/>
        <v>2014</v>
      </c>
    </row>
    <row r="2336" spans="1:21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52"/>
        <v>102</v>
      </c>
      <c r="P2336">
        <f t="shared" si="253"/>
        <v>61</v>
      </c>
      <c r="Q2336" t="str">
        <f t="shared" si="254"/>
        <v>food</v>
      </c>
      <c r="R2336" t="str">
        <f t="shared" si="255"/>
        <v>small batch</v>
      </c>
      <c r="S2336" t="str">
        <f t="shared" si="256"/>
        <v>Oct</v>
      </c>
      <c r="T2336" t="str">
        <f t="shared" si="257"/>
        <v>Nov</v>
      </c>
      <c r="U2336" t="str">
        <f t="shared" si="258"/>
        <v>2014</v>
      </c>
    </row>
    <row r="2337" spans="1:21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52"/>
        <v>102</v>
      </c>
      <c r="P2337">
        <f t="shared" si="253"/>
        <v>116</v>
      </c>
      <c r="Q2337" t="str">
        <f t="shared" si="254"/>
        <v>food</v>
      </c>
      <c r="R2337" t="str">
        <f t="shared" si="255"/>
        <v>small batch</v>
      </c>
      <c r="S2337" t="str">
        <f t="shared" si="256"/>
        <v>May</v>
      </c>
      <c r="T2337" t="str">
        <f t="shared" si="257"/>
        <v>Jun</v>
      </c>
      <c r="U2337" t="str">
        <f t="shared" si="258"/>
        <v>2014</v>
      </c>
    </row>
    <row r="2338" spans="1:21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52"/>
        <v>521</v>
      </c>
      <c r="P2338">
        <f t="shared" si="253"/>
        <v>48</v>
      </c>
      <c r="Q2338" t="str">
        <f t="shared" si="254"/>
        <v>food</v>
      </c>
      <c r="R2338" t="str">
        <f t="shared" si="255"/>
        <v>small batch</v>
      </c>
      <c r="S2338" t="str">
        <f t="shared" si="256"/>
        <v>Jan</v>
      </c>
      <c r="T2338" t="str">
        <f t="shared" si="257"/>
        <v>Mar</v>
      </c>
      <c r="U2338" t="str">
        <f t="shared" si="258"/>
        <v>2014</v>
      </c>
    </row>
    <row r="2339" spans="1:21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52"/>
        <v>111</v>
      </c>
      <c r="P2339">
        <f t="shared" si="253"/>
        <v>74</v>
      </c>
      <c r="Q2339" t="str">
        <f t="shared" si="254"/>
        <v>food</v>
      </c>
      <c r="R2339" t="str">
        <f t="shared" si="255"/>
        <v>small batch</v>
      </c>
      <c r="S2339" t="str">
        <f t="shared" si="256"/>
        <v>May</v>
      </c>
      <c r="T2339" t="str">
        <f t="shared" si="257"/>
        <v>Jun</v>
      </c>
      <c r="U2339" t="str">
        <f t="shared" si="258"/>
        <v>2014</v>
      </c>
    </row>
    <row r="2340" spans="1:21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52"/>
        <v>101</v>
      </c>
      <c r="P2340">
        <f t="shared" si="253"/>
        <v>123</v>
      </c>
      <c r="Q2340" t="str">
        <f t="shared" si="254"/>
        <v>food</v>
      </c>
      <c r="R2340" t="str">
        <f t="shared" si="255"/>
        <v>small batch</v>
      </c>
      <c r="S2340" t="str">
        <f t="shared" si="256"/>
        <v>May</v>
      </c>
      <c r="T2340" t="str">
        <f t="shared" si="257"/>
        <v>Jun</v>
      </c>
      <c r="U2340" t="str">
        <f t="shared" si="258"/>
        <v>2014</v>
      </c>
    </row>
    <row r="2341" spans="1:21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52"/>
        <v>294</v>
      </c>
      <c r="P2341">
        <f t="shared" si="253"/>
        <v>67</v>
      </c>
      <c r="Q2341" t="str">
        <f t="shared" si="254"/>
        <v>food</v>
      </c>
      <c r="R2341" t="str">
        <f t="shared" si="255"/>
        <v>small batch</v>
      </c>
      <c r="S2341" t="str">
        <f t="shared" si="256"/>
        <v>Nov</v>
      </c>
      <c r="T2341" t="str">
        <f t="shared" si="257"/>
        <v>Dec</v>
      </c>
      <c r="U2341" t="str">
        <f t="shared" si="258"/>
        <v>2016</v>
      </c>
    </row>
    <row r="2342" spans="1:21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52"/>
        <v>106</v>
      </c>
      <c r="P2342">
        <f t="shared" si="253"/>
        <v>105</v>
      </c>
      <c r="Q2342" t="str">
        <f t="shared" si="254"/>
        <v>food</v>
      </c>
      <c r="R2342" t="str">
        <f t="shared" si="255"/>
        <v>small batch</v>
      </c>
      <c r="S2342" t="str">
        <f t="shared" si="256"/>
        <v>Sep</v>
      </c>
      <c r="T2342" t="str">
        <f t="shared" si="257"/>
        <v>Oct</v>
      </c>
      <c r="U2342" t="str">
        <f t="shared" si="258"/>
        <v>2016</v>
      </c>
    </row>
    <row r="2343" spans="1:21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52"/>
        <v>0</v>
      </c>
      <c r="P2343" t="str">
        <f t="shared" si="253"/>
        <v/>
      </c>
      <c r="Q2343" t="str">
        <f t="shared" si="254"/>
        <v>technology</v>
      </c>
      <c r="R2343" t="str">
        <f t="shared" si="255"/>
        <v>web</v>
      </c>
      <c r="S2343" t="str">
        <f t="shared" si="256"/>
        <v>Jun</v>
      </c>
      <c r="T2343" t="str">
        <f t="shared" si="257"/>
        <v>Jul</v>
      </c>
      <c r="U2343" t="str">
        <f t="shared" si="258"/>
        <v>2015</v>
      </c>
    </row>
    <row r="2344" spans="1:21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52"/>
        <v>0</v>
      </c>
      <c r="P2344" t="str">
        <f t="shared" si="253"/>
        <v/>
      </c>
      <c r="Q2344" t="str">
        <f t="shared" si="254"/>
        <v>technology</v>
      </c>
      <c r="R2344" t="str">
        <f t="shared" si="255"/>
        <v>web</v>
      </c>
      <c r="S2344" t="str">
        <f t="shared" si="256"/>
        <v>Sep</v>
      </c>
      <c r="T2344" t="str">
        <f t="shared" si="257"/>
        <v>Oct</v>
      </c>
      <c r="U2344" t="str">
        <f t="shared" si="258"/>
        <v>2014</v>
      </c>
    </row>
    <row r="2345" spans="1:21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52"/>
        <v>3</v>
      </c>
      <c r="P2345">
        <f t="shared" si="253"/>
        <v>300</v>
      </c>
      <c r="Q2345" t="str">
        <f t="shared" si="254"/>
        <v>technology</v>
      </c>
      <c r="R2345" t="str">
        <f t="shared" si="255"/>
        <v>web</v>
      </c>
      <c r="S2345" t="str">
        <f t="shared" si="256"/>
        <v>Nov</v>
      </c>
      <c r="T2345" t="str">
        <f t="shared" si="257"/>
        <v>Jan</v>
      </c>
      <c r="U2345" t="str">
        <f t="shared" si="258"/>
        <v>2015</v>
      </c>
    </row>
    <row r="2346" spans="1:21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52"/>
        <v>0</v>
      </c>
      <c r="P2346">
        <f t="shared" si="253"/>
        <v>1</v>
      </c>
      <c r="Q2346" t="str">
        <f t="shared" si="254"/>
        <v>technology</v>
      </c>
      <c r="R2346" t="str">
        <f t="shared" si="255"/>
        <v>web</v>
      </c>
      <c r="S2346" t="str">
        <f t="shared" si="256"/>
        <v>May</v>
      </c>
      <c r="T2346" t="str">
        <f t="shared" si="257"/>
        <v>Jun</v>
      </c>
      <c r="U2346" t="str">
        <f t="shared" si="258"/>
        <v>2016</v>
      </c>
    </row>
    <row r="2347" spans="1:21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52"/>
        <v>0</v>
      </c>
      <c r="P2347" t="str">
        <f t="shared" si="253"/>
        <v/>
      </c>
      <c r="Q2347" t="str">
        <f t="shared" si="254"/>
        <v>technology</v>
      </c>
      <c r="R2347" t="str">
        <f t="shared" si="255"/>
        <v>web</v>
      </c>
      <c r="S2347" t="str">
        <f t="shared" si="256"/>
        <v>Feb</v>
      </c>
      <c r="T2347" t="str">
        <f t="shared" si="257"/>
        <v>Mar</v>
      </c>
      <c r="U2347" t="str">
        <f t="shared" si="258"/>
        <v>2015</v>
      </c>
    </row>
    <row r="2348" spans="1:21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52"/>
        <v>0</v>
      </c>
      <c r="P2348">
        <f t="shared" si="253"/>
        <v>13</v>
      </c>
      <c r="Q2348" t="str">
        <f t="shared" si="254"/>
        <v>technology</v>
      </c>
      <c r="R2348" t="str">
        <f t="shared" si="255"/>
        <v>web</v>
      </c>
      <c r="S2348" t="str">
        <f t="shared" si="256"/>
        <v>Sep</v>
      </c>
      <c r="T2348" t="str">
        <f t="shared" si="257"/>
        <v>Oct</v>
      </c>
      <c r="U2348" t="str">
        <f t="shared" si="258"/>
        <v>2016</v>
      </c>
    </row>
    <row r="2349" spans="1:21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52"/>
        <v>2</v>
      </c>
      <c r="P2349">
        <f t="shared" si="253"/>
        <v>15</v>
      </c>
      <c r="Q2349" t="str">
        <f t="shared" si="254"/>
        <v>technology</v>
      </c>
      <c r="R2349" t="str">
        <f t="shared" si="255"/>
        <v>web</v>
      </c>
      <c r="S2349" t="str">
        <f t="shared" si="256"/>
        <v>Jul</v>
      </c>
      <c r="T2349" t="str">
        <f t="shared" si="257"/>
        <v>Aug</v>
      </c>
      <c r="U2349" t="str">
        <f t="shared" si="258"/>
        <v>2016</v>
      </c>
    </row>
    <row r="2350" spans="1:21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52"/>
        <v>0</v>
      </c>
      <c r="P2350">
        <f t="shared" si="253"/>
        <v>54</v>
      </c>
      <c r="Q2350" t="str">
        <f t="shared" si="254"/>
        <v>technology</v>
      </c>
      <c r="R2350" t="str">
        <f t="shared" si="255"/>
        <v>web</v>
      </c>
      <c r="S2350" t="str">
        <f t="shared" si="256"/>
        <v>Dec</v>
      </c>
      <c r="T2350" t="str">
        <f t="shared" si="257"/>
        <v>Feb</v>
      </c>
      <c r="U2350" t="str">
        <f t="shared" si="258"/>
        <v>2015</v>
      </c>
    </row>
    <row r="2351" spans="1:21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52"/>
        <v>0</v>
      </c>
      <c r="P2351" t="str">
        <f t="shared" si="253"/>
        <v/>
      </c>
      <c r="Q2351" t="str">
        <f t="shared" si="254"/>
        <v>technology</v>
      </c>
      <c r="R2351" t="str">
        <f t="shared" si="255"/>
        <v>web</v>
      </c>
      <c r="S2351" t="str">
        <f t="shared" si="256"/>
        <v>Jul</v>
      </c>
      <c r="T2351" t="str">
        <f t="shared" si="257"/>
        <v>Aug</v>
      </c>
      <c r="U2351" t="str">
        <f t="shared" si="258"/>
        <v>2015</v>
      </c>
    </row>
    <row r="2352" spans="1:21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52"/>
        <v>0</v>
      </c>
      <c r="P2352" t="str">
        <f t="shared" si="253"/>
        <v/>
      </c>
      <c r="Q2352" t="str">
        <f t="shared" si="254"/>
        <v>technology</v>
      </c>
      <c r="R2352" t="str">
        <f t="shared" si="255"/>
        <v>web</v>
      </c>
      <c r="S2352" t="str">
        <f t="shared" si="256"/>
        <v>Dec</v>
      </c>
      <c r="T2352" t="str">
        <f t="shared" si="257"/>
        <v>Jan</v>
      </c>
      <c r="U2352" t="str">
        <f t="shared" si="258"/>
        <v>2016</v>
      </c>
    </row>
    <row r="2353" spans="1:21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52"/>
        <v>1</v>
      </c>
      <c r="P2353">
        <f t="shared" si="253"/>
        <v>15</v>
      </c>
      <c r="Q2353" t="str">
        <f t="shared" si="254"/>
        <v>technology</v>
      </c>
      <c r="R2353" t="str">
        <f t="shared" si="255"/>
        <v>web</v>
      </c>
      <c r="S2353" t="str">
        <f t="shared" si="256"/>
        <v>Mar</v>
      </c>
      <c r="T2353" t="str">
        <f t="shared" si="257"/>
        <v>Apr</v>
      </c>
      <c r="U2353" t="str">
        <f t="shared" si="258"/>
        <v>2015</v>
      </c>
    </row>
    <row r="2354" spans="1:21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52"/>
        <v>0</v>
      </c>
      <c r="P2354" t="str">
        <f t="shared" si="253"/>
        <v/>
      </c>
      <c r="Q2354" t="str">
        <f t="shared" si="254"/>
        <v>technology</v>
      </c>
      <c r="R2354" t="str">
        <f t="shared" si="255"/>
        <v>web</v>
      </c>
      <c r="S2354" t="str">
        <f t="shared" si="256"/>
        <v>Apr</v>
      </c>
      <c r="T2354" t="str">
        <f t="shared" si="257"/>
        <v>Jun</v>
      </c>
      <c r="U2354" t="str">
        <f t="shared" si="258"/>
        <v>2015</v>
      </c>
    </row>
    <row r="2355" spans="1:21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52"/>
        <v>0</v>
      </c>
      <c r="P2355" t="str">
        <f t="shared" si="253"/>
        <v/>
      </c>
      <c r="Q2355" t="str">
        <f t="shared" si="254"/>
        <v>technology</v>
      </c>
      <c r="R2355" t="str">
        <f t="shared" si="255"/>
        <v>web</v>
      </c>
      <c r="S2355" t="str">
        <f t="shared" si="256"/>
        <v>Apr</v>
      </c>
      <c r="T2355" t="str">
        <f t="shared" si="257"/>
        <v>Apr</v>
      </c>
      <c r="U2355" t="str">
        <f t="shared" si="258"/>
        <v>2015</v>
      </c>
    </row>
    <row r="2356" spans="1:21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52"/>
        <v>0</v>
      </c>
      <c r="P2356">
        <f t="shared" si="253"/>
        <v>25</v>
      </c>
      <c r="Q2356" t="str">
        <f t="shared" si="254"/>
        <v>technology</v>
      </c>
      <c r="R2356" t="str">
        <f t="shared" si="255"/>
        <v>web</v>
      </c>
      <c r="S2356" t="str">
        <f t="shared" si="256"/>
        <v>Nov</v>
      </c>
      <c r="T2356" t="str">
        <f t="shared" si="257"/>
        <v>Jan</v>
      </c>
      <c r="U2356" t="str">
        <f t="shared" si="258"/>
        <v>2014</v>
      </c>
    </row>
    <row r="2357" spans="1:21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52"/>
        <v>1</v>
      </c>
      <c r="P2357">
        <f t="shared" si="253"/>
        <v>28</v>
      </c>
      <c r="Q2357" t="str">
        <f t="shared" si="254"/>
        <v>technology</v>
      </c>
      <c r="R2357" t="str">
        <f t="shared" si="255"/>
        <v>web</v>
      </c>
      <c r="S2357" t="str">
        <f t="shared" si="256"/>
        <v>Apr</v>
      </c>
      <c r="T2357" t="str">
        <f t="shared" si="257"/>
        <v>May</v>
      </c>
      <c r="U2357" t="str">
        <f t="shared" si="258"/>
        <v>2015</v>
      </c>
    </row>
    <row r="2358" spans="1:21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52"/>
        <v>0</v>
      </c>
      <c r="P2358" t="str">
        <f t="shared" si="253"/>
        <v/>
      </c>
      <c r="Q2358" t="str">
        <f t="shared" si="254"/>
        <v>technology</v>
      </c>
      <c r="R2358" t="str">
        <f t="shared" si="255"/>
        <v>web</v>
      </c>
      <c r="S2358" t="str">
        <f t="shared" si="256"/>
        <v>May</v>
      </c>
      <c r="T2358" t="str">
        <f t="shared" si="257"/>
        <v>Jun</v>
      </c>
      <c r="U2358" t="str">
        <f t="shared" si="258"/>
        <v>2015</v>
      </c>
    </row>
    <row r="2359" spans="1:21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52"/>
        <v>0</v>
      </c>
      <c r="P2359" t="str">
        <f t="shared" si="253"/>
        <v/>
      </c>
      <c r="Q2359" t="str">
        <f t="shared" si="254"/>
        <v>technology</v>
      </c>
      <c r="R2359" t="str">
        <f t="shared" si="255"/>
        <v>web</v>
      </c>
      <c r="S2359" t="str">
        <f t="shared" si="256"/>
        <v>Sep</v>
      </c>
      <c r="T2359" t="str">
        <f t="shared" si="257"/>
        <v>Oct</v>
      </c>
      <c r="U2359" t="str">
        <f t="shared" si="258"/>
        <v>2015</v>
      </c>
    </row>
    <row r="2360" spans="1:21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52"/>
        <v>0</v>
      </c>
      <c r="P2360" t="str">
        <f t="shared" si="253"/>
        <v/>
      </c>
      <c r="Q2360" t="str">
        <f t="shared" si="254"/>
        <v>technology</v>
      </c>
      <c r="R2360" t="str">
        <f t="shared" si="255"/>
        <v>web</v>
      </c>
      <c r="S2360" t="str">
        <f t="shared" si="256"/>
        <v>Dec</v>
      </c>
      <c r="T2360" t="str">
        <f t="shared" si="257"/>
        <v>Jan</v>
      </c>
      <c r="U2360" t="str">
        <f t="shared" si="258"/>
        <v>2014</v>
      </c>
    </row>
    <row r="2361" spans="1:21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52"/>
        <v>15</v>
      </c>
      <c r="P2361">
        <f t="shared" si="253"/>
        <v>367</v>
      </c>
      <c r="Q2361" t="str">
        <f t="shared" si="254"/>
        <v>technology</v>
      </c>
      <c r="R2361" t="str">
        <f t="shared" si="255"/>
        <v>web</v>
      </c>
      <c r="S2361" t="str">
        <f t="shared" si="256"/>
        <v>Jun</v>
      </c>
      <c r="T2361" t="str">
        <f t="shared" si="257"/>
        <v>Aug</v>
      </c>
      <c r="U2361" t="str">
        <f t="shared" si="258"/>
        <v>2015</v>
      </c>
    </row>
    <row r="2362" spans="1:21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52"/>
        <v>0</v>
      </c>
      <c r="P2362">
        <f t="shared" si="253"/>
        <v>2</v>
      </c>
      <c r="Q2362" t="str">
        <f t="shared" si="254"/>
        <v>technology</v>
      </c>
      <c r="R2362" t="str">
        <f t="shared" si="255"/>
        <v>web</v>
      </c>
      <c r="S2362" t="str">
        <f t="shared" si="256"/>
        <v>Jan</v>
      </c>
      <c r="T2362" t="str">
        <f t="shared" si="257"/>
        <v>Feb</v>
      </c>
      <c r="U2362" t="str">
        <f t="shared" si="258"/>
        <v>2016</v>
      </c>
    </row>
    <row r="2363" spans="1:21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52"/>
        <v>0</v>
      </c>
      <c r="P2363" t="str">
        <f t="shared" si="253"/>
        <v/>
      </c>
      <c r="Q2363" t="str">
        <f t="shared" si="254"/>
        <v>technology</v>
      </c>
      <c r="R2363" t="str">
        <f t="shared" si="255"/>
        <v>web</v>
      </c>
      <c r="S2363" t="str">
        <f t="shared" si="256"/>
        <v>Apr</v>
      </c>
      <c r="T2363" t="str">
        <f t="shared" si="257"/>
        <v>Apr</v>
      </c>
      <c r="U2363" t="str">
        <f t="shared" si="258"/>
        <v>2016</v>
      </c>
    </row>
    <row r="2364" spans="1:21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52"/>
        <v>29</v>
      </c>
      <c r="P2364">
        <f t="shared" si="253"/>
        <v>60</v>
      </c>
      <c r="Q2364" t="str">
        <f t="shared" si="254"/>
        <v>technology</v>
      </c>
      <c r="R2364" t="str">
        <f t="shared" si="255"/>
        <v>web</v>
      </c>
      <c r="S2364" t="str">
        <f t="shared" si="256"/>
        <v>Nov</v>
      </c>
      <c r="T2364" t="str">
        <f t="shared" si="257"/>
        <v>Dec</v>
      </c>
      <c r="U2364" t="str">
        <f t="shared" si="258"/>
        <v>2014</v>
      </c>
    </row>
    <row r="2365" spans="1:21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52"/>
        <v>0</v>
      </c>
      <c r="P2365" t="str">
        <f t="shared" si="253"/>
        <v/>
      </c>
      <c r="Q2365" t="str">
        <f t="shared" si="254"/>
        <v>technology</v>
      </c>
      <c r="R2365" t="str">
        <f t="shared" si="255"/>
        <v>web</v>
      </c>
      <c r="S2365" t="str">
        <f t="shared" si="256"/>
        <v>Nov</v>
      </c>
      <c r="T2365" t="str">
        <f t="shared" si="257"/>
        <v>Dec</v>
      </c>
      <c r="U2365" t="str">
        <f t="shared" si="258"/>
        <v>2015</v>
      </c>
    </row>
    <row r="2366" spans="1:21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52"/>
        <v>0</v>
      </c>
      <c r="P2366" t="str">
        <f t="shared" si="253"/>
        <v/>
      </c>
      <c r="Q2366" t="str">
        <f t="shared" si="254"/>
        <v>technology</v>
      </c>
      <c r="R2366" t="str">
        <f t="shared" si="255"/>
        <v>web</v>
      </c>
      <c r="S2366" t="str">
        <f t="shared" si="256"/>
        <v>Sep</v>
      </c>
      <c r="T2366" t="str">
        <f t="shared" si="257"/>
        <v>Oct</v>
      </c>
      <c r="U2366" t="str">
        <f t="shared" si="258"/>
        <v>2015</v>
      </c>
    </row>
    <row r="2367" spans="1:21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52"/>
        <v>0</v>
      </c>
      <c r="P2367" t="str">
        <f t="shared" si="253"/>
        <v/>
      </c>
      <c r="Q2367" t="str">
        <f t="shared" si="254"/>
        <v>technology</v>
      </c>
      <c r="R2367" t="str">
        <f t="shared" si="255"/>
        <v>web</v>
      </c>
      <c r="S2367" t="str">
        <f t="shared" si="256"/>
        <v>Dec</v>
      </c>
      <c r="T2367" t="str">
        <f t="shared" si="257"/>
        <v>Jan</v>
      </c>
      <c r="U2367" t="str">
        <f t="shared" si="258"/>
        <v>2015</v>
      </c>
    </row>
    <row r="2368" spans="1:21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52"/>
        <v>11</v>
      </c>
      <c r="P2368">
        <f t="shared" si="253"/>
        <v>97</v>
      </c>
      <c r="Q2368" t="str">
        <f t="shared" si="254"/>
        <v>technology</v>
      </c>
      <c r="R2368" t="str">
        <f t="shared" si="255"/>
        <v>web</v>
      </c>
      <c r="S2368" t="str">
        <f t="shared" si="256"/>
        <v>Sep</v>
      </c>
      <c r="T2368" t="str">
        <f t="shared" si="257"/>
        <v>Oct</v>
      </c>
      <c r="U2368" t="str">
        <f t="shared" si="258"/>
        <v>2015</v>
      </c>
    </row>
    <row r="2369" spans="1:21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52"/>
        <v>1</v>
      </c>
      <c r="P2369">
        <f t="shared" si="253"/>
        <v>48</v>
      </c>
      <c r="Q2369" t="str">
        <f t="shared" si="254"/>
        <v>technology</v>
      </c>
      <c r="R2369" t="str">
        <f t="shared" si="255"/>
        <v>web</v>
      </c>
      <c r="S2369" t="str">
        <f t="shared" si="256"/>
        <v>Feb</v>
      </c>
      <c r="T2369" t="str">
        <f t="shared" si="257"/>
        <v>Apr</v>
      </c>
      <c r="U2369" t="str">
        <f t="shared" si="258"/>
        <v>2016</v>
      </c>
    </row>
    <row r="2370" spans="1:21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52"/>
        <v>0</v>
      </c>
      <c r="P2370">
        <f t="shared" si="253"/>
        <v>50</v>
      </c>
      <c r="Q2370" t="str">
        <f t="shared" si="254"/>
        <v>technology</v>
      </c>
      <c r="R2370" t="str">
        <f t="shared" si="255"/>
        <v>web</v>
      </c>
      <c r="S2370" t="str">
        <f t="shared" si="256"/>
        <v>Feb</v>
      </c>
      <c r="T2370" t="str">
        <f t="shared" si="257"/>
        <v>Apr</v>
      </c>
      <c r="U2370" t="str">
        <f t="shared" si="258"/>
        <v>2015</v>
      </c>
    </row>
    <row r="2371" spans="1:21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59">ROUND(E2371/D2371*100,0)</f>
        <v>0</v>
      </c>
      <c r="P2371" t="str">
        <f t="shared" ref="P2371:P2434" si="260">IF(L2371 &gt;0, ROUND(E2371/L2371,0), "")</f>
        <v/>
      </c>
      <c r="Q2371" t="str">
        <f t="shared" ref="Q2371:Q2434" si="261">LEFT(N2371, FIND("/",N2371)-1)</f>
        <v>technology</v>
      </c>
      <c r="R2371" t="str">
        <f t="shared" ref="R2371:R2434" si="262">RIGHT(N2371,LEN(N2371)-FIND("/",N2371))</f>
        <v>web</v>
      </c>
      <c r="S2371" t="str">
        <f t="shared" ref="S2371:S2434" si="263">TEXT((((J2371/60)/60)/24)+DATE(1970,1,1), "mmm")</f>
        <v>Jan</v>
      </c>
      <c r="T2371" t="str">
        <f t="shared" ref="T2371:T2434" si="264">TEXT((((I2371/60)/60)/24)+DATE(1970,1,1), "mmm")</f>
        <v>Feb</v>
      </c>
      <c r="U2371" t="str">
        <f t="shared" ref="U2371:U2434" si="265">TEXT((((J2371/60)/60)/24)+DATE(1970,1,1), "yyy")</f>
        <v>2016</v>
      </c>
    </row>
    <row r="2372" spans="1:21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59"/>
        <v>0</v>
      </c>
      <c r="P2372">
        <f t="shared" si="260"/>
        <v>21</v>
      </c>
      <c r="Q2372" t="str">
        <f t="shared" si="261"/>
        <v>technology</v>
      </c>
      <c r="R2372" t="str">
        <f t="shared" si="262"/>
        <v>web</v>
      </c>
      <c r="S2372" t="str">
        <f t="shared" si="263"/>
        <v>Nov</v>
      </c>
      <c r="T2372" t="str">
        <f t="shared" si="264"/>
        <v>Dec</v>
      </c>
      <c r="U2372" t="str">
        <f t="shared" si="265"/>
        <v>2014</v>
      </c>
    </row>
    <row r="2373" spans="1:21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59"/>
        <v>0</v>
      </c>
      <c r="P2373" t="str">
        <f t="shared" si="260"/>
        <v/>
      </c>
      <c r="Q2373" t="str">
        <f t="shared" si="261"/>
        <v>technology</v>
      </c>
      <c r="R2373" t="str">
        <f t="shared" si="262"/>
        <v>web</v>
      </c>
      <c r="S2373" t="str">
        <f t="shared" si="263"/>
        <v>May</v>
      </c>
      <c r="T2373" t="str">
        <f t="shared" si="264"/>
        <v>Jun</v>
      </c>
      <c r="U2373" t="str">
        <f t="shared" si="265"/>
        <v>2015</v>
      </c>
    </row>
    <row r="2374" spans="1:21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59"/>
        <v>3</v>
      </c>
      <c r="P2374">
        <f t="shared" si="260"/>
        <v>30</v>
      </c>
      <c r="Q2374" t="str">
        <f t="shared" si="261"/>
        <v>technology</v>
      </c>
      <c r="R2374" t="str">
        <f t="shared" si="262"/>
        <v>web</v>
      </c>
      <c r="S2374" t="str">
        <f t="shared" si="263"/>
        <v>Mar</v>
      </c>
      <c r="T2374" t="str">
        <f t="shared" si="264"/>
        <v>Apr</v>
      </c>
      <c r="U2374" t="str">
        <f t="shared" si="265"/>
        <v>2015</v>
      </c>
    </row>
    <row r="2375" spans="1:21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59"/>
        <v>0</v>
      </c>
      <c r="P2375">
        <f t="shared" si="260"/>
        <v>50</v>
      </c>
      <c r="Q2375" t="str">
        <f t="shared" si="261"/>
        <v>technology</v>
      </c>
      <c r="R2375" t="str">
        <f t="shared" si="262"/>
        <v>web</v>
      </c>
      <c r="S2375" t="str">
        <f t="shared" si="263"/>
        <v>Jul</v>
      </c>
      <c r="T2375" t="str">
        <f t="shared" si="264"/>
        <v>Aug</v>
      </c>
      <c r="U2375" t="str">
        <f t="shared" si="265"/>
        <v>2015</v>
      </c>
    </row>
    <row r="2376" spans="1:21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59"/>
        <v>0</v>
      </c>
      <c r="P2376">
        <f t="shared" si="260"/>
        <v>10</v>
      </c>
      <c r="Q2376" t="str">
        <f t="shared" si="261"/>
        <v>technology</v>
      </c>
      <c r="R2376" t="str">
        <f t="shared" si="262"/>
        <v>web</v>
      </c>
      <c r="S2376" t="str">
        <f t="shared" si="263"/>
        <v>Jan</v>
      </c>
      <c r="T2376" t="str">
        <f t="shared" si="264"/>
        <v>Feb</v>
      </c>
      <c r="U2376" t="str">
        <f t="shared" si="265"/>
        <v>2015</v>
      </c>
    </row>
    <row r="2377" spans="1:21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59"/>
        <v>0</v>
      </c>
      <c r="P2377" t="str">
        <f t="shared" si="260"/>
        <v/>
      </c>
      <c r="Q2377" t="str">
        <f t="shared" si="261"/>
        <v>technology</v>
      </c>
      <c r="R2377" t="str">
        <f t="shared" si="262"/>
        <v>web</v>
      </c>
      <c r="S2377" t="str">
        <f t="shared" si="263"/>
        <v>Aug</v>
      </c>
      <c r="T2377" t="str">
        <f t="shared" si="264"/>
        <v>Sep</v>
      </c>
      <c r="U2377" t="str">
        <f t="shared" si="265"/>
        <v>2016</v>
      </c>
    </row>
    <row r="2378" spans="1:21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59"/>
        <v>11</v>
      </c>
      <c r="P2378">
        <f t="shared" si="260"/>
        <v>82</v>
      </c>
      <c r="Q2378" t="str">
        <f t="shared" si="261"/>
        <v>technology</v>
      </c>
      <c r="R2378" t="str">
        <f t="shared" si="262"/>
        <v>web</v>
      </c>
      <c r="S2378" t="str">
        <f t="shared" si="263"/>
        <v>Nov</v>
      </c>
      <c r="T2378" t="str">
        <f t="shared" si="264"/>
        <v>Dec</v>
      </c>
      <c r="U2378" t="str">
        <f t="shared" si="265"/>
        <v>2015</v>
      </c>
    </row>
    <row r="2379" spans="1:21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59"/>
        <v>0</v>
      </c>
      <c r="P2379" t="str">
        <f t="shared" si="260"/>
        <v/>
      </c>
      <c r="Q2379" t="str">
        <f t="shared" si="261"/>
        <v>technology</v>
      </c>
      <c r="R2379" t="str">
        <f t="shared" si="262"/>
        <v>web</v>
      </c>
      <c r="S2379" t="str">
        <f t="shared" si="263"/>
        <v>Oct</v>
      </c>
      <c r="T2379" t="str">
        <f t="shared" si="264"/>
        <v>Nov</v>
      </c>
      <c r="U2379" t="str">
        <f t="shared" si="265"/>
        <v>2016</v>
      </c>
    </row>
    <row r="2380" spans="1:21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59"/>
        <v>0</v>
      </c>
      <c r="P2380" t="str">
        <f t="shared" si="260"/>
        <v/>
      </c>
      <c r="Q2380" t="str">
        <f t="shared" si="261"/>
        <v>technology</v>
      </c>
      <c r="R2380" t="str">
        <f t="shared" si="262"/>
        <v>web</v>
      </c>
      <c r="S2380" t="str">
        <f t="shared" si="263"/>
        <v>Jul</v>
      </c>
      <c r="T2380" t="str">
        <f t="shared" si="264"/>
        <v>Aug</v>
      </c>
      <c r="U2380" t="str">
        <f t="shared" si="265"/>
        <v>2015</v>
      </c>
    </row>
    <row r="2381" spans="1:21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59"/>
        <v>0</v>
      </c>
      <c r="P2381" t="str">
        <f t="shared" si="260"/>
        <v/>
      </c>
      <c r="Q2381" t="str">
        <f t="shared" si="261"/>
        <v>technology</v>
      </c>
      <c r="R2381" t="str">
        <f t="shared" si="262"/>
        <v>web</v>
      </c>
      <c r="S2381" t="str">
        <f t="shared" si="263"/>
        <v>Aug</v>
      </c>
      <c r="T2381" t="str">
        <f t="shared" si="264"/>
        <v>Oct</v>
      </c>
      <c r="U2381" t="str">
        <f t="shared" si="265"/>
        <v>2015</v>
      </c>
    </row>
    <row r="2382" spans="1:21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59"/>
        <v>0</v>
      </c>
      <c r="P2382">
        <f t="shared" si="260"/>
        <v>18</v>
      </c>
      <c r="Q2382" t="str">
        <f t="shared" si="261"/>
        <v>technology</v>
      </c>
      <c r="R2382" t="str">
        <f t="shared" si="262"/>
        <v>web</v>
      </c>
      <c r="S2382" t="str">
        <f t="shared" si="263"/>
        <v>Sep</v>
      </c>
      <c r="T2382" t="str">
        <f t="shared" si="264"/>
        <v>Oct</v>
      </c>
      <c r="U2382" t="str">
        <f t="shared" si="265"/>
        <v>2015</v>
      </c>
    </row>
    <row r="2383" spans="1:21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59"/>
        <v>2</v>
      </c>
      <c r="P2383">
        <f t="shared" si="260"/>
        <v>224</v>
      </c>
      <c r="Q2383" t="str">
        <f t="shared" si="261"/>
        <v>technology</v>
      </c>
      <c r="R2383" t="str">
        <f t="shared" si="262"/>
        <v>web</v>
      </c>
      <c r="S2383" t="str">
        <f t="shared" si="263"/>
        <v>Mar</v>
      </c>
      <c r="T2383" t="str">
        <f t="shared" si="264"/>
        <v>Apr</v>
      </c>
      <c r="U2383" t="str">
        <f t="shared" si="265"/>
        <v>2015</v>
      </c>
    </row>
    <row r="2384" spans="1:21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59"/>
        <v>3</v>
      </c>
      <c r="P2384">
        <f t="shared" si="260"/>
        <v>38</v>
      </c>
      <c r="Q2384" t="str">
        <f t="shared" si="261"/>
        <v>technology</v>
      </c>
      <c r="R2384" t="str">
        <f t="shared" si="262"/>
        <v>web</v>
      </c>
      <c r="S2384" t="str">
        <f t="shared" si="263"/>
        <v>Jul</v>
      </c>
      <c r="T2384" t="str">
        <f t="shared" si="264"/>
        <v>Aug</v>
      </c>
      <c r="U2384" t="str">
        <f t="shared" si="265"/>
        <v>2015</v>
      </c>
    </row>
    <row r="2385" spans="1:21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59"/>
        <v>4</v>
      </c>
      <c r="P2385">
        <f t="shared" si="260"/>
        <v>145</v>
      </c>
      <c r="Q2385" t="str">
        <f t="shared" si="261"/>
        <v>technology</v>
      </c>
      <c r="R2385" t="str">
        <f t="shared" si="262"/>
        <v>web</v>
      </c>
      <c r="S2385" t="str">
        <f t="shared" si="263"/>
        <v>Jan</v>
      </c>
      <c r="T2385" t="str">
        <f t="shared" si="264"/>
        <v>Feb</v>
      </c>
      <c r="U2385" t="str">
        <f t="shared" si="265"/>
        <v>2015</v>
      </c>
    </row>
    <row r="2386" spans="1:21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59"/>
        <v>1</v>
      </c>
      <c r="P2386">
        <f t="shared" si="260"/>
        <v>1</v>
      </c>
      <c r="Q2386" t="str">
        <f t="shared" si="261"/>
        <v>technology</v>
      </c>
      <c r="R2386" t="str">
        <f t="shared" si="262"/>
        <v>web</v>
      </c>
      <c r="S2386" t="str">
        <f t="shared" si="263"/>
        <v>Oct</v>
      </c>
      <c r="T2386" t="str">
        <f t="shared" si="264"/>
        <v>Nov</v>
      </c>
      <c r="U2386" t="str">
        <f t="shared" si="265"/>
        <v>2014</v>
      </c>
    </row>
    <row r="2387" spans="1:21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59"/>
        <v>1</v>
      </c>
      <c r="P2387">
        <f t="shared" si="260"/>
        <v>113</v>
      </c>
      <c r="Q2387" t="str">
        <f t="shared" si="261"/>
        <v>technology</v>
      </c>
      <c r="R2387" t="str">
        <f t="shared" si="262"/>
        <v>web</v>
      </c>
      <c r="S2387" t="str">
        <f t="shared" si="263"/>
        <v>Jul</v>
      </c>
      <c r="T2387" t="str">
        <f t="shared" si="264"/>
        <v>Aug</v>
      </c>
      <c r="U2387" t="str">
        <f t="shared" si="265"/>
        <v>2015</v>
      </c>
    </row>
    <row r="2388" spans="1:21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59"/>
        <v>0</v>
      </c>
      <c r="P2388" t="str">
        <f t="shared" si="260"/>
        <v/>
      </c>
      <c r="Q2388" t="str">
        <f t="shared" si="261"/>
        <v>technology</v>
      </c>
      <c r="R2388" t="str">
        <f t="shared" si="262"/>
        <v>web</v>
      </c>
      <c r="S2388" t="str">
        <f t="shared" si="263"/>
        <v>Nov</v>
      </c>
      <c r="T2388" t="str">
        <f t="shared" si="264"/>
        <v>Jan</v>
      </c>
      <c r="U2388" t="str">
        <f t="shared" si="265"/>
        <v>2014</v>
      </c>
    </row>
    <row r="2389" spans="1:21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59"/>
        <v>1</v>
      </c>
      <c r="P2389">
        <f t="shared" si="260"/>
        <v>342</v>
      </c>
      <c r="Q2389" t="str">
        <f t="shared" si="261"/>
        <v>technology</v>
      </c>
      <c r="R2389" t="str">
        <f t="shared" si="262"/>
        <v>web</v>
      </c>
      <c r="S2389" t="str">
        <f t="shared" si="263"/>
        <v>Jun</v>
      </c>
      <c r="T2389" t="str">
        <f t="shared" si="264"/>
        <v>Jul</v>
      </c>
      <c r="U2389" t="str">
        <f t="shared" si="265"/>
        <v>2016</v>
      </c>
    </row>
    <row r="2390" spans="1:21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59"/>
        <v>1</v>
      </c>
      <c r="P2390">
        <f t="shared" si="260"/>
        <v>58</v>
      </c>
      <c r="Q2390" t="str">
        <f t="shared" si="261"/>
        <v>technology</v>
      </c>
      <c r="R2390" t="str">
        <f t="shared" si="262"/>
        <v>web</v>
      </c>
      <c r="S2390" t="str">
        <f t="shared" si="263"/>
        <v>Dec</v>
      </c>
      <c r="T2390" t="str">
        <f t="shared" si="264"/>
        <v>Jan</v>
      </c>
      <c r="U2390" t="str">
        <f t="shared" si="265"/>
        <v>2014</v>
      </c>
    </row>
    <row r="2391" spans="1:21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59"/>
        <v>0</v>
      </c>
      <c r="P2391">
        <f t="shared" si="260"/>
        <v>30</v>
      </c>
      <c r="Q2391" t="str">
        <f t="shared" si="261"/>
        <v>technology</v>
      </c>
      <c r="R2391" t="str">
        <f t="shared" si="262"/>
        <v>web</v>
      </c>
      <c r="S2391" t="str">
        <f t="shared" si="263"/>
        <v>Jun</v>
      </c>
      <c r="T2391" t="str">
        <f t="shared" si="264"/>
        <v>Jul</v>
      </c>
      <c r="U2391" t="str">
        <f t="shared" si="265"/>
        <v>2015</v>
      </c>
    </row>
    <row r="2392" spans="1:21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59"/>
        <v>0</v>
      </c>
      <c r="P2392" t="str">
        <f t="shared" si="260"/>
        <v/>
      </c>
      <c r="Q2392" t="str">
        <f t="shared" si="261"/>
        <v>technology</v>
      </c>
      <c r="R2392" t="str">
        <f t="shared" si="262"/>
        <v>web</v>
      </c>
      <c r="S2392" t="str">
        <f t="shared" si="263"/>
        <v>Nov</v>
      </c>
      <c r="T2392" t="str">
        <f t="shared" si="264"/>
        <v>Jan</v>
      </c>
      <c r="U2392" t="str">
        <f t="shared" si="265"/>
        <v>2014</v>
      </c>
    </row>
    <row r="2393" spans="1:21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59"/>
        <v>0</v>
      </c>
      <c r="P2393">
        <f t="shared" si="260"/>
        <v>25</v>
      </c>
      <c r="Q2393" t="str">
        <f t="shared" si="261"/>
        <v>technology</v>
      </c>
      <c r="R2393" t="str">
        <f t="shared" si="262"/>
        <v>web</v>
      </c>
      <c r="S2393" t="str">
        <f t="shared" si="263"/>
        <v>Mar</v>
      </c>
      <c r="T2393" t="str">
        <f t="shared" si="264"/>
        <v>Mar</v>
      </c>
      <c r="U2393" t="str">
        <f t="shared" si="265"/>
        <v>2015</v>
      </c>
    </row>
    <row r="2394" spans="1:21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59"/>
        <v>0</v>
      </c>
      <c r="P2394" t="str">
        <f t="shared" si="260"/>
        <v/>
      </c>
      <c r="Q2394" t="str">
        <f t="shared" si="261"/>
        <v>technology</v>
      </c>
      <c r="R2394" t="str">
        <f t="shared" si="262"/>
        <v>web</v>
      </c>
      <c r="S2394" t="str">
        <f t="shared" si="263"/>
        <v>Sep</v>
      </c>
      <c r="T2394" t="str">
        <f t="shared" si="264"/>
        <v>Oct</v>
      </c>
      <c r="U2394" t="str">
        <f t="shared" si="265"/>
        <v>2015</v>
      </c>
    </row>
    <row r="2395" spans="1:21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59"/>
        <v>0</v>
      </c>
      <c r="P2395">
        <f t="shared" si="260"/>
        <v>50</v>
      </c>
      <c r="Q2395" t="str">
        <f t="shared" si="261"/>
        <v>technology</v>
      </c>
      <c r="R2395" t="str">
        <f t="shared" si="262"/>
        <v>web</v>
      </c>
      <c r="S2395" t="str">
        <f t="shared" si="263"/>
        <v>Jul</v>
      </c>
      <c r="T2395" t="str">
        <f t="shared" si="264"/>
        <v>Aug</v>
      </c>
      <c r="U2395" t="str">
        <f t="shared" si="265"/>
        <v>2015</v>
      </c>
    </row>
    <row r="2396" spans="1:21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59"/>
        <v>0</v>
      </c>
      <c r="P2396">
        <f t="shared" si="260"/>
        <v>2</v>
      </c>
      <c r="Q2396" t="str">
        <f t="shared" si="261"/>
        <v>technology</v>
      </c>
      <c r="R2396" t="str">
        <f t="shared" si="262"/>
        <v>web</v>
      </c>
      <c r="S2396" t="str">
        <f t="shared" si="263"/>
        <v>Jan</v>
      </c>
      <c r="T2396" t="str">
        <f t="shared" si="264"/>
        <v>Feb</v>
      </c>
      <c r="U2396" t="str">
        <f t="shared" si="265"/>
        <v>2015</v>
      </c>
    </row>
    <row r="2397" spans="1:21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59"/>
        <v>0</v>
      </c>
      <c r="P2397" t="str">
        <f t="shared" si="260"/>
        <v/>
      </c>
      <c r="Q2397" t="str">
        <f t="shared" si="261"/>
        <v>technology</v>
      </c>
      <c r="R2397" t="str">
        <f t="shared" si="262"/>
        <v>web</v>
      </c>
      <c r="S2397" t="str">
        <f t="shared" si="263"/>
        <v>Dec</v>
      </c>
      <c r="T2397" t="str">
        <f t="shared" si="264"/>
        <v>Jan</v>
      </c>
      <c r="U2397" t="str">
        <f t="shared" si="265"/>
        <v>2016</v>
      </c>
    </row>
    <row r="2398" spans="1:21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59"/>
        <v>0</v>
      </c>
      <c r="P2398">
        <f t="shared" si="260"/>
        <v>10</v>
      </c>
      <c r="Q2398" t="str">
        <f t="shared" si="261"/>
        <v>technology</v>
      </c>
      <c r="R2398" t="str">
        <f t="shared" si="262"/>
        <v>web</v>
      </c>
      <c r="S2398" t="str">
        <f t="shared" si="263"/>
        <v>Sep</v>
      </c>
      <c r="T2398" t="str">
        <f t="shared" si="264"/>
        <v>Oct</v>
      </c>
      <c r="U2398" t="str">
        <f t="shared" si="265"/>
        <v>2015</v>
      </c>
    </row>
    <row r="2399" spans="1:21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59"/>
        <v>0</v>
      </c>
      <c r="P2399" t="str">
        <f t="shared" si="260"/>
        <v/>
      </c>
      <c r="Q2399" t="str">
        <f t="shared" si="261"/>
        <v>technology</v>
      </c>
      <c r="R2399" t="str">
        <f t="shared" si="262"/>
        <v>web</v>
      </c>
      <c r="S2399" t="str">
        <f t="shared" si="263"/>
        <v>Dec</v>
      </c>
      <c r="T2399" t="str">
        <f t="shared" si="264"/>
        <v>Jan</v>
      </c>
      <c r="U2399" t="str">
        <f t="shared" si="265"/>
        <v>2014</v>
      </c>
    </row>
    <row r="2400" spans="1:21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59"/>
        <v>0</v>
      </c>
      <c r="P2400" t="str">
        <f t="shared" si="260"/>
        <v/>
      </c>
      <c r="Q2400" t="str">
        <f t="shared" si="261"/>
        <v>technology</v>
      </c>
      <c r="R2400" t="str">
        <f t="shared" si="262"/>
        <v>web</v>
      </c>
      <c r="S2400" t="str">
        <f t="shared" si="263"/>
        <v>Jun</v>
      </c>
      <c r="T2400" t="str">
        <f t="shared" si="264"/>
        <v>Jul</v>
      </c>
      <c r="U2400" t="str">
        <f t="shared" si="265"/>
        <v>2015</v>
      </c>
    </row>
    <row r="2401" spans="1:21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59"/>
        <v>0</v>
      </c>
      <c r="P2401" t="str">
        <f t="shared" si="260"/>
        <v/>
      </c>
      <c r="Q2401" t="str">
        <f t="shared" si="261"/>
        <v>technology</v>
      </c>
      <c r="R2401" t="str">
        <f t="shared" si="262"/>
        <v>web</v>
      </c>
      <c r="S2401" t="str">
        <f t="shared" si="263"/>
        <v>Nov</v>
      </c>
      <c r="T2401" t="str">
        <f t="shared" si="264"/>
        <v>Dec</v>
      </c>
      <c r="U2401" t="str">
        <f t="shared" si="265"/>
        <v>2014</v>
      </c>
    </row>
    <row r="2402" spans="1:21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59"/>
        <v>0</v>
      </c>
      <c r="P2402" t="str">
        <f t="shared" si="260"/>
        <v/>
      </c>
      <c r="Q2402" t="str">
        <f t="shared" si="261"/>
        <v>technology</v>
      </c>
      <c r="R2402" t="str">
        <f t="shared" si="262"/>
        <v>web</v>
      </c>
      <c r="S2402" t="str">
        <f t="shared" si="263"/>
        <v>Mar</v>
      </c>
      <c r="T2402" t="str">
        <f t="shared" si="264"/>
        <v>Apr</v>
      </c>
      <c r="U2402" t="str">
        <f t="shared" si="265"/>
        <v>2016</v>
      </c>
    </row>
    <row r="2403" spans="1:21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59"/>
        <v>1</v>
      </c>
      <c r="P2403">
        <f t="shared" si="260"/>
        <v>22</v>
      </c>
      <c r="Q2403" t="str">
        <f t="shared" si="261"/>
        <v>food</v>
      </c>
      <c r="R2403" t="str">
        <f t="shared" si="262"/>
        <v>food trucks</v>
      </c>
      <c r="S2403" t="str">
        <f t="shared" si="263"/>
        <v>Jan</v>
      </c>
      <c r="T2403" t="str">
        <f t="shared" si="264"/>
        <v>Mar</v>
      </c>
      <c r="U2403" t="str">
        <f t="shared" si="265"/>
        <v>2016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59"/>
        <v>0</v>
      </c>
      <c r="P2404">
        <f t="shared" si="260"/>
        <v>52</v>
      </c>
      <c r="Q2404" t="str">
        <f t="shared" si="261"/>
        <v>food</v>
      </c>
      <c r="R2404" t="str">
        <f t="shared" si="262"/>
        <v>food trucks</v>
      </c>
      <c r="S2404" t="str">
        <f t="shared" si="263"/>
        <v>Apr</v>
      </c>
      <c r="T2404" t="str">
        <f t="shared" si="264"/>
        <v>May</v>
      </c>
      <c r="U2404" t="str">
        <f t="shared" si="265"/>
        <v>2015</v>
      </c>
    </row>
    <row r="2405" spans="1:21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59"/>
        <v>17</v>
      </c>
      <c r="P2405">
        <f t="shared" si="260"/>
        <v>17</v>
      </c>
      <c r="Q2405" t="str">
        <f t="shared" si="261"/>
        <v>food</v>
      </c>
      <c r="R2405" t="str">
        <f t="shared" si="262"/>
        <v>food trucks</v>
      </c>
      <c r="S2405" t="str">
        <f t="shared" si="263"/>
        <v>Jan</v>
      </c>
      <c r="T2405" t="str">
        <f t="shared" si="264"/>
        <v>Mar</v>
      </c>
      <c r="U2405" t="str">
        <f t="shared" si="265"/>
        <v>2016</v>
      </c>
    </row>
    <row r="2406" spans="1:21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59"/>
        <v>0</v>
      </c>
      <c r="P2406" t="str">
        <f t="shared" si="260"/>
        <v/>
      </c>
      <c r="Q2406" t="str">
        <f t="shared" si="261"/>
        <v>food</v>
      </c>
      <c r="R2406" t="str">
        <f t="shared" si="262"/>
        <v>food trucks</v>
      </c>
      <c r="S2406" t="str">
        <f t="shared" si="263"/>
        <v>Dec</v>
      </c>
      <c r="T2406" t="str">
        <f t="shared" si="264"/>
        <v>Jan</v>
      </c>
      <c r="U2406" t="str">
        <f t="shared" si="265"/>
        <v>2015</v>
      </c>
    </row>
    <row r="2407" spans="1:21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59"/>
        <v>23</v>
      </c>
      <c r="P2407">
        <f t="shared" si="260"/>
        <v>56</v>
      </c>
      <c r="Q2407" t="str">
        <f t="shared" si="261"/>
        <v>food</v>
      </c>
      <c r="R2407" t="str">
        <f t="shared" si="262"/>
        <v>food trucks</v>
      </c>
      <c r="S2407" t="str">
        <f t="shared" si="263"/>
        <v>Aug</v>
      </c>
      <c r="T2407" t="str">
        <f t="shared" si="264"/>
        <v>Sep</v>
      </c>
      <c r="U2407" t="str">
        <f t="shared" si="265"/>
        <v>2016</v>
      </c>
    </row>
    <row r="2408" spans="1:21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59"/>
        <v>41</v>
      </c>
      <c r="P2408">
        <f t="shared" si="260"/>
        <v>84</v>
      </c>
      <c r="Q2408" t="str">
        <f t="shared" si="261"/>
        <v>food</v>
      </c>
      <c r="R2408" t="str">
        <f t="shared" si="262"/>
        <v>food trucks</v>
      </c>
      <c r="S2408" t="str">
        <f t="shared" si="263"/>
        <v>Dec</v>
      </c>
      <c r="T2408" t="str">
        <f t="shared" si="264"/>
        <v>Jan</v>
      </c>
      <c r="U2408" t="str">
        <f t="shared" si="265"/>
        <v>2014</v>
      </c>
    </row>
    <row r="2409" spans="1:21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59"/>
        <v>25</v>
      </c>
      <c r="P2409">
        <f t="shared" si="260"/>
        <v>168</v>
      </c>
      <c r="Q2409" t="str">
        <f t="shared" si="261"/>
        <v>food</v>
      </c>
      <c r="R2409" t="str">
        <f t="shared" si="262"/>
        <v>food trucks</v>
      </c>
      <c r="S2409" t="str">
        <f t="shared" si="263"/>
        <v>Mar</v>
      </c>
      <c r="T2409" t="str">
        <f t="shared" si="264"/>
        <v>Apr</v>
      </c>
      <c r="U2409" t="str">
        <f t="shared" si="265"/>
        <v>2015</v>
      </c>
    </row>
    <row r="2410" spans="1:21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59"/>
        <v>0</v>
      </c>
      <c r="P2410">
        <f t="shared" si="260"/>
        <v>15</v>
      </c>
      <c r="Q2410" t="str">
        <f t="shared" si="261"/>
        <v>food</v>
      </c>
      <c r="R2410" t="str">
        <f t="shared" si="262"/>
        <v>food trucks</v>
      </c>
      <c r="S2410" t="str">
        <f t="shared" si="263"/>
        <v>Oct</v>
      </c>
      <c r="T2410" t="str">
        <f t="shared" si="264"/>
        <v>Nov</v>
      </c>
      <c r="U2410" t="str">
        <f t="shared" si="265"/>
        <v>2014</v>
      </c>
    </row>
    <row r="2411" spans="1:21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59"/>
        <v>2</v>
      </c>
      <c r="P2411">
        <f t="shared" si="260"/>
        <v>77</v>
      </c>
      <c r="Q2411" t="str">
        <f t="shared" si="261"/>
        <v>food</v>
      </c>
      <c r="R2411" t="str">
        <f t="shared" si="262"/>
        <v>food trucks</v>
      </c>
      <c r="S2411" t="str">
        <f t="shared" si="263"/>
        <v>Jul</v>
      </c>
      <c r="T2411" t="str">
        <f t="shared" si="264"/>
        <v>Aug</v>
      </c>
      <c r="U2411" t="str">
        <f t="shared" si="265"/>
        <v>2015</v>
      </c>
    </row>
    <row r="2412" spans="1:21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59"/>
        <v>0</v>
      </c>
      <c r="P2412" t="str">
        <f t="shared" si="260"/>
        <v/>
      </c>
      <c r="Q2412" t="str">
        <f t="shared" si="261"/>
        <v>food</v>
      </c>
      <c r="R2412" t="str">
        <f t="shared" si="262"/>
        <v>food trucks</v>
      </c>
      <c r="S2412" t="str">
        <f t="shared" si="263"/>
        <v>Aug</v>
      </c>
      <c r="T2412" t="str">
        <f t="shared" si="264"/>
        <v>Sep</v>
      </c>
      <c r="U2412" t="str">
        <f t="shared" si="265"/>
        <v>2015</v>
      </c>
    </row>
    <row r="2413" spans="1:21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59"/>
        <v>1</v>
      </c>
      <c r="P2413">
        <f t="shared" si="260"/>
        <v>50</v>
      </c>
      <c r="Q2413" t="str">
        <f t="shared" si="261"/>
        <v>food</v>
      </c>
      <c r="R2413" t="str">
        <f t="shared" si="262"/>
        <v>food trucks</v>
      </c>
      <c r="S2413" t="str">
        <f t="shared" si="263"/>
        <v>Jul</v>
      </c>
      <c r="T2413" t="str">
        <f t="shared" si="264"/>
        <v>Aug</v>
      </c>
      <c r="U2413" t="str">
        <f t="shared" si="265"/>
        <v>2015</v>
      </c>
    </row>
    <row r="2414" spans="1:21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59"/>
        <v>0</v>
      </c>
      <c r="P2414" t="str">
        <f t="shared" si="260"/>
        <v/>
      </c>
      <c r="Q2414" t="str">
        <f t="shared" si="261"/>
        <v>food</v>
      </c>
      <c r="R2414" t="str">
        <f t="shared" si="262"/>
        <v>food trucks</v>
      </c>
      <c r="S2414" t="str">
        <f t="shared" si="263"/>
        <v>Oct</v>
      </c>
      <c r="T2414" t="str">
        <f t="shared" si="264"/>
        <v>Nov</v>
      </c>
      <c r="U2414" t="str">
        <f t="shared" si="265"/>
        <v>2016</v>
      </c>
    </row>
    <row r="2415" spans="1:21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59"/>
        <v>1</v>
      </c>
      <c r="P2415">
        <f t="shared" si="260"/>
        <v>8</v>
      </c>
      <c r="Q2415" t="str">
        <f t="shared" si="261"/>
        <v>food</v>
      </c>
      <c r="R2415" t="str">
        <f t="shared" si="262"/>
        <v>food trucks</v>
      </c>
      <c r="S2415" t="str">
        <f t="shared" si="263"/>
        <v>May</v>
      </c>
      <c r="T2415" t="str">
        <f t="shared" si="264"/>
        <v>May</v>
      </c>
      <c r="U2415" t="str">
        <f t="shared" si="265"/>
        <v>2014</v>
      </c>
    </row>
    <row r="2416" spans="1:21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59"/>
        <v>3</v>
      </c>
      <c r="P2416">
        <f t="shared" si="260"/>
        <v>35</v>
      </c>
      <c r="Q2416" t="str">
        <f t="shared" si="261"/>
        <v>food</v>
      </c>
      <c r="R2416" t="str">
        <f t="shared" si="262"/>
        <v>food trucks</v>
      </c>
      <c r="S2416" t="str">
        <f t="shared" si="263"/>
        <v>Jul</v>
      </c>
      <c r="T2416" t="str">
        <f t="shared" si="264"/>
        <v>Aug</v>
      </c>
      <c r="U2416" t="str">
        <f t="shared" si="265"/>
        <v>2015</v>
      </c>
    </row>
    <row r="2417" spans="1:21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59"/>
        <v>1</v>
      </c>
      <c r="P2417">
        <f t="shared" si="260"/>
        <v>56</v>
      </c>
      <c r="Q2417" t="str">
        <f t="shared" si="261"/>
        <v>food</v>
      </c>
      <c r="R2417" t="str">
        <f t="shared" si="262"/>
        <v>food trucks</v>
      </c>
      <c r="S2417" t="str">
        <f t="shared" si="263"/>
        <v>Jun</v>
      </c>
      <c r="T2417" t="str">
        <f t="shared" si="264"/>
        <v>Jul</v>
      </c>
      <c r="U2417" t="str">
        <f t="shared" si="265"/>
        <v>2016</v>
      </c>
    </row>
    <row r="2418" spans="1:21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59"/>
        <v>0</v>
      </c>
      <c r="P2418">
        <f t="shared" si="260"/>
        <v>5</v>
      </c>
      <c r="Q2418" t="str">
        <f t="shared" si="261"/>
        <v>food</v>
      </c>
      <c r="R2418" t="str">
        <f t="shared" si="262"/>
        <v>food trucks</v>
      </c>
      <c r="S2418" t="str">
        <f t="shared" si="263"/>
        <v>Jan</v>
      </c>
      <c r="T2418" t="str">
        <f t="shared" si="264"/>
        <v>Mar</v>
      </c>
      <c r="U2418" t="str">
        <f t="shared" si="265"/>
        <v>2015</v>
      </c>
    </row>
    <row r="2419" spans="1:21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59"/>
        <v>0</v>
      </c>
      <c r="P2419" t="str">
        <f t="shared" si="260"/>
        <v/>
      </c>
      <c r="Q2419" t="str">
        <f t="shared" si="261"/>
        <v>food</v>
      </c>
      <c r="R2419" t="str">
        <f t="shared" si="262"/>
        <v>food trucks</v>
      </c>
      <c r="S2419" t="str">
        <f t="shared" si="263"/>
        <v>Jul</v>
      </c>
      <c r="T2419" t="str">
        <f t="shared" si="264"/>
        <v>Aug</v>
      </c>
      <c r="U2419" t="str">
        <f t="shared" si="265"/>
        <v>2014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59"/>
        <v>0</v>
      </c>
      <c r="P2420">
        <f t="shared" si="260"/>
        <v>1</v>
      </c>
      <c r="Q2420" t="str">
        <f t="shared" si="261"/>
        <v>food</v>
      </c>
      <c r="R2420" t="str">
        <f t="shared" si="262"/>
        <v>food trucks</v>
      </c>
      <c r="S2420" t="str">
        <f t="shared" si="263"/>
        <v>Jan</v>
      </c>
      <c r="T2420" t="str">
        <f t="shared" si="264"/>
        <v>Mar</v>
      </c>
      <c r="U2420" t="str">
        <f t="shared" si="265"/>
        <v>2015</v>
      </c>
    </row>
    <row r="2421" spans="1:21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59"/>
        <v>0</v>
      </c>
      <c r="P2421" t="str">
        <f t="shared" si="260"/>
        <v/>
      </c>
      <c r="Q2421" t="str">
        <f t="shared" si="261"/>
        <v>food</v>
      </c>
      <c r="R2421" t="str">
        <f t="shared" si="262"/>
        <v>food trucks</v>
      </c>
      <c r="S2421" t="str">
        <f t="shared" si="263"/>
        <v>Dec</v>
      </c>
      <c r="T2421" t="str">
        <f t="shared" si="264"/>
        <v>Feb</v>
      </c>
      <c r="U2421" t="str">
        <f t="shared" si="265"/>
        <v>2014</v>
      </c>
    </row>
    <row r="2422" spans="1:21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59"/>
        <v>15</v>
      </c>
      <c r="P2422">
        <f t="shared" si="260"/>
        <v>69</v>
      </c>
      <c r="Q2422" t="str">
        <f t="shared" si="261"/>
        <v>food</v>
      </c>
      <c r="R2422" t="str">
        <f t="shared" si="262"/>
        <v>food trucks</v>
      </c>
      <c r="S2422" t="str">
        <f t="shared" si="263"/>
        <v>Sep</v>
      </c>
      <c r="T2422" t="str">
        <f t="shared" si="264"/>
        <v>Nov</v>
      </c>
      <c r="U2422" t="str">
        <f t="shared" si="265"/>
        <v>2014</v>
      </c>
    </row>
    <row r="2423" spans="1:21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59"/>
        <v>0</v>
      </c>
      <c r="P2423">
        <f t="shared" si="260"/>
        <v>1</v>
      </c>
      <c r="Q2423" t="str">
        <f t="shared" si="261"/>
        <v>food</v>
      </c>
      <c r="R2423" t="str">
        <f t="shared" si="262"/>
        <v>food trucks</v>
      </c>
      <c r="S2423" t="str">
        <f t="shared" si="263"/>
        <v>Jan</v>
      </c>
      <c r="T2423" t="str">
        <f t="shared" si="264"/>
        <v>Feb</v>
      </c>
      <c r="U2423" t="str">
        <f t="shared" si="265"/>
        <v>2015</v>
      </c>
    </row>
    <row r="2424" spans="1:21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59"/>
        <v>0</v>
      </c>
      <c r="P2424">
        <f t="shared" si="260"/>
        <v>1</v>
      </c>
      <c r="Q2424" t="str">
        <f t="shared" si="261"/>
        <v>food</v>
      </c>
      <c r="R2424" t="str">
        <f t="shared" si="262"/>
        <v>food trucks</v>
      </c>
      <c r="S2424" t="str">
        <f t="shared" si="263"/>
        <v>Feb</v>
      </c>
      <c r="T2424" t="str">
        <f t="shared" si="264"/>
        <v>Mar</v>
      </c>
      <c r="U2424" t="str">
        <f t="shared" si="265"/>
        <v>2015</v>
      </c>
    </row>
    <row r="2425" spans="1:21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59"/>
        <v>0</v>
      </c>
      <c r="P2425">
        <f t="shared" si="260"/>
        <v>8</v>
      </c>
      <c r="Q2425" t="str">
        <f t="shared" si="261"/>
        <v>food</v>
      </c>
      <c r="R2425" t="str">
        <f t="shared" si="262"/>
        <v>food trucks</v>
      </c>
      <c r="S2425" t="str">
        <f t="shared" si="263"/>
        <v>Dec</v>
      </c>
      <c r="T2425" t="str">
        <f t="shared" si="264"/>
        <v>Dec</v>
      </c>
      <c r="U2425" t="str">
        <f t="shared" si="265"/>
        <v>2014</v>
      </c>
    </row>
    <row r="2426" spans="1:21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59"/>
        <v>1</v>
      </c>
      <c r="P2426">
        <f t="shared" si="260"/>
        <v>34</v>
      </c>
      <c r="Q2426" t="str">
        <f t="shared" si="261"/>
        <v>food</v>
      </c>
      <c r="R2426" t="str">
        <f t="shared" si="262"/>
        <v>food trucks</v>
      </c>
      <c r="S2426" t="str">
        <f t="shared" si="263"/>
        <v>Sep</v>
      </c>
      <c r="T2426" t="str">
        <f t="shared" si="264"/>
        <v>Oct</v>
      </c>
      <c r="U2426" t="str">
        <f t="shared" si="265"/>
        <v>2014</v>
      </c>
    </row>
    <row r="2427" spans="1:21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59"/>
        <v>0</v>
      </c>
      <c r="P2427">
        <f t="shared" si="260"/>
        <v>1</v>
      </c>
      <c r="Q2427" t="str">
        <f t="shared" si="261"/>
        <v>food</v>
      </c>
      <c r="R2427" t="str">
        <f t="shared" si="262"/>
        <v>food trucks</v>
      </c>
      <c r="S2427" t="str">
        <f t="shared" si="263"/>
        <v>May</v>
      </c>
      <c r="T2427" t="str">
        <f t="shared" si="264"/>
        <v>May</v>
      </c>
      <c r="U2427" t="str">
        <f t="shared" si="265"/>
        <v>2016</v>
      </c>
    </row>
    <row r="2428" spans="1:21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59"/>
        <v>0</v>
      </c>
      <c r="P2428" t="str">
        <f t="shared" si="260"/>
        <v/>
      </c>
      <c r="Q2428" t="str">
        <f t="shared" si="261"/>
        <v>food</v>
      </c>
      <c r="R2428" t="str">
        <f t="shared" si="262"/>
        <v>food trucks</v>
      </c>
      <c r="S2428" t="str">
        <f t="shared" si="263"/>
        <v>Jun</v>
      </c>
      <c r="T2428" t="str">
        <f t="shared" si="264"/>
        <v>Aug</v>
      </c>
      <c r="U2428" t="str">
        <f t="shared" si="265"/>
        <v>2015</v>
      </c>
    </row>
    <row r="2429" spans="1:21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59"/>
        <v>0</v>
      </c>
      <c r="P2429">
        <f t="shared" si="260"/>
        <v>1</v>
      </c>
      <c r="Q2429" t="str">
        <f t="shared" si="261"/>
        <v>food</v>
      </c>
      <c r="R2429" t="str">
        <f t="shared" si="262"/>
        <v>food trucks</v>
      </c>
      <c r="S2429" t="str">
        <f t="shared" si="263"/>
        <v>Feb</v>
      </c>
      <c r="T2429" t="str">
        <f t="shared" si="264"/>
        <v>Mar</v>
      </c>
      <c r="U2429" t="str">
        <f t="shared" si="265"/>
        <v>2016</v>
      </c>
    </row>
    <row r="2430" spans="1:21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59"/>
        <v>0</v>
      </c>
      <c r="P2430">
        <f t="shared" si="260"/>
        <v>1</v>
      </c>
      <c r="Q2430" t="str">
        <f t="shared" si="261"/>
        <v>food</v>
      </c>
      <c r="R2430" t="str">
        <f t="shared" si="262"/>
        <v>food trucks</v>
      </c>
      <c r="S2430" t="str">
        <f t="shared" si="263"/>
        <v>Feb</v>
      </c>
      <c r="T2430" t="str">
        <f t="shared" si="264"/>
        <v>Mar</v>
      </c>
      <c r="U2430" t="str">
        <f t="shared" si="265"/>
        <v>2015</v>
      </c>
    </row>
    <row r="2431" spans="1:21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59"/>
        <v>1</v>
      </c>
      <c r="P2431">
        <f t="shared" si="260"/>
        <v>501</v>
      </c>
      <c r="Q2431" t="str">
        <f t="shared" si="261"/>
        <v>food</v>
      </c>
      <c r="R2431" t="str">
        <f t="shared" si="262"/>
        <v>food trucks</v>
      </c>
      <c r="S2431" t="str">
        <f t="shared" si="263"/>
        <v>Dec</v>
      </c>
      <c r="T2431" t="str">
        <f t="shared" si="264"/>
        <v>Feb</v>
      </c>
      <c r="U2431" t="str">
        <f t="shared" si="265"/>
        <v>2016</v>
      </c>
    </row>
    <row r="2432" spans="1:21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59"/>
        <v>1</v>
      </c>
      <c r="P2432">
        <f t="shared" si="260"/>
        <v>11</v>
      </c>
      <c r="Q2432" t="str">
        <f t="shared" si="261"/>
        <v>food</v>
      </c>
      <c r="R2432" t="str">
        <f t="shared" si="262"/>
        <v>food trucks</v>
      </c>
      <c r="S2432" t="str">
        <f t="shared" si="263"/>
        <v>Jan</v>
      </c>
      <c r="T2432" t="str">
        <f t="shared" si="264"/>
        <v>Feb</v>
      </c>
      <c r="U2432" t="str">
        <f t="shared" si="265"/>
        <v>2016</v>
      </c>
    </row>
    <row r="2433" spans="1:21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59"/>
        <v>0</v>
      </c>
      <c r="P2433">
        <f t="shared" si="260"/>
        <v>1</v>
      </c>
      <c r="Q2433" t="str">
        <f t="shared" si="261"/>
        <v>food</v>
      </c>
      <c r="R2433" t="str">
        <f t="shared" si="262"/>
        <v>food trucks</v>
      </c>
      <c r="S2433" t="str">
        <f t="shared" si="263"/>
        <v>Apr</v>
      </c>
      <c r="T2433" t="str">
        <f t="shared" si="264"/>
        <v>Jun</v>
      </c>
      <c r="U2433" t="str">
        <f t="shared" si="265"/>
        <v>2016</v>
      </c>
    </row>
    <row r="2434" spans="1:21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59"/>
        <v>0</v>
      </c>
      <c r="P2434">
        <f t="shared" si="260"/>
        <v>1</v>
      </c>
      <c r="Q2434" t="str">
        <f t="shared" si="261"/>
        <v>food</v>
      </c>
      <c r="R2434" t="str">
        <f t="shared" si="262"/>
        <v>food trucks</v>
      </c>
      <c r="S2434" t="str">
        <f t="shared" si="263"/>
        <v>Feb</v>
      </c>
      <c r="T2434" t="str">
        <f t="shared" si="264"/>
        <v>Mar</v>
      </c>
      <c r="U2434" t="str">
        <f t="shared" si="265"/>
        <v>2015</v>
      </c>
    </row>
    <row r="2435" spans="1:21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66">ROUND(E2435/D2435*100,0)</f>
        <v>0</v>
      </c>
      <c r="P2435" t="str">
        <f t="shared" ref="P2435:P2498" si="267">IF(L2435 &gt;0, ROUND(E2435/L2435,0), "")</f>
        <v/>
      </c>
      <c r="Q2435" t="str">
        <f t="shared" ref="Q2435:Q2498" si="268">LEFT(N2435, FIND("/",N2435)-1)</f>
        <v>food</v>
      </c>
      <c r="R2435" t="str">
        <f t="shared" ref="R2435:R2498" si="269">RIGHT(N2435,LEN(N2435)-FIND("/",N2435))</f>
        <v>food trucks</v>
      </c>
      <c r="S2435" t="str">
        <f t="shared" ref="S2435:S2498" si="270">TEXT((((J2435/60)/60)/24)+DATE(1970,1,1), "mmm")</f>
        <v>Jan</v>
      </c>
      <c r="T2435" t="str">
        <f t="shared" ref="T2435:T2498" si="271">TEXT((((I2435/60)/60)/24)+DATE(1970,1,1), "mmm")</f>
        <v>Feb</v>
      </c>
      <c r="U2435" t="str">
        <f t="shared" ref="U2435:U2498" si="272">TEXT((((J2435/60)/60)/24)+DATE(1970,1,1), "yyy")</f>
        <v>2016</v>
      </c>
    </row>
    <row r="2436" spans="1:21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66"/>
        <v>0</v>
      </c>
      <c r="P2436">
        <f t="shared" si="267"/>
        <v>13</v>
      </c>
      <c r="Q2436" t="str">
        <f t="shared" si="268"/>
        <v>food</v>
      </c>
      <c r="R2436" t="str">
        <f t="shared" si="269"/>
        <v>food trucks</v>
      </c>
      <c r="S2436" t="str">
        <f t="shared" si="270"/>
        <v>Jun</v>
      </c>
      <c r="T2436" t="str">
        <f t="shared" si="271"/>
        <v>Aug</v>
      </c>
      <c r="U2436" t="str">
        <f t="shared" si="272"/>
        <v>2015</v>
      </c>
    </row>
    <row r="2437" spans="1:21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66"/>
        <v>0</v>
      </c>
      <c r="P2437">
        <f t="shared" si="267"/>
        <v>306</v>
      </c>
      <c r="Q2437" t="str">
        <f t="shared" si="268"/>
        <v>food</v>
      </c>
      <c r="R2437" t="str">
        <f t="shared" si="269"/>
        <v>food trucks</v>
      </c>
      <c r="S2437" t="str">
        <f t="shared" si="270"/>
        <v>Sep</v>
      </c>
      <c r="T2437" t="str">
        <f t="shared" si="271"/>
        <v>Oct</v>
      </c>
      <c r="U2437" t="str">
        <f t="shared" si="272"/>
        <v>2015</v>
      </c>
    </row>
    <row r="2438" spans="1:21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66"/>
        <v>0</v>
      </c>
      <c r="P2438">
        <f t="shared" si="267"/>
        <v>23</v>
      </c>
      <c r="Q2438" t="str">
        <f t="shared" si="268"/>
        <v>food</v>
      </c>
      <c r="R2438" t="str">
        <f t="shared" si="269"/>
        <v>food trucks</v>
      </c>
      <c r="S2438" t="str">
        <f t="shared" si="270"/>
        <v>Nov</v>
      </c>
      <c r="T2438" t="str">
        <f t="shared" si="271"/>
        <v>Jan</v>
      </c>
      <c r="U2438" t="str">
        <f t="shared" si="272"/>
        <v>2015</v>
      </c>
    </row>
    <row r="2439" spans="1:21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66"/>
        <v>0</v>
      </c>
      <c r="P2439" t="str">
        <f t="shared" si="267"/>
        <v/>
      </c>
      <c r="Q2439" t="str">
        <f t="shared" si="268"/>
        <v>food</v>
      </c>
      <c r="R2439" t="str">
        <f t="shared" si="269"/>
        <v>food trucks</v>
      </c>
      <c r="S2439" t="str">
        <f t="shared" si="270"/>
        <v>Jan</v>
      </c>
      <c r="T2439" t="str">
        <f t="shared" si="271"/>
        <v>Mar</v>
      </c>
      <c r="U2439" t="str">
        <f t="shared" si="272"/>
        <v>2015</v>
      </c>
    </row>
    <row r="2440" spans="1:21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66"/>
        <v>0</v>
      </c>
      <c r="P2440">
        <f t="shared" si="267"/>
        <v>50</v>
      </c>
      <c r="Q2440" t="str">
        <f t="shared" si="268"/>
        <v>food</v>
      </c>
      <c r="R2440" t="str">
        <f t="shared" si="269"/>
        <v>food trucks</v>
      </c>
      <c r="S2440" t="str">
        <f t="shared" si="270"/>
        <v>Oct</v>
      </c>
      <c r="T2440" t="str">
        <f t="shared" si="271"/>
        <v>Dec</v>
      </c>
      <c r="U2440" t="str">
        <f t="shared" si="272"/>
        <v>2015</v>
      </c>
    </row>
    <row r="2441" spans="1:21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66"/>
        <v>0</v>
      </c>
      <c r="P2441" t="str">
        <f t="shared" si="267"/>
        <v/>
      </c>
      <c r="Q2441" t="str">
        <f t="shared" si="268"/>
        <v>food</v>
      </c>
      <c r="R2441" t="str">
        <f t="shared" si="269"/>
        <v>food trucks</v>
      </c>
      <c r="S2441" t="str">
        <f t="shared" si="270"/>
        <v>Sep</v>
      </c>
      <c r="T2441" t="str">
        <f t="shared" si="271"/>
        <v>Oct</v>
      </c>
      <c r="U2441" t="str">
        <f t="shared" si="272"/>
        <v>2015</v>
      </c>
    </row>
    <row r="2442" spans="1:21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66"/>
        <v>0</v>
      </c>
      <c r="P2442">
        <f t="shared" si="267"/>
        <v>5</v>
      </c>
      <c r="Q2442" t="str">
        <f t="shared" si="268"/>
        <v>food</v>
      </c>
      <c r="R2442" t="str">
        <f t="shared" si="269"/>
        <v>food trucks</v>
      </c>
      <c r="S2442" t="str">
        <f t="shared" si="270"/>
        <v>Jan</v>
      </c>
      <c r="T2442" t="str">
        <f t="shared" si="271"/>
        <v>Feb</v>
      </c>
      <c r="U2442" t="str">
        <f t="shared" si="272"/>
        <v>2016</v>
      </c>
    </row>
    <row r="2443" spans="1:21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66"/>
        <v>108</v>
      </c>
      <c r="P2443">
        <f t="shared" si="267"/>
        <v>74</v>
      </c>
      <c r="Q2443" t="str">
        <f t="shared" si="268"/>
        <v>food</v>
      </c>
      <c r="R2443" t="str">
        <f t="shared" si="269"/>
        <v>small batch</v>
      </c>
      <c r="S2443" t="str">
        <f t="shared" si="270"/>
        <v>Jul</v>
      </c>
      <c r="T2443" t="str">
        <f t="shared" si="271"/>
        <v>Jul</v>
      </c>
      <c r="U2443" t="str">
        <f t="shared" si="272"/>
        <v>2015</v>
      </c>
    </row>
    <row r="2444" spans="1:21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66"/>
        <v>126</v>
      </c>
      <c r="P2444">
        <f t="shared" si="267"/>
        <v>81</v>
      </c>
      <c r="Q2444" t="str">
        <f t="shared" si="268"/>
        <v>food</v>
      </c>
      <c r="R2444" t="str">
        <f t="shared" si="269"/>
        <v>small batch</v>
      </c>
      <c r="S2444" t="str">
        <f t="shared" si="270"/>
        <v>Feb</v>
      </c>
      <c r="T2444" t="str">
        <f t="shared" si="271"/>
        <v>Mar</v>
      </c>
      <c r="U2444" t="str">
        <f t="shared" si="272"/>
        <v>2015</v>
      </c>
    </row>
    <row r="2445" spans="1:21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66"/>
        <v>203</v>
      </c>
      <c r="P2445">
        <f t="shared" si="267"/>
        <v>130</v>
      </c>
      <c r="Q2445" t="str">
        <f t="shared" si="268"/>
        <v>food</v>
      </c>
      <c r="R2445" t="str">
        <f t="shared" si="269"/>
        <v>small batch</v>
      </c>
      <c r="S2445" t="str">
        <f t="shared" si="270"/>
        <v>Jul</v>
      </c>
      <c r="T2445" t="str">
        <f t="shared" si="271"/>
        <v>Aug</v>
      </c>
      <c r="U2445" t="str">
        <f t="shared" si="272"/>
        <v>2014</v>
      </c>
    </row>
    <row r="2446" spans="1:21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66"/>
        <v>109</v>
      </c>
      <c r="P2446">
        <f t="shared" si="267"/>
        <v>53</v>
      </c>
      <c r="Q2446" t="str">
        <f t="shared" si="268"/>
        <v>food</v>
      </c>
      <c r="R2446" t="str">
        <f t="shared" si="269"/>
        <v>small batch</v>
      </c>
      <c r="S2446" t="str">
        <f t="shared" si="270"/>
        <v>Apr</v>
      </c>
      <c r="T2446" t="str">
        <f t="shared" si="271"/>
        <v>May</v>
      </c>
      <c r="U2446" t="str">
        <f t="shared" si="272"/>
        <v>2016</v>
      </c>
    </row>
    <row r="2447" spans="1:21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66"/>
        <v>173</v>
      </c>
      <c r="P2447">
        <f t="shared" si="267"/>
        <v>75</v>
      </c>
      <c r="Q2447" t="str">
        <f t="shared" si="268"/>
        <v>food</v>
      </c>
      <c r="R2447" t="str">
        <f t="shared" si="269"/>
        <v>small batch</v>
      </c>
      <c r="S2447" t="str">
        <f t="shared" si="270"/>
        <v>Aug</v>
      </c>
      <c r="T2447" t="str">
        <f t="shared" si="271"/>
        <v>Sep</v>
      </c>
      <c r="U2447" t="str">
        <f t="shared" si="272"/>
        <v>2015</v>
      </c>
    </row>
    <row r="2448" spans="1:21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66"/>
        <v>168</v>
      </c>
      <c r="P2448">
        <f t="shared" si="267"/>
        <v>76</v>
      </c>
      <c r="Q2448" t="str">
        <f t="shared" si="268"/>
        <v>food</v>
      </c>
      <c r="R2448" t="str">
        <f t="shared" si="269"/>
        <v>small batch</v>
      </c>
      <c r="S2448" t="str">
        <f t="shared" si="270"/>
        <v>Oct</v>
      </c>
      <c r="T2448" t="str">
        <f t="shared" si="271"/>
        <v>Nov</v>
      </c>
      <c r="U2448" t="str">
        <f t="shared" si="272"/>
        <v>2016</v>
      </c>
    </row>
    <row r="2449" spans="1:21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66"/>
        <v>427</v>
      </c>
      <c r="P2449">
        <f t="shared" si="267"/>
        <v>32</v>
      </c>
      <c r="Q2449" t="str">
        <f t="shared" si="268"/>
        <v>food</v>
      </c>
      <c r="R2449" t="str">
        <f t="shared" si="269"/>
        <v>small batch</v>
      </c>
      <c r="S2449" t="str">
        <f t="shared" si="270"/>
        <v>Oct</v>
      </c>
      <c r="T2449" t="str">
        <f t="shared" si="271"/>
        <v>Nov</v>
      </c>
      <c r="U2449" t="str">
        <f t="shared" si="272"/>
        <v>2016</v>
      </c>
    </row>
    <row r="2450" spans="1:21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66"/>
        <v>108</v>
      </c>
      <c r="P2450">
        <f t="shared" si="267"/>
        <v>48</v>
      </c>
      <c r="Q2450" t="str">
        <f t="shared" si="268"/>
        <v>food</v>
      </c>
      <c r="R2450" t="str">
        <f t="shared" si="269"/>
        <v>small batch</v>
      </c>
      <c r="S2450" t="str">
        <f t="shared" si="270"/>
        <v>Aug</v>
      </c>
      <c r="T2450" t="str">
        <f t="shared" si="271"/>
        <v>Aug</v>
      </c>
      <c r="U2450" t="str">
        <f t="shared" si="272"/>
        <v>2016</v>
      </c>
    </row>
    <row r="2451" spans="1:21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66"/>
        <v>108</v>
      </c>
      <c r="P2451">
        <f t="shared" si="267"/>
        <v>90</v>
      </c>
      <c r="Q2451" t="str">
        <f t="shared" si="268"/>
        <v>food</v>
      </c>
      <c r="R2451" t="str">
        <f t="shared" si="269"/>
        <v>small batch</v>
      </c>
      <c r="S2451" t="str">
        <f t="shared" si="270"/>
        <v>Oct</v>
      </c>
      <c r="T2451" t="str">
        <f t="shared" si="271"/>
        <v>Nov</v>
      </c>
      <c r="U2451" t="str">
        <f t="shared" si="272"/>
        <v>2014</v>
      </c>
    </row>
    <row r="2452" spans="1:21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66"/>
        <v>102</v>
      </c>
      <c r="P2452">
        <f t="shared" si="267"/>
        <v>149</v>
      </c>
      <c r="Q2452" t="str">
        <f t="shared" si="268"/>
        <v>food</v>
      </c>
      <c r="R2452" t="str">
        <f t="shared" si="269"/>
        <v>small batch</v>
      </c>
      <c r="S2452" t="str">
        <f t="shared" si="270"/>
        <v>Sep</v>
      </c>
      <c r="T2452" t="str">
        <f t="shared" si="271"/>
        <v>Oct</v>
      </c>
      <c r="U2452" t="str">
        <f t="shared" si="272"/>
        <v>2014</v>
      </c>
    </row>
    <row r="2453" spans="1:21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66"/>
        <v>115</v>
      </c>
      <c r="P2453">
        <f t="shared" si="267"/>
        <v>62</v>
      </c>
      <c r="Q2453" t="str">
        <f t="shared" si="268"/>
        <v>food</v>
      </c>
      <c r="R2453" t="str">
        <f t="shared" si="269"/>
        <v>small batch</v>
      </c>
      <c r="S2453" t="str">
        <f t="shared" si="270"/>
        <v>Feb</v>
      </c>
      <c r="T2453" t="str">
        <f t="shared" si="271"/>
        <v>Mar</v>
      </c>
      <c r="U2453" t="str">
        <f t="shared" si="272"/>
        <v>2017</v>
      </c>
    </row>
    <row r="2454" spans="1:21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66"/>
        <v>134</v>
      </c>
      <c r="P2454">
        <f t="shared" si="267"/>
        <v>53</v>
      </c>
      <c r="Q2454" t="str">
        <f t="shared" si="268"/>
        <v>food</v>
      </c>
      <c r="R2454" t="str">
        <f t="shared" si="269"/>
        <v>small batch</v>
      </c>
      <c r="S2454" t="str">
        <f t="shared" si="270"/>
        <v>Nov</v>
      </c>
      <c r="T2454" t="str">
        <f t="shared" si="271"/>
        <v>Dec</v>
      </c>
      <c r="U2454" t="str">
        <f t="shared" si="272"/>
        <v>2015</v>
      </c>
    </row>
    <row r="2455" spans="1:21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66"/>
        <v>155</v>
      </c>
      <c r="P2455">
        <f t="shared" si="267"/>
        <v>69</v>
      </c>
      <c r="Q2455" t="str">
        <f t="shared" si="268"/>
        <v>food</v>
      </c>
      <c r="R2455" t="str">
        <f t="shared" si="269"/>
        <v>small batch</v>
      </c>
      <c r="S2455" t="str">
        <f t="shared" si="270"/>
        <v>Jan</v>
      </c>
      <c r="T2455" t="str">
        <f t="shared" si="271"/>
        <v>Feb</v>
      </c>
      <c r="U2455" t="str">
        <f t="shared" si="272"/>
        <v>2017</v>
      </c>
    </row>
    <row r="2456" spans="1:21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66"/>
        <v>101</v>
      </c>
      <c r="P2456">
        <f t="shared" si="267"/>
        <v>272</v>
      </c>
      <c r="Q2456" t="str">
        <f t="shared" si="268"/>
        <v>food</v>
      </c>
      <c r="R2456" t="str">
        <f t="shared" si="269"/>
        <v>small batch</v>
      </c>
      <c r="S2456" t="str">
        <f t="shared" si="270"/>
        <v>Feb</v>
      </c>
      <c r="T2456" t="str">
        <f t="shared" si="271"/>
        <v>Mar</v>
      </c>
      <c r="U2456" t="str">
        <f t="shared" si="272"/>
        <v>2017</v>
      </c>
    </row>
    <row r="2457" spans="1:21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66"/>
        <v>182</v>
      </c>
      <c r="P2457">
        <f t="shared" si="267"/>
        <v>34</v>
      </c>
      <c r="Q2457" t="str">
        <f t="shared" si="268"/>
        <v>food</v>
      </c>
      <c r="R2457" t="str">
        <f t="shared" si="269"/>
        <v>small batch</v>
      </c>
      <c r="S2457" t="str">
        <f t="shared" si="270"/>
        <v>Mar</v>
      </c>
      <c r="T2457" t="str">
        <f t="shared" si="271"/>
        <v>Apr</v>
      </c>
      <c r="U2457" t="str">
        <f t="shared" si="272"/>
        <v>2016</v>
      </c>
    </row>
    <row r="2458" spans="1:21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66"/>
        <v>181</v>
      </c>
      <c r="P2458">
        <f t="shared" si="267"/>
        <v>40</v>
      </c>
      <c r="Q2458" t="str">
        <f t="shared" si="268"/>
        <v>food</v>
      </c>
      <c r="R2458" t="str">
        <f t="shared" si="269"/>
        <v>small batch</v>
      </c>
      <c r="S2458" t="str">
        <f t="shared" si="270"/>
        <v>Jan</v>
      </c>
      <c r="T2458" t="str">
        <f t="shared" si="271"/>
        <v>Feb</v>
      </c>
      <c r="U2458" t="str">
        <f t="shared" si="272"/>
        <v>2017</v>
      </c>
    </row>
    <row r="2459" spans="1:21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66"/>
        <v>102</v>
      </c>
      <c r="P2459">
        <f t="shared" si="267"/>
        <v>190</v>
      </c>
      <c r="Q2459" t="str">
        <f t="shared" si="268"/>
        <v>food</v>
      </c>
      <c r="R2459" t="str">
        <f t="shared" si="269"/>
        <v>small batch</v>
      </c>
      <c r="S2459" t="str">
        <f t="shared" si="270"/>
        <v>Feb</v>
      </c>
      <c r="T2459" t="str">
        <f t="shared" si="271"/>
        <v>Mar</v>
      </c>
      <c r="U2459" t="str">
        <f t="shared" si="272"/>
        <v>2016</v>
      </c>
    </row>
    <row r="2460" spans="1:21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66"/>
        <v>110</v>
      </c>
      <c r="P2460">
        <f t="shared" si="267"/>
        <v>69</v>
      </c>
      <c r="Q2460" t="str">
        <f t="shared" si="268"/>
        <v>food</v>
      </c>
      <c r="R2460" t="str">
        <f t="shared" si="269"/>
        <v>small batch</v>
      </c>
      <c r="S2460" t="str">
        <f t="shared" si="270"/>
        <v>May</v>
      </c>
      <c r="T2460" t="str">
        <f t="shared" si="271"/>
        <v>Jun</v>
      </c>
      <c r="U2460" t="str">
        <f t="shared" si="272"/>
        <v>2016</v>
      </c>
    </row>
    <row r="2461" spans="1:21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66"/>
        <v>102</v>
      </c>
      <c r="P2461">
        <f t="shared" si="267"/>
        <v>109</v>
      </c>
      <c r="Q2461" t="str">
        <f t="shared" si="268"/>
        <v>food</v>
      </c>
      <c r="R2461" t="str">
        <f t="shared" si="269"/>
        <v>small batch</v>
      </c>
      <c r="S2461" t="str">
        <f t="shared" si="270"/>
        <v>Feb</v>
      </c>
      <c r="T2461" t="str">
        <f t="shared" si="271"/>
        <v>Mar</v>
      </c>
      <c r="U2461" t="str">
        <f t="shared" si="272"/>
        <v>2016</v>
      </c>
    </row>
    <row r="2462" spans="1:21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66"/>
        <v>101</v>
      </c>
      <c r="P2462">
        <f t="shared" si="267"/>
        <v>126</v>
      </c>
      <c r="Q2462" t="str">
        <f t="shared" si="268"/>
        <v>food</v>
      </c>
      <c r="R2462" t="str">
        <f t="shared" si="269"/>
        <v>small batch</v>
      </c>
      <c r="S2462" t="str">
        <f t="shared" si="270"/>
        <v>Nov</v>
      </c>
      <c r="T2462" t="str">
        <f t="shared" si="271"/>
        <v>Jan</v>
      </c>
      <c r="U2462" t="str">
        <f t="shared" si="272"/>
        <v>2016</v>
      </c>
    </row>
    <row r="2463" spans="1:21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66"/>
        <v>104</v>
      </c>
      <c r="P2463">
        <f t="shared" si="267"/>
        <v>91</v>
      </c>
      <c r="Q2463" t="str">
        <f t="shared" si="268"/>
        <v>music</v>
      </c>
      <c r="R2463" t="str">
        <f t="shared" si="269"/>
        <v>indie rock</v>
      </c>
      <c r="S2463" t="str">
        <f t="shared" si="270"/>
        <v>Aug</v>
      </c>
      <c r="T2463" t="str">
        <f t="shared" si="271"/>
        <v>Oct</v>
      </c>
      <c r="U2463" t="str">
        <f t="shared" si="272"/>
        <v>2011</v>
      </c>
    </row>
    <row r="2464" spans="1:21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66"/>
        <v>111</v>
      </c>
      <c r="P2464">
        <f t="shared" si="267"/>
        <v>29</v>
      </c>
      <c r="Q2464" t="str">
        <f t="shared" si="268"/>
        <v>music</v>
      </c>
      <c r="R2464" t="str">
        <f t="shared" si="269"/>
        <v>indie rock</v>
      </c>
      <c r="S2464" t="str">
        <f t="shared" si="270"/>
        <v>Jun</v>
      </c>
      <c r="T2464" t="str">
        <f t="shared" si="271"/>
        <v>Jul</v>
      </c>
      <c r="U2464" t="str">
        <f t="shared" si="272"/>
        <v>2012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66"/>
        <v>116</v>
      </c>
      <c r="P2465">
        <f t="shared" si="267"/>
        <v>31</v>
      </c>
      <c r="Q2465" t="str">
        <f t="shared" si="268"/>
        <v>music</v>
      </c>
      <c r="R2465" t="str">
        <f t="shared" si="269"/>
        <v>indie rock</v>
      </c>
      <c r="S2465" t="str">
        <f t="shared" si="270"/>
        <v>Mar</v>
      </c>
      <c r="T2465" t="str">
        <f t="shared" si="271"/>
        <v>Apr</v>
      </c>
      <c r="U2465" t="str">
        <f t="shared" si="272"/>
        <v>2013</v>
      </c>
    </row>
    <row r="2466" spans="1:21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66"/>
        <v>111</v>
      </c>
      <c r="P2466">
        <f t="shared" si="267"/>
        <v>52</v>
      </c>
      <c r="Q2466" t="str">
        <f t="shared" si="268"/>
        <v>music</v>
      </c>
      <c r="R2466" t="str">
        <f t="shared" si="269"/>
        <v>indie rock</v>
      </c>
      <c r="S2466" t="str">
        <f t="shared" si="270"/>
        <v>Sep</v>
      </c>
      <c r="T2466" t="str">
        <f t="shared" si="271"/>
        <v>Sep</v>
      </c>
      <c r="U2466" t="str">
        <f t="shared" si="272"/>
        <v>2015</v>
      </c>
    </row>
    <row r="2467" spans="1:21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66"/>
        <v>180</v>
      </c>
      <c r="P2467">
        <f t="shared" si="267"/>
        <v>26</v>
      </c>
      <c r="Q2467" t="str">
        <f t="shared" si="268"/>
        <v>music</v>
      </c>
      <c r="R2467" t="str">
        <f t="shared" si="269"/>
        <v>indie rock</v>
      </c>
      <c r="S2467" t="str">
        <f t="shared" si="270"/>
        <v>Aug</v>
      </c>
      <c r="T2467" t="str">
        <f t="shared" si="271"/>
        <v>Sep</v>
      </c>
      <c r="U2467" t="str">
        <f t="shared" si="272"/>
        <v>2012</v>
      </c>
    </row>
    <row r="2468" spans="1:21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66"/>
        <v>100</v>
      </c>
      <c r="P2468">
        <f t="shared" si="267"/>
        <v>48</v>
      </c>
      <c r="Q2468" t="str">
        <f t="shared" si="268"/>
        <v>music</v>
      </c>
      <c r="R2468" t="str">
        <f t="shared" si="269"/>
        <v>indie rock</v>
      </c>
      <c r="S2468" t="str">
        <f t="shared" si="270"/>
        <v>Apr</v>
      </c>
      <c r="T2468" t="str">
        <f t="shared" si="271"/>
        <v>May</v>
      </c>
      <c r="U2468" t="str">
        <f t="shared" si="272"/>
        <v>2013</v>
      </c>
    </row>
    <row r="2469" spans="1:21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66"/>
        <v>119</v>
      </c>
      <c r="P2469">
        <f t="shared" si="267"/>
        <v>28</v>
      </c>
      <c r="Q2469" t="str">
        <f t="shared" si="268"/>
        <v>music</v>
      </c>
      <c r="R2469" t="str">
        <f t="shared" si="269"/>
        <v>indie rock</v>
      </c>
      <c r="S2469" t="str">
        <f t="shared" si="270"/>
        <v>Apr</v>
      </c>
      <c r="T2469" t="str">
        <f t="shared" si="271"/>
        <v>May</v>
      </c>
      <c r="U2469" t="str">
        <f t="shared" si="272"/>
        <v>2012</v>
      </c>
    </row>
    <row r="2470" spans="1:21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66"/>
        <v>107</v>
      </c>
      <c r="P2470">
        <f t="shared" si="267"/>
        <v>37</v>
      </c>
      <c r="Q2470" t="str">
        <f t="shared" si="268"/>
        <v>music</v>
      </c>
      <c r="R2470" t="str">
        <f t="shared" si="269"/>
        <v>indie rock</v>
      </c>
      <c r="S2470" t="str">
        <f t="shared" si="270"/>
        <v>Sep</v>
      </c>
      <c r="T2470" t="str">
        <f t="shared" si="271"/>
        <v>Oct</v>
      </c>
      <c r="U2470" t="str">
        <f t="shared" si="272"/>
        <v>2012</v>
      </c>
    </row>
    <row r="2471" spans="1:21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66"/>
        <v>114</v>
      </c>
      <c r="P2471">
        <f t="shared" si="267"/>
        <v>29</v>
      </c>
      <c r="Q2471" t="str">
        <f t="shared" si="268"/>
        <v>music</v>
      </c>
      <c r="R2471" t="str">
        <f t="shared" si="269"/>
        <v>indie rock</v>
      </c>
      <c r="S2471" t="str">
        <f t="shared" si="270"/>
        <v>Jan</v>
      </c>
      <c r="T2471" t="str">
        <f t="shared" si="271"/>
        <v>Feb</v>
      </c>
      <c r="U2471" t="str">
        <f t="shared" si="272"/>
        <v>2011</v>
      </c>
    </row>
    <row r="2472" spans="1:21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66"/>
        <v>103</v>
      </c>
      <c r="P2472">
        <f t="shared" si="267"/>
        <v>29</v>
      </c>
      <c r="Q2472" t="str">
        <f t="shared" si="268"/>
        <v>music</v>
      </c>
      <c r="R2472" t="str">
        <f t="shared" si="269"/>
        <v>indie rock</v>
      </c>
      <c r="S2472" t="str">
        <f t="shared" si="270"/>
        <v>Apr</v>
      </c>
      <c r="T2472" t="str">
        <f t="shared" si="271"/>
        <v>May</v>
      </c>
      <c r="U2472" t="str">
        <f t="shared" si="272"/>
        <v>2012</v>
      </c>
    </row>
    <row r="2473" spans="1:21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66"/>
        <v>128</v>
      </c>
      <c r="P2473">
        <f t="shared" si="267"/>
        <v>38</v>
      </c>
      <c r="Q2473" t="str">
        <f t="shared" si="268"/>
        <v>music</v>
      </c>
      <c r="R2473" t="str">
        <f t="shared" si="269"/>
        <v>indie rock</v>
      </c>
      <c r="S2473" t="str">
        <f t="shared" si="270"/>
        <v>Dec</v>
      </c>
      <c r="T2473" t="str">
        <f t="shared" si="271"/>
        <v>Jan</v>
      </c>
      <c r="U2473" t="str">
        <f t="shared" si="272"/>
        <v>2011</v>
      </c>
    </row>
    <row r="2474" spans="1:21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66"/>
        <v>136</v>
      </c>
      <c r="P2474">
        <f t="shared" si="267"/>
        <v>98</v>
      </c>
      <c r="Q2474" t="str">
        <f t="shared" si="268"/>
        <v>music</v>
      </c>
      <c r="R2474" t="str">
        <f t="shared" si="269"/>
        <v>indie rock</v>
      </c>
      <c r="S2474" t="str">
        <f t="shared" si="270"/>
        <v>Jun</v>
      </c>
      <c r="T2474" t="str">
        <f t="shared" si="271"/>
        <v>Sep</v>
      </c>
      <c r="U2474" t="str">
        <f t="shared" si="272"/>
        <v>2010</v>
      </c>
    </row>
    <row r="2475" spans="1:21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66"/>
        <v>100</v>
      </c>
      <c r="P2475">
        <f t="shared" si="267"/>
        <v>43</v>
      </c>
      <c r="Q2475" t="str">
        <f t="shared" si="268"/>
        <v>music</v>
      </c>
      <c r="R2475" t="str">
        <f t="shared" si="269"/>
        <v>indie rock</v>
      </c>
      <c r="S2475" t="str">
        <f t="shared" si="270"/>
        <v>Oct</v>
      </c>
      <c r="T2475" t="str">
        <f t="shared" si="271"/>
        <v>Nov</v>
      </c>
      <c r="U2475" t="str">
        <f t="shared" si="272"/>
        <v>2012</v>
      </c>
    </row>
    <row r="2476" spans="1:21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66"/>
        <v>100</v>
      </c>
      <c r="P2476">
        <f t="shared" si="267"/>
        <v>132</v>
      </c>
      <c r="Q2476" t="str">
        <f t="shared" si="268"/>
        <v>music</v>
      </c>
      <c r="R2476" t="str">
        <f t="shared" si="269"/>
        <v>indie rock</v>
      </c>
      <c r="S2476" t="str">
        <f t="shared" si="270"/>
        <v>Aug</v>
      </c>
      <c r="T2476" t="str">
        <f t="shared" si="271"/>
        <v>Oct</v>
      </c>
      <c r="U2476" t="str">
        <f t="shared" si="272"/>
        <v>2010</v>
      </c>
    </row>
    <row r="2477" spans="1:21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66"/>
        <v>105</v>
      </c>
      <c r="P2477">
        <f t="shared" si="267"/>
        <v>32</v>
      </c>
      <c r="Q2477" t="str">
        <f t="shared" si="268"/>
        <v>music</v>
      </c>
      <c r="R2477" t="str">
        <f t="shared" si="269"/>
        <v>indie rock</v>
      </c>
      <c r="S2477" t="str">
        <f t="shared" si="270"/>
        <v>May</v>
      </c>
      <c r="T2477" t="str">
        <f t="shared" si="271"/>
        <v>Jul</v>
      </c>
      <c r="U2477" t="str">
        <f t="shared" si="272"/>
        <v>2010</v>
      </c>
    </row>
    <row r="2478" spans="1:21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66"/>
        <v>105</v>
      </c>
      <c r="P2478">
        <f t="shared" si="267"/>
        <v>61</v>
      </c>
      <c r="Q2478" t="str">
        <f t="shared" si="268"/>
        <v>music</v>
      </c>
      <c r="R2478" t="str">
        <f t="shared" si="269"/>
        <v>indie rock</v>
      </c>
      <c r="S2478" t="str">
        <f t="shared" si="270"/>
        <v>Oct</v>
      </c>
      <c r="T2478" t="str">
        <f t="shared" si="271"/>
        <v>Nov</v>
      </c>
      <c r="U2478" t="str">
        <f t="shared" si="272"/>
        <v>2014</v>
      </c>
    </row>
    <row r="2479" spans="1:21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66"/>
        <v>171</v>
      </c>
      <c r="P2479">
        <f t="shared" si="267"/>
        <v>31</v>
      </c>
      <c r="Q2479" t="str">
        <f t="shared" si="268"/>
        <v>music</v>
      </c>
      <c r="R2479" t="str">
        <f t="shared" si="269"/>
        <v>indie rock</v>
      </c>
      <c r="S2479" t="str">
        <f t="shared" si="270"/>
        <v>Jun</v>
      </c>
      <c r="T2479" t="str">
        <f t="shared" si="271"/>
        <v>Aug</v>
      </c>
      <c r="U2479" t="str">
        <f t="shared" si="272"/>
        <v>2012</v>
      </c>
    </row>
    <row r="2480" spans="1:21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66"/>
        <v>128</v>
      </c>
      <c r="P2480">
        <f t="shared" si="267"/>
        <v>129</v>
      </c>
      <c r="Q2480" t="str">
        <f t="shared" si="268"/>
        <v>music</v>
      </c>
      <c r="R2480" t="str">
        <f t="shared" si="269"/>
        <v>indie rock</v>
      </c>
      <c r="S2480" t="str">
        <f t="shared" si="270"/>
        <v>Dec</v>
      </c>
      <c r="T2480" t="str">
        <f t="shared" si="271"/>
        <v>Jan</v>
      </c>
      <c r="U2480" t="str">
        <f t="shared" si="272"/>
        <v>2012</v>
      </c>
    </row>
    <row r="2481" spans="1:21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66"/>
        <v>133</v>
      </c>
      <c r="P2481">
        <f t="shared" si="267"/>
        <v>25</v>
      </c>
      <c r="Q2481" t="str">
        <f t="shared" si="268"/>
        <v>music</v>
      </c>
      <c r="R2481" t="str">
        <f t="shared" si="269"/>
        <v>indie rock</v>
      </c>
      <c r="S2481" t="str">
        <f t="shared" si="270"/>
        <v>Jul</v>
      </c>
      <c r="T2481" t="str">
        <f t="shared" si="271"/>
        <v>Jul</v>
      </c>
      <c r="U2481" t="str">
        <f t="shared" si="272"/>
        <v>2012</v>
      </c>
    </row>
    <row r="2482" spans="1:21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66"/>
        <v>100</v>
      </c>
      <c r="P2482">
        <f t="shared" si="267"/>
        <v>250</v>
      </c>
      <c r="Q2482" t="str">
        <f t="shared" si="268"/>
        <v>music</v>
      </c>
      <c r="R2482" t="str">
        <f t="shared" si="269"/>
        <v>indie rock</v>
      </c>
      <c r="S2482" t="str">
        <f t="shared" si="270"/>
        <v>Aug</v>
      </c>
      <c r="T2482" t="str">
        <f t="shared" si="271"/>
        <v>Oct</v>
      </c>
      <c r="U2482" t="str">
        <f t="shared" si="272"/>
        <v>2015</v>
      </c>
    </row>
    <row r="2483" spans="1:21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66"/>
        <v>113</v>
      </c>
      <c r="P2483">
        <f t="shared" si="267"/>
        <v>48</v>
      </c>
      <c r="Q2483" t="str">
        <f t="shared" si="268"/>
        <v>music</v>
      </c>
      <c r="R2483" t="str">
        <f t="shared" si="269"/>
        <v>indie rock</v>
      </c>
      <c r="S2483" t="str">
        <f t="shared" si="270"/>
        <v>Mar</v>
      </c>
      <c r="T2483" t="str">
        <f t="shared" si="271"/>
        <v>Apr</v>
      </c>
      <c r="U2483" t="str">
        <f t="shared" si="272"/>
        <v>2012</v>
      </c>
    </row>
    <row r="2484" spans="1:21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66"/>
        <v>100</v>
      </c>
      <c r="P2484">
        <f t="shared" si="267"/>
        <v>40</v>
      </c>
      <c r="Q2484" t="str">
        <f t="shared" si="268"/>
        <v>music</v>
      </c>
      <c r="R2484" t="str">
        <f t="shared" si="269"/>
        <v>indie rock</v>
      </c>
      <c r="S2484" t="str">
        <f t="shared" si="270"/>
        <v>Jun</v>
      </c>
      <c r="T2484" t="str">
        <f t="shared" si="271"/>
        <v>Aug</v>
      </c>
      <c r="U2484" t="str">
        <f t="shared" si="272"/>
        <v>2011</v>
      </c>
    </row>
    <row r="2485" spans="1:21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66"/>
        <v>114</v>
      </c>
      <c r="P2485">
        <f t="shared" si="267"/>
        <v>66</v>
      </c>
      <c r="Q2485" t="str">
        <f t="shared" si="268"/>
        <v>music</v>
      </c>
      <c r="R2485" t="str">
        <f t="shared" si="269"/>
        <v>indie rock</v>
      </c>
      <c r="S2485" t="str">
        <f t="shared" si="270"/>
        <v>Mar</v>
      </c>
      <c r="T2485" t="str">
        <f t="shared" si="271"/>
        <v>May</v>
      </c>
      <c r="U2485" t="str">
        <f t="shared" si="272"/>
        <v>2012</v>
      </c>
    </row>
    <row r="2486" spans="1:21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66"/>
        <v>119</v>
      </c>
      <c r="P2486">
        <f t="shared" si="267"/>
        <v>46</v>
      </c>
      <c r="Q2486" t="str">
        <f t="shared" si="268"/>
        <v>music</v>
      </c>
      <c r="R2486" t="str">
        <f t="shared" si="269"/>
        <v>indie rock</v>
      </c>
      <c r="S2486" t="str">
        <f t="shared" si="270"/>
        <v>Aug</v>
      </c>
      <c r="T2486" t="str">
        <f t="shared" si="271"/>
        <v>Sep</v>
      </c>
      <c r="U2486" t="str">
        <f t="shared" si="272"/>
        <v>2011</v>
      </c>
    </row>
    <row r="2487" spans="1:21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66"/>
        <v>103</v>
      </c>
      <c r="P2487">
        <f t="shared" si="267"/>
        <v>50</v>
      </c>
      <c r="Q2487" t="str">
        <f t="shared" si="268"/>
        <v>music</v>
      </c>
      <c r="R2487" t="str">
        <f t="shared" si="269"/>
        <v>indie rock</v>
      </c>
      <c r="S2487" t="str">
        <f t="shared" si="270"/>
        <v>Sep</v>
      </c>
      <c r="T2487" t="str">
        <f t="shared" si="271"/>
        <v>Oct</v>
      </c>
      <c r="U2487" t="str">
        <f t="shared" si="272"/>
        <v>2011</v>
      </c>
    </row>
    <row r="2488" spans="1:21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66"/>
        <v>266</v>
      </c>
      <c r="P2488">
        <f t="shared" si="267"/>
        <v>27</v>
      </c>
      <c r="Q2488" t="str">
        <f t="shared" si="268"/>
        <v>music</v>
      </c>
      <c r="R2488" t="str">
        <f t="shared" si="269"/>
        <v>indie rock</v>
      </c>
      <c r="S2488" t="str">
        <f t="shared" si="270"/>
        <v>Mar</v>
      </c>
      <c r="T2488" t="str">
        <f t="shared" si="271"/>
        <v>Apr</v>
      </c>
      <c r="U2488" t="str">
        <f t="shared" si="272"/>
        <v>2012</v>
      </c>
    </row>
    <row r="2489" spans="1:21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66"/>
        <v>100</v>
      </c>
      <c r="P2489">
        <f t="shared" si="267"/>
        <v>39</v>
      </c>
      <c r="Q2489" t="str">
        <f t="shared" si="268"/>
        <v>music</v>
      </c>
      <c r="R2489" t="str">
        <f t="shared" si="269"/>
        <v>indie rock</v>
      </c>
      <c r="S2489" t="str">
        <f t="shared" si="270"/>
        <v>Apr</v>
      </c>
      <c r="T2489" t="str">
        <f t="shared" si="271"/>
        <v>May</v>
      </c>
      <c r="U2489" t="str">
        <f t="shared" si="272"/>
        <v>2012</v>
      </c>
    </row>
    <row r="2490" spans="1:21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66"/>
        <v>107</v>
      </c>
      <c r="P2490">
        <f t="shared" si="267"/>
        <v>49</v>
      </c>
      <c r="Q2490" t="str">
        <f t="shared" si="268"/>
        <v>music</v>
      </c>
      <c r="R2490" t="str">
        <f t="shared" si="269"/>
        <v>indie rock</v>
      </c>
      <c r="S2490" t="str">
        <f t="shared" si="270"/>
        <v>Oct</v>
      </c>
      <c r="T2490" t="str">
        <f t="shared" si="271"/>
        <v>Nov</v>
      </c>
      <c r="U2490" t="str">
        <f t="shared" si="272"/>
        <v>2011</v>
      </c>
    </row>
    <row r="2491" spans="1:21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66"/>
        <v>134</v>
      </c>
      <c r="P2491">
        <f t="shared" si="267"/>
        <v>62</v>
      </c>
      <c r="Q2491" t="str">
        <f t="shared" si="268"/>
        <v>music</v>
      </c>
      <c r="R2491" t="str">
        <f t="shared" si="269"/>
        <v>indie rock</v>
      </c>
      <c r="S2491" t="str">
        <f t="shared" si="270"/>
        <v>Apr</v>
      </c>
      <c r="T2491" t="str">
        <f t="shared" si="271"/>
        <v>May</v>
      </c>
      <c r="U2491" t="str">
        <f t="shared" si="272"/>
        <v>2013</v>
      </c>
    </row>
    <row r="2492" spans="1:21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66"/>
        <v>121</v>
      </c>
      <c r="P2492">
        <f t="shared" si="267"/>
        <v>38</v>
      </c>
      <c r="Q2492" t="str">
        <f t="shared" si="268"/>
        <v>music</v>
      </c>
      <c r="R2492" t="str">
        <f t="shared" si="269"/>
        <v>indie rock</v>
      </c>
      <c r="S2492" t="str">
        <f t="shared" si="270"/>
        <v>Apr</v>
      </c>
      <c r="T2492" t="str">
        <f t="shared" si="271"/>
        <v>Jun</v>
      </c>
      <c r="U2492" t="str">
        <f t="shared" si="272"/>
        <v>2012</v>
      </c>
    </row>
    <row r="2493" spans="1:21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66"/>
        <v>103</v>
      </c>
      <c r="P2493">
        <f t="shared" si="267"/>
        <v>52</v>
      </c>
      <c r="Q2493" t="str">
        <f t="shared" si="268"/>
        <v>music</v>
      </c>
      <c r="R2493" t="str">
        <f t="shared" si="269"/>
        <v>indie rock</v>
      </c>
      <c r="S2493" t="str">
        <f t="shared" si="270"/>
        <v>Dec</v>
      </c>
      <c r="T2493" t="str">
        <f t="shared" si="271"/>
        <v>Jan</v>
      </c>
      <c r="U2493" t="str">
        <f t="shared" si="272"/>
        <v>2010</v>
      </c>
    </row>
    <row r="2494" spans="1:21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66"/>
        <v>125</v>
      </c>
      <c r="P2494">
        <f t="shared" si="267"/>
        <v>28</v>
      </c>
      <c r="Q2494" t="str">
        <f t="shared" si="268"/>
        <v>music</v>
      </c>
      <c r="R2494" t="str">
        <f t="shared" si="269"/>
        <v>indie rock</v>
      </c>
      <c r="S2494" t="str">
        <f t="shared" si="270"/>
        <v>Apr</v>
      </c>
      <c r="T2494" t="str">
        <f t="shared" si="271"/>
        <v>Jun</v>
      </c>
      <c r="U2494" t="str">
        <f t="shared" si="272"/>
        <v>2012</v>
      </c>
    </row>
    <row r="2495" spans="1:21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66"/>
        <v>129</v>
      </c>
      <c r="P2495">
        <f t="shared" si="267"/>
        <v>99</v>
      </c>
      <c r="Q2495" t="str">
        <f t="shared" si="268"/>
        <v>music</v>
      </c>
      <c r="R2495" t="str">
        <f t="shared" si="269"/>
        <v>indie rock</v>
      </c>
      <c r="S2495" t="str">
        <f t="shared" si="270"/>
        <v>Mar</v>
      </c>
      <c r="T2495" t="str">
        <f t="shared" si="271"/>
        <v>Apr</v>
      </c>
      <c r="U2495" t="str">
        <f t="shared" si="272"/>
        <v>2013</v>
      </c>
    </row>
    <row r="2496" spans="1:21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66"/>
        <v>101</v>
      </c>
      <c r="P2496">
        <f t="shared" si="267"/>
        <v>39</v>
      </c>
      <c r="Q2496" t="str">
        <f t="shared" si="268"/>
        <v>music</v>
      </c>
      <c r="R2496" t="str">
        <f t="shared" si="269"/>
        <v>indie rock</v>
      </c>
      <c r="S2496" t="str">
        <f t="shared" si="270"/>
        <v>Apr</v>
      </c>
      <c r="T2496" t="str">
        <f t="shared" si="271"/>
        <v>May</v>
      </c>
      <c r="U2496" t="str">
        <f t="shared" si="272"/>
        <v>2012</v>
      </c>
    </row>
    <row r="2497" spans="1:21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66"/>
        <v>128</v>
      </c>
      <c r="P2497">
        <f t="shared" si="267"/>
        <v>46</v>
      </c>
      <c r="Q2497" t="str">
        <f t="shared" si="268"/>
        <v>music</v>
      </c>
      <c r="R2497" t="str">
        <f t="shared" si="269"/>
        <v>indie rock</v>
      </c>
      <c r="S2497" t="str">
        <f t="shared" si="270"/>
        <v>May</v>
      </c>
      <c r="T2497" t="str">
        <f t="shared" si="271"/>
        <v>Jun</v>
      </c>
      <c r="U2497" t="str">
        <f t="shared" si="272"/>
        <v>2012</v>
      </c>
    </row>
    <row r="2498" spans="1:21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66"/>
        <v>100</v>
      </c>
      <c r="P2498">
        <f t="shared" si="267"/>
        <v>600</v>
      </c>
      <c r="Q2498" t="str">
        <f t="shared" si="268"/>
        <v>music</v>
      </c>
      <c r="R2498" t="str">
        <f t="shared" si="269"/>
        <v>indie rock</v>
      </c>
      <c r="S2498" t="str">
        <f t="shared" si="270"/>
        <v>Feb</v>
      </c>
      <c r="T2498" t="str">
        <f t="shared" si="271"/>
        <v>Mar</v>
      </c>
      <c r="U2498" t="str">
        <f t="shared" si="272"/>
        <v>2013</v>
      </c>
    </row>
    <row r="2499" spans="1:21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73">ROUND(E2499/D2499*100,0)</f>
        <v>113</v>
      </c>
      <c r="P2499">
        <f t="shared" ref="P2499:P2562" si="274">IF(L2499 &gt;0, ROUND(E2499/L2499,0), "")</f>
        <v>81</v>
      </c>
      <c r="Q2499" t="str">
        <f t="shared" ref="Q2499:Q2562" si="275">LEFT(N2499, FIND("/",N2499)-1)</f>
        <v>music</v>
      </c>
      <c r="R2499" t="str">
        <f t="shared" ref="R2499:R2562" si="276">RIGHT(N2499,LEN(N2499)-FIND("/",N2499))</f>
        <v>indie rock</v>
      </c>
      <c r="S2499" t="str">
        <f t="shared" ref="S2499:S2562" si="277">TEXT((((J2499/60)/60)/24)+DATE(1970,1,1), "mmm")</f>
        <v>Jul</v>
      </c>
      <c r="T2499" t="str">
        <f t="shared" ref="T2499:T2562" si="278">TEXT((((I2499/60)/60)/24)+DATE(1970,1,1), "mmm")</f>
        <v>Aug</v>
      </c>
      <c r="U2499" t="str">
        <f t="shared" ref="U2499:U2562" si="279">TEXT((((J2499/60)/60)/24)+DATE(1970,1,1), "yyy")</f>
        <v>2011</v>
      </c>
    </row>
    <row r="2500" spans="1:21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73"/>
        <v>106</v>
      </c>
      <c r="P2500">
        <f t="shared" si="274"/>
        <v>53</v>
      </c>
      <c r="Q2500" t="str">
        <f t="shared" si="275"/>
        <v>music</v>
      </c>
      <c r="R2500" t="str">
        <f t="shared" si="276"/>
        <v>indie rock</v>
      </c>
      <c r="S2500" t="str">
        <f t="shared" si="277"/>
        <v>Jan</v>
      </c>
      <c r="T2500" t="str">
        <f t="shared" si="278"/>
        <v>Jan</v>
      </c>
      <c r="U2500" t="str">
        <f t="shared" si="279"/>
        <v>2015</v>
      </c>
    </row>
    <row r="2501" spans="1:21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73"/>
        <v>203</v>
      </c>
      <c r="P2501">
        <f t="shared" si="274"/>
        <v>48</v>
      </c>
      <c r="Q2501" t="str">
        <f t="shared" si="275"/>
        <v>music</v>
      </c>
      <c r="R2501" t="str">
        <f t="shared" si="276"/>
        <v>indie rock</v>
      </c>
      <c r="S2501" t="str">
        <f t="shared" si="277"/>
        <v>Nov</v>
      </c>
      <c r="T2501" t="str">
        <f t="shared" si="278"/>
        <v>Dec</v>
      </c>
      <c r="U2501" t="str">
        <f t="shared" si="279"/>
        <v>2012</v>
      </c>
    </row>
    <row r="2502" spans="1:21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73"/>
        <v>113</v>
      </c>
      <c r="P2502">
        <f t="shared" si="274"/>
        <v>23</v>
      </c>
      <c r="Q2502" t="str">
        <f t="shared" si="275"/>
        <v>music</v>
      </c>
      <c r="R2502" t="str">
        <f t="shared" si="276"/>
        <v>indie rock</v>
      </c>
      <c r="S2502" t="str">
        <f t="shared" si="277"/>
        <v>May</v>
      </c>
      <c r="T2502" t="str">
        <f t="shared" si="278"/>
        <v>Jun</v>
      </c>
      <c r="U2502" t="str">
        <f t="shared" si="279"/>
        <v>2012</v>
      </c>
    </row>
    <row r="2503" spans="1:21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73"/>
        <v>3</v>
      </c>
      <c r="P2503">
        <f t="shared" si="274"/>
        <v>40</v>
      </c>
      <c r="Q2503" t="str">
        <f t="shared" si="275"/>
        <v>food</v>
      </c>
      <c r="R2503" t="str">
        <f t="shared" si="276"/>
        <v>restaurants</v>
      </c>
      <c r="S2503" t="str">
        <f t="shared" si="277"/>
        <v>Aug</v>
      </c>
      <c r="T2503" t="str">
        <f t="shared" si="278"/>
        <v>Sep</v>
      </c>
      <c r="U2503" t="str">
        <f t="shared" si="279"/>
        <v>2015</v>
      </c>
    </row>
    <row r="2504" spans="1:21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73"/>
        <v>0</v>
      </c>
      <c r="P2504">
        <f t="shared" si="274"/>
        <v>17</v>
      </c>
      <c r="Q2504" t="str">
        <f t="shared" si="275"/>
        <v>food</v>
      </c>
      <c r="R2504" t="str">
        <f t="shared" si="276"/>
        <v>restaurants</v>
      </c>
      <c r="S2504" t="str">
        <f t="shared" si="277"/>
        <v>Aug</v>
      </c>
      <c r="T2504" t="str">
        <f t="shared" si="278"/>
        <v>Sep</v>
      </c>
      <c r="U2504" t="str">
        <f t="shared" si="279"/>
        <v>2014</v>
      </c>
    </row>
    <row r="2505" spans="1:21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73"/>
        <v>0</v>
      </c>
      <c r="P2505" t="str">
        <f t="shared" si="274"/>
        <v/>
      </c>
      <c r="Q2505" t="str">
        <f t="shared" si="275"/>
        <v>food</v>
      </c>
      <c r="R2505" t="str">
        <f t="shared" si="276"/>
        <v>restaurants</v>
      </c>
      <c r="S2505" t="str">
        <f t="shared" si="277"/>
        <v>May</v>
      </c>
      <c r="T2505" t="str">
        <f t="shared" si="278"/>
        <v>Jun</v>
      </c>
      <c r="U2505" t="str">
        <f t="shared" si="279"/>
        <v>2016</v>
      </c>
    </row>
    <row r="2506" spans="1:21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73"/>
        <v>0</v>
      </c>
      <c r="P2506" t="str">
        <f t="shared" si="274"/>
        <v/>
      </c>
      <c r="Q2506" t="str">
        <f t="shared" si="275"/>
        <v>food</v>
      </c>
      <c r="R2506" t="str">
        <f t="shared" si="276"/>
        <v>restaurants</v>
      </c>
      <c r="S2506" t="str">
        <f t="shared" si="277"/>
        <v>Oct</v>
      </c>
      <c r="T2506" t="str">
        <f t="shared" si="278"/>
        <v>Nov</v>
      </c>
      <c r="U2506" t="str">
        <f t="shared" si="279"/>
        <v>2014</v>
      </c>
    </row>
    <row r="2507" spans="1:21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73"/>
        <v>0</v>
      </c>
      <c r="P2507" t="str">
        <f t="shared" si="274"/>
        <v/>
      </c>
      <c r="Q2507" t="str">
        <f t="shared" si="275"/>
        <v>food</v>
      </c>
      <c r="R2507" t="str">
        <f t="shared" si="276"/>
        <v>restaurants</v>
      </c>
      <c r="S2507" t="str">
        <f t="shared" si="277"/>
        <v>Feb</v>
      </c>
      <c r="T2507" t="str">
        <f t="shared" si="278"/>
        <v>Mar</v>
      </c>
      <c r="U2507" t="str">
        <f t="shared" si="279"/>
        <v>2015</v>
      </c>
    </row>
    <row r="2508" spans="1:21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73"/>
        <v>1</v>
      </c>
      <c r="P2508">
        <f t="shared" si="274"/>
        <v>15</v>
      </c>
      <c r="Q2508" t="str">
        <f t="shared" si="275"/>
        <v>food</v>
      </c>
      <c r="R2508" t="str">
        <f t="shared" si="276"/>
        <v>restaurants</v>
      </c>
      <c r="S2508" t="str">
        <f t="shared" si="277"/>
        <v>Sep</v>
      </c>
      <c r="T2508" t="str">
        <f t="shared" si="278"/>
        <v>Oct</v>
      </c>
      <c r="U2508" t="str">
        <f t="shared" si="279"/>
        <v>2015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73"/>
        <v>0</v>
      </c>
      <c r="P2509" t="str">
        <f t="shared" si="274"/>
        <v/>
      </c>
      <c r="Q2509" t="str">
        <f t="shared" si="275"/>
        <v>food</v>
      </c>
      <c r="R2509" t="str">
        <f t="shared" si="276"/>
        <v>restaurants</v>
      </c>
      <c r="S2509" t="str">
        <f t="shared" si="277"/>
        <v>Apr</v>
      </c>
      <c r="T2509" t="str">
        <f t="shared" si="278"/>
        <v>May</v>
      </c>
      <c r="U2509" t="str">
        <f t="shared" si="279"/>
        <v>2015</v>
      </c>
    </row>
    <row r="2510" spans="1:21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73"/>
        <v>0</v>
      </c>
      <c r="P2510" t="str">
        <f t="shared" si="274"/>
        <v/>
      </c>
      <c r="Q2510" t="str">
        <f t="shared" si="275"/>
        <v>food</v>
      </c>
      <c r="R2510" t="str">
        <f t="shared" si="276"/>
        <v>restaurants</v>
      </c>
      <c r="S2510" t="str">
        <f t="shared" si="277"/>
        <v>Jul</v>
      </c>
      <c r="T2510" t="str">
        <f t="shared" si="278"/>
        <v>Aug</v>
      </c>
      <c r="U2510" t="str">
        <f t="shared" si="279"/>
        <v>2014</v>
      </c>
    </row>
    <row r="2511" spans="1:21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73"/>
        <v>1</v>
      </c>
      <c r="P2511">
        <f t="shared" si="274"/>
        <v>36</v>
      </c>
      <c r="Q2511" t="str">
        <f t="shared" si="275"/>
        <v>food</v>
      </c>
      <c r="R2511" t="str">
        <f t="shared" si="276"/>
        <v>restaurants</v>
      </c>
      <c r="S2511" t="str">
        <f t="shared" si="277"/>
        <v>Feb</v>
      </c>
      <c r="T2511" t="str">
        <f t="shared" si="278"/>
        <v>Apr</v>
      </c>
      <c r="U2511" t="str">
        <f t="shared" si="279"/>
        <v>2015</v>
      </c>
    </row>
    <row r="2512" spans="1:21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73"/>
        <v>0</v>
      </c>
      <c r="P2512">
        <f t="shared" si="274"/>
        <v>38</v>
      </c>
      <c r="Q2512" t="str">
        <f t="shared" si="275"/>
        <v>food</v>
      </c>
      <c r="R2512" t="str">
        <f t="shared" si="276"/>
        <v>restaurants</v>
      </c>
      <c r="S2512" t="str">
        <f t="shared" si="277"/>
        <v>Mar</v>
      </c>
      <c r="T2512" t="str">
        <f t="shared" si="278"/>
        <v>May</v>
      </c>
      <c r="U2512" t="str">
        <f t="shared" si="279"/>
        <v>2015</v>
      </c>
    </row>
    <row r="2513" spans="1:21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73"/>
        <v>0</v>
      </c>
      <c r="P2513" t="str">
        <f t="shared" si="274"/>
        <v/>
      </c>
      <c r="Q2513" t="str">
        <f t="shared" si="275"/>
        <v>food</v>
      </c>
      <c r="R2513" t="str">
        <f t="shared" si="276"/>
        <v>restaurants</v>
      </c>
      <c r="S2513" t="str">
        <f t="shared" si="277"/>
        <v>Jan</v>
      </c>
      <c r="T2513" t="str">
        <f t="shared" si="278"/>
        <v>Feb</v>
      </c>
      <c r="U2513" t="str">
        <f t="shared" si="279"/>
        <v>2016</v>
      </c>
    </row>
    <row r="2514" spans="1:21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73"/>
        <v>0</v>
      </c>
      <c r="P2514" t="str">
        <f t="shared" si="274"/>
        <v/>
      </c>
      <c r="Q2514" t="str">
        <f t="shared" si="275"/>
        <v>food</v>
      </c>
      <c r="R2514" t="str">
        <f t="shared" si="276"/>
        <v>restaurants</v>
      </c>
      <c r="S2514" t="str">
        <f t="shared" si="277"/>
        <v>Nov</v>
      </c>
      <c r="T2514" t="str">
        <f t="shared" si="278"/>
        <v>Dec</v>
      </c>
      <c r="U2514" t="str">
        <f t="shared" si="279"/>
        <v>2014</v>
      </c>
    </row>
    <row r="2515" spans="1:21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73"/>
        <v>0</v>
      </c>
      <c r="P2515" t="str">
        <f t="shared" si="274"/>
        <v/>
      </c>
      <c r="Q2515" t="str">
        <f t="shared" si="275"/>
        <v>food</v>
      </c>
      <c r="R2515" t="str">
        <f t="shared" si="276"/>
        <v>restaurants</v>
      </c>
      <c r="S2515" t="str">
        <f t="shared" si="277"/>
        <v>Dec</v>
      </c>
      <c r="T2515" t="str">
        <f t="shared" si="278"/>
        <v>Feb</v>
      </c>
      <c r="U2515" t="str">
        <f t="shared" si="279"/>
        <v>2016</v>
      </c>
    </row>
    <row r="2516" spans="1:21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73"/>
        <v>2</v>
      </c>
      <c r="P2516">
        <f t="shared" si="274"/>
        <v>53</v>
      </c>
      <c r="Q2516" t="str">
        <f t="shared" si="275"/>
        <v>food</v>
      </c>
      <c r="R2516" t="str">
        <f t="shared" si="276"/>
        <v>restaurants</v>
      </c>
      <c r="S2516" t="str">
        <f t="shared" si="277"/>
        <v>Aug</v>
      </c>
      <c r="T2516" t="str">
        <f t="shared" si="278"/>
        <v>Aug</v>
      </c>
      <c r="U2516" t="str">
        <f t="shared" si="279"/>
        <v>2014</v>
      </c>
    </row>
    <row r="2517" spans="1:21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73"/>
        <v>19</v>
      </c>
      <c r="P2517">
        <f t="shared" si="274"/>
        <v>78</v>
      </c>
      <c r="Q2517" t="str">
        <f t="shared" si="275"/>
        <v>food</v>
      </c>
      <c r="R2517" t="str">
        <f t="shared" si="276"/>
        <v>restaurants</v>
      </c>
      <c r="S2517" t="str">
        <f t="shared" si="277"/>
        <v>Jan</v>
      </c>
      <c r="T2517" t="str">
        <f t="shared" si="278"/>
        <v>Feb</v>
      </c>
      <c r="U2517" t="str">
        <f t="shared" si="279"/>
        <v>2015</v>
      </c>
    </row>
    <row r="2518" spans="1:21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73"/>
        <v>0</v>
      </c>
      <c r="P2518" t="str">
        <f t="shared" si="274"/>
        <v/>
      </c>
      <c r="Q2518" t="str">
        <f t="shared" si="275"/>
        <v>food</v>
      </c>
      <c r="R2518" t="str">
        <f t="shared" si="276"/>
        <v>restaurants</v>
      </c>
      <c r="S2518" t="str">
        <f t="shared" si="277"/>
        <v>Oct</v>
      </c>
      <c r="T2518" t="str">
        <f t="shared" si="278"/>
        <v>Nov</v>
      </c>
      <c r="U2518" t="str">
        <f t="shared" si="279"/>
        <v>2014</v>
      </c>
    </row>
    <row r="2519" spans="1:21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73"/>
        <v>10</v>
      </c>
      <c r="P2519">
        <f t="shared" si="274"/>
        <v>54</v>
      </c>
      <c r="Q2519" t="str">
        <f t="shared" si="275"/>
        <v>food</v>
      </c>
      <c r="R2519" t="str">
        <f t="shared" si="276"/>
        <v>restaurants</v>
      </c>
      <c r="S2519" t="str">
        <f t="shared" si="277"/>
        <v>Feb</v>
      </c>
      <c r="T2519" t="str">
        <f t="shared" si="278"/>
        <v>Mar</v>
      </c>
      <c r="U2519" t="str">
        <f t="shared" si="279"/>
        <v>2015</v>
      </c>
    </row>
    <row r="2520" spans="1:21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73"/>
        <v>0</v>
      </c>
      <c r="P2520" t="str">
        <f t="shared" si="274"/>
        <v/>
      </c>
      <c r="Q2520" t="str">
        <f t="shared" si="275"/>
        <v>food</v>
      </c>
      <c r="R2520" t="str">
        <f t="shared" si="276"/>
        <v>restaurants</v>
      </c>
      <c r="S2520" t="str">
        <f t="shared" si="277"/>
        <v>Oct</v>
      </c>
      <c r="T2520" t="str">
        <f t="shared" si="278"/>
        <v>Nov</v>
      </c>
      <c r="U2520" t="str">
        <f t="shared" si="279"/>
        <v>2014</v>
      </c>
    </row>
    <row r="2521" spans="1:21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73"/>
        <v>0</v>
      </c>
      <c r="P2521">
        <f t="shared" si="274"/>
        <v>16</v>
      </c>
      <c r="Q2521" t="str">
        <f t="shared" si="275"/>
        <v>food</v>
      </c>
      <c r="R2521" t="str">
        <f t="shared" si="276"/>
        <v>restaurants</v>
      </c>
      <c r="S2521" t="str">
        <f t="shared" si="277"/>
        <v>Jun</v>
      </c>
      <c r="T2521" t="str">
        <f t="shared" si="278"/>
        <v>Jul</v>
      </c>
      <c r="U2521" t="str">
        <f t="shared" si="279"/>
        <v>2014</v>
      </c>
    </row>
    <row r="2522" spans="1:21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73"/>
        <v>0</v>
      </c>
      <c r="P2522" t="str">
        <f t="shared" si="274"/>
        <v/>
      </c>
      <c r="Q2522" t="str">
        <f t="shared" si="275"/>
        <v>food</v>
      </c>
      <c r="R2522" t="str">
        <f t="shared" si="276"/>
        <v>restaurants</v>
      </c>
      <c r="S2522" t="str">
        <f t="shared" si="277"/>
        <v>Aug</v>
      </c>
      <c r="T2522" t="str">
        <f t="shared" si="278"/>
        <v>Oct</v>
      </c>
      <c r="U2522" t="str">
        <f t="shared" si="279"/>
        <v>2016</v>
      </c>
    </row>
    <row r="2523" spans="1:21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73"/>
        <v>109</v>
      </c>
      <c r="P2523">
        <f t="shared" si="274"/>
        <v>104</v>
      </c>
      <c r="Q2523" t="str">
        <f t="shared" si="275"/>
        <v>music</v>
      </c>
      <c r="R2523" t="str">
        <f t="shared" si="276"/>
        <v>classical music</v>
      </c>
      <c r="S2523" t="str">
        <f t="shared" si="277"/>
        <v>Sep</v>
      </c>
      <c r="T2523" t="str">
        <f t="shared" si="278"/>
        <v>Oct</v>
      </c>
      <c r="U2523" t="str">
        <f t="shared" si="279"/>
        <v>2015</v>
      </c>
    </row>
    <row r="2524" spans="1:21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73"/>
        <v>100</v>
      </c>
      <c r="P2524">
        <f t="shared" si="274"/>
        <v>185</v>
      </c>
      <c r="Q2524" t="str">
        <f t="shared" si="275"/>
        <v>music</v>
      </c>
      <c r="R2524" t="str">
        <f t="shared" si="276"/>
        <v>classical music</v>
      </c>
      <c r="S2524" t="str">
        <f t="shared" si="277"/>
        <v>Mar</v>
      </c>
      <c r="T2524" t="str">
        <f t="shared" si="278"/>
        <v>Apr</v>
      </c>
      <c r="U2524" t="str">
        <f t="shared" si="279"/>
        <v>2016</v>
      </c>
    </row>
    <row r="2525" spans="1:21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73"/>
        <v>156</v>
      </c>
      <c r="P2525">
        <f t="shared" si="274"/>
        <v>54</v>
      </c>
      <c r="Q2525" t="str">
        <f t="shared" si="275"/>
        <v>music</v>
      </c>
      <c r="R2525" t="str">
        <f t="shared" si="276"/>
        <v>classical music</v>
      </c>
      <c r="S2525" t="str">
        <f t="shared" si="277"/>
        <v>Oct</v>
      </c>
      <c r="T2525" t="str">
        <f t="shared" si="278"/>
        <v>Nov</v>
      </c>
      <c r="U2525" t="str">
        <f t="shared" si="279"/>
        <v>2014</v>
      </c>
    </row>
    <row r="2526" spans="1:21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73"/>
        <v>102</v>
      </c>
      <c r="P2526">
        <f t="shared" si="274"/>
        <v>177</v>
      </c>
      <c r="Q2526" t="str">
        <f t="shared" si="275"/>
        <v>music</v>
      </c>
      <c r="R2526" t="str">
        <f t="shared" si="276"/>
        <v>classical music</v>
      </c>
      <c r="S2526" t="str">
        <f t="shared" si="277"/>
        <v>Nov</v>
      </c>
      <c r="T2526" t="str">
        <f t="shared" si="278"/>
        <v>Dec</v>
      </c>
      <c r="U2526" t="str">
        <f t="shared" si="279"/>
        <v>2014</v>
      </c>
    </row>
    <row r="2527" spans="1:21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73"/>
        <v>100</v>
      </c>
      <c r="P2527">
        <f t="shared" si="274"/>
        <v>100</v>
      </c>
      <c r="Q2527" t="str">
        <f t="shared" si="275"/>
        <v>music</v>
      </c>
      <c r="R2527" t="str">
        <f t="shared" si="276"/>
        <v>classical music</v>
      </c>
      <c r="S2527" t="str">
        <f t="shared" si="277"/>
        <v>May</v>
      </c>
      <c r="T2527" t="str">
        <f t="shared" si="278"/>
        <v>Jun</v>
      </c>
      <c r="U2527" t="str">
        <f t="shared" si="279"/>
        <v>2012</v>
      </c>
    </row>
    <row r="2528" spans="1:21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73"/>
        <v>113</v>
      </c>
      <c r="P2528">
        <f t="shared" si="274"/>
        <v>137</v>
      </c>
      <c r="Q2528" t="str">
        <f t="shared" si="275"/>
        <v>music</v>
      </c>
      <c r="R2528" t="str">
        <f t="shared" si="276"/>
        <v>classical music</v>
      </c>
      <c r="S2528" t="str">
        <f t="shared" si="277"/>
        <v>Nov</v>
      </c>
      <c r="T2528" t="str">
        <f t="shared" si="278"/>
        <v>Dec</v>
      </c>
      <c r="U2528" t="str">
        <f t="shared" si="279"/>
        <v>2014</v>
      </c>
    </row>
    <row r="2529" spans="1:21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73"/>
        <v>102</v>
      </c>
      <c r="P2529">
        <f t="shared" si="274"/>
        <v>58</v>
      </c>
      <c r="Q2529" t="str">
        <f t="shared" si="275"/>
        <v>music</v>
      </c>
      <c r="R2529" t="str">
        <f t="shared" si="276"/>
        <v>classical music</v>
      </c>
      <c r="S2529" t="str">
        <f t="shared" si="277"/>
        <v>Sep</v>
      </c>
      <c r="T2529" t="str">
        <f t="shared" si="278"/>
        <v>Oct</v>
      </c>
      <c r="U2529" t="str">
        <f t="shared" si="279"/>
        <v>2013</v>
      </c>
    </row>
    <row r="2530" spans="1:21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73"/>
        <v>107</v>
      </c>
      <c r="P2530">
        <f t="shared" si="274"/>
        <v>53</v>
      </c>
      <c r="Q2530" t="str">
        <f t="shared" si="275"/>
        <v>music</v>
      </c>
      <c r="R2530" t="str">
        <f t="shared" si="276"/>
        <v>classical music</v>
      </c>
      <c r="S2530" t="str">
        <f t="shared" si="277"/>
        <v>Aug</v>
      </c>
      <c r="T2530" t="str">
        <f t="shared" si="278"/>
        <v>Aug</v>
      </c>
      <c r="U2530" t="str">
        <f t="shared" si="279"/>
        <v>2015</v>
      </c>
    </row>
    <row r="2531" spans="1:21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73"/>
        <v>104</v>
      </c>
      <c r="P2531">
        <f t="shared" si="274"/>
        <v>82</v>
      </c>
      <c r="Q2531" t="str">
        <f t="shared" si="275"/>
        <v>music</v>
      </c>
      <c r="R2531" t="str">
        <f t="shared" si="276"/>
        <v>classical music</v>
      </c>
      <c r="S2531" t="str">
        <f t="shared" si="277"/>
        <v>Feb</v>
      </c>
      <c r="T2531" t="str">
        <f t="shared" si="278"/>
        <v>Mar</v>
      </c>
      <c r="U2531" t="str">
        <f t="shared" si="279"/>
        <v>2012</v>
      </c>
    </row>
    <row r="2532" spans="1:21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73"/>
        <v>100</v>
      </c>
      <c r="P2532">
        <f t="shared" si="274"/>
        <v>135</v>
      </c>
      <c r="Q2532" t="str">
        <f t="shared" si="275"/>
        <v>music</v>
      </c>
      <c r="R2532" t="str">
        <f t="shared" si="276"/>
        <v>classical music</v>
      </c>
      <c r="S2532" t="str">
        <f t="shared" si="277"/>
        <v>Mar</v>
      </c>
      <c r="T2532" t="str">
        <f t="shared" si="278"/>
        <v>Apr</v>
      </c>
      <c r="U2532" t="str">
        <f t="shared" si="279"/>
        <v>2015</v>
      </c>
    </row>
    <row r="2533" spans="1:21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73"/>
        <v>100</v>
      </c>
      <c r="P2533">
        <f t="shared" si="274"/>
        <v>74</v>
      </c>
      <c r="Q2533" t="str">
        <f t="shared" si="275"/>
        <v>music</v>
      </c>
      <c r="R2533" t="str">
        <f t="shared" si="276"/>
        <v>classical music</v>
      </c>
      <c r="S2533" t="str">
        <f t="shared" si="277"/>
        <v>Jul</v>
      </c>
      <c r="T2533" t="str">
        <f t="shared" si="278"/>
        <v>Aug</v>
      </c>
      <c r="U2533" t="str">
        <f t="shared" si="279"/>
        <v>2015</v>
      </c>
    </row>
    <row r="2534" spans="1:21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73"/>
        <v>126</v>
      </c>
      <c r="P2534">
        <f t="shared" si="274"/>
        <v>84</v>
      </c>
      <c r="Q2534" t="str">
        <f t="shared" si="275"/>
        <v>music</v>
      </c>
      <c r="R2534" t="str">
        <f t="shared" si="276"/>
        <v>classical music</v>
      </c>
      <c r="S2534" t="str">
        <f t="shared" si="277"/>
        <v>Jul</v>
      </c>
      <c r="T2534" t="str">
        <f t="shared" si="278"/>
        <v>Aug</v>
      </c>
      <c r="U2534" t="str">
        <f t="shared" si="279"/>
        <v>2012</v>
      </c>
    </row>
    <row r="2535" spans="1:21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73"/>
        <v>111</v>
      </c>
      <c r="P2535">
        <f t="shared" si="274"/>
        <v>61</v>
      </c>
      <c r="Q2535" t="str">
        <f t="shared" si="275"/>
        <v>music</v>
      </c>
      <c r="R2535" t="str">
        <f t="shared" si="276"/>
        <v>classical music</v>
      </c>
      <c r="S2535" t="str">
        <f t="shared" si="277"/>
        <v>Jan</v>
      </c>
      <c r="T2535" t="str">
        <f t="shared" si="278"/>
        <v>Mar</v>
      </c>
      <c r="U2535" t="str">
        <f t="shared" si="279"/>
        <v>2013</v>
      </c>
    </row>
    <row r="2536" spans="1:21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73"/>
        <v>105</v>
      </c>
      <c r="P253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t="str">
        <f t="shared" si="277"/>
        <v>Nov</v>
      </c>
      <c r="T2536" t="str">
        <f t="shared" si="278"/>
        <v>Jan</v>
      </c>
      <c r="U2536" t="str">
        <f t="shared" si="279"/>
        <v>2009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73"/>
        <v>104</v>
      </c>
      <c r="P2537">
        <f t="shared" si="274"/>
        <v>266</v>
      </c>
      <c r="Q2537" t="str">
        <f t="shared" si="275"/>
        <v>music</v>
      </c>
      <c r="R2537" t="str">
        <f t="shared" si="276"/>
        <v>classical music</v>
      </c>
      <c r="S2537" t="str">
        <f t="shared" si="277"/>
        <v>Oct</v>
      </c>
      <c r="T2537" t="str">
        <f t="shared" si="278"/>
        <v>Dec</v>
      </c>
      <c r="U2537" t="str">
        <f t="shared" si="279"/>
        <v>2014</v>
      </c>
    </row>
    <row r="2538" spans="1:21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73"/>
        <v>116</v>
      </c>
      <c r="P2538">
        <f t="shared" si="274"/>
        <v>7</v>
      </c>
      <c r="Q2538" t="str">
        <f t="shared" si="275"/>
        <v>music</v>
      </c>
      <c r="R2538" t="str">
        <f t="shared" si="276"/>
        <v>classical music</v>
      </c>
      <c r="S2538" t="str">
        <f t="shared" si="277"/>
        <v>Jul</v>
      </c>
      <c r="T2538" t="str">
        <f t="shared" si="278"/>
        <v>Jul</v>
      </c>
      <c r="U2538" t="str">
        <f t="shared" si="279"/>
        <v>2013</v>
      </c>
    </row>
    <row r="2539" spans="1:21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73"/>
        <v>110</v>
      </c>
      <c r="P2539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t="str">
        <f t="shared" si="277"/>
        <v>Jun</v>
      </c>
      <c r="T2539" t="str">
        <f t="shared" si="278"/>
        <v>Aug</v>
      </c>
      <c r="U2539" t="str">
        <f t="shared" si="279"/>
        <v>2011</v>
      </c>
    </row>
    <row r="2540" spans="1:21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73"/>
        <v>113</v>
      </c>
      <c r="P2540">
        <f t="shared" si="274"/>
        <v>110</v>
      </c>
      <c r="Q2540" t="str">
        <f t="shared" si="275"/>
        <v>music</v>
      </c>
      <c r="R2540" t="str">
        <f t="shared" si="276"/>
        <v>classical music</v>
      </c>
      <c r="S2540" t="str">
        <f t="shared" si="277"/>
        <v>Jan</v>
      </c>
      <c r="T2540" t="str">
        <f t="shared" si="278"/>
        <v>Feb</v>
      </c>
      <c r="U2540" t="str">
        <f t="shared" si="279"/>
        <v>2013</v>
      </c>
    </row>
    <row r="2541" spans="1:21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73"/>
        <v>100</v>
      </c>
      <c r="P2541">
        <f t="shared" si="274"/>
        <v>170</v>
      </c>
      <c r="Q2541" t="str">
        <f t="shared" si="275"/>
        <v>music</v>
      </c>
      <c r="R2541" t="str">
        <f t="shared" si="276"/>
        <v>classical music</v>
      </c>
      <c r="S2541" t="str">
        <f t="shared" si="277"/>
        <v>Dec</v>
      </c>
      <c r="T2541" t="str">
        <f t="shared" si="278"/>
        <v>Feb</v>
      </c>
      <c r="U2541" t="str">
        <f t="shared" si="279"/>
        <v>2014</v>
      </c>
    </row>
    <row r="2542" spans="1:21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73"/>
        <v>103</v>
      </c>
      <c r="P2542">
        <f t="shared" si="274"/>
        <v>96</v>
      </c>
      <c r="Q2542" t="str">
        <f t="shared" si="275"/>
        <v>music</v>
      </c>
      <c r="R2542" t="str">
        <f t="shared" si="276"/>
        <v>classical music</v>
      </c>
      <c r="S2542" t="str">
        <f t="shared" si="277"/>
        <v>Aug</v>
      </c>
      <c r="T2542" t="str">
        <f t="shared" si="278"/>
        <v>Oct</v>
      </c>
      <c r="U2542" t="str">
        <f t="shared" si="279"/>
        <v>2011</v>
      </c>
    </row>
    <row r="2543" spans="1:21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73"/>
        <v>107</v>
      </c>
      <c r="P2543">
        <f t="shared" si="274"/>
        <v>59</v>
      </c>
      <c r="Q2543" t="str">
        <f t="shared" si="275"/>
        <v>music</v>
      </c>
      <c r="R2543" t="str">
        <f t="shared" si="276"/>
        <v>classical music</v>
      </c>
      <c r="S2543" t="str">
        <f t="shared" si="277"/>
        <v>Jul</v>
      </c>
      <c r="T2543" t="str">
        <f t="shared" si="278"/>
        <v>Sep</v>
      </c>
      <c r="U2543" t="str">
        <f t="shared" si="279"/>
        <v>2013</v>
      </c>
    </row>
    <row r="2544" spans="1:21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73"/>
        <v>104</v>
      </c>
      <c r="P2544">
        <f t="shared" si="274"/>
        <v>56</v>
      </c>
      <c r="Q2544" t="str">
        <f t="shared" si="275"/>
        <v>music</v>
      </c>
      <c r="R2544" t="str">
        <f t="shared" si="276"/>
        <v>classical music</v>
      </c>
      <c r="S2544" t="str">
        <f t="shared" si="277"/>
        <v>Aug</v>
      </c>
      <c r="T2544" t="str">
        <f t="shared" si="278"/>
        <v>Oct</v>
      </c>
      <c r="U2544" t="str">
        <f t="shared" si="279"/>
        <v>2013</v>
      </c>
    </row>
    <row r="2545" spans="1:21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73"/>
        <v>156</v>
      </c>
      <c r="P2545">
        <f t="shared" si="274"/>
        <v>30</v>
      </c>
      <c r="Q2545" t="str">
        <f t="shared" si="275"/>
        <v>music</v>
      </c>
      <c r="R2545" t="str">
        <f t="shared" si="276"/>
        <v>classical music</v>
      </c>
      <c r="S2545" t="str">
        <f t="shared" si="277"/>
        <v>Dec</v>
      </c>
      <c r="T2545" t="str">
        <f t="shared" si="278"/>
        <v>Jan</v>
      </c>
      <c r="U2545" t="str">
        <f t="shared" si="279"/>
        <v>2010</v>
      </c>
    </row>
    <row r="2546" spans="1:21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73"/>
        <v>101</v>
      </c>
      <c r="P2546">
        <f t="shared" si="274"/>
        <v>88</v>
      </c>
      <c r="Q2546" t="str">
        <f t="shared" si="275"/>
        <v>music</v>
      </c>
      <c r="R2546" t="str">
        <f t="shared" si="276"/>
        <v>classical music</v>
      </c>
      <c r="S2546" t="str">
        <f t="shared" si="277"/>
        <v>Jun</v>
      </c>
      <c r="T2546" t="str">
        <f t="shared" si="278"/>
        <v>Jul</v>
      </c>
      <c r="U2546" t="str">
        <f t="shared" si="279"/>
        <v>2012</v>
      </c>
    </row>
    <row r="2547" spans="1:21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73"/>
        <v>195</v>
      </c>
      <c r="P2547">
        <f t="shared" si="274"/>
        <v>64</v>
      </c>
      <c r="Q2547" t="str">
        <f t="shared" si="275"/>
        <v>music</v>
      </c>
      <c r="R2547" t="str">
        <f t="shared" si="276"/>
        <v>classical music</v>
      </c>
      <c r="S2547" t="str">
        <f t="shared" si="277"/>
        <v>Jan</v>
      </c>
      <c r="T2547" t="str">
        <f t="shared" si="278"/>
        <v>Feb</v>
      </c>
      <c r="U2547" t="str">
        <f t="shared" si="279"/>
        <v>2015</v>
      </c>
    </row>
    <row r="2548" spans="1:21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73"/>
        <v>112</v>
      </c>
      <c r="P2548">
        <f t="shared" si="274"/>
        <v>60</v>
      </c>
      <c r="Q2548" t="str">
        <f t="shared" si="275"/>
        <v>music</v>
      </c>
      <c r="R2548" t="str">
        <f t="shared" si="276"/>
        <v>classical music</v>
      </c>
      <c r="S2548" t="str">
        <f t="shared" si="277"/>
        <v>Sep</v>
      </c>
      <c r="T2548" t="str">
        <f t="shared" si="278"/>
        <v>Oct</v>
      </c>
      <c r="U2548" t="str">
        <f t="shared" si="279"/>
        <v>2013</v>
      </c>
    </row>
    <row r="2549" spans="1:21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73"/>
        <v>120</v>
      </c>
      <c r="P2549">
        <f t="shared" si="274"/>
        <v>49</v>
      </c>
      <c r="Q2549" t="str">
        <f t="shared" si="275"/>
        <v>music</v>
      </c>
      <c r="R2549" t="str">
        <f t="shared" si="276"/>
        <v>classical music</v>
      </c>
      <c r="S2549" t="str">
        <f t="shared" si="277"/>
        <v>Mar</v>
      </c>
      <c r="T2549" t="str">
        <f t="shared" si="278"/>
        <v>Apr</v>
      </c>
      <c r="U2549" t="str">
        <f t="shared" si="279"/>
        <v>2012</v>
      </c>
    </row>
    <row r="2550" spans="1:21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73"/>
        <v>102</v>
      </c>
      <c r="P2550">
        <f t="shared" si="274"/>
        <v>165</v>
      </c>
      <c r="Q2550" t="str">
        <f t="shared" si="275"/>
        <v>music</v>
      </c>
      <c r="R2550" t="str">
        <f t="shared" si="276"/>
        <v>classical music</v>
      </c>
      <c r="S2550" t="str">
        <f t="shared" si="277"/>
        <v>Sep</v>
      </c>
      <c r="T2550" t="str">
        <f t="shared" si="278"/>
        <v>Sep</v>
      </c>
      <c r="U2550" t="str">
        <f t="shared" si="279"/>
        <v>2016</v>
      </c>
    </row>
    <row r="2551" spans="1:21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73"/>
        <v>103</v>
      </c>
      <c r="P2551">
        <f t="shared" si="274"/>
        <v>44</v>
      </c>
      <c r="Q2551" t="str">
        <f t="shared" si="275"/>
        <v>music</v>
      </c>
      <c r="R2551" t="str">
        <f t="shared" si="276"/>
        <v>classical music</v>
      </c>
      <c r="S2551" t="str">
        <f t="shared" si="277"/>
        <v>Apr</v>
      </c>
      <c r="T2551" t="str">
        <f t="shared" si="278"/>
        <v>May</v>
      </c>
      <c r="U2551" t="str">
        <f t="shared" si="279"/>
        <v>2013</v>
      </c>
    </row>
    <row r="2552" spans="1:21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73"/>
        <v>101</v>
      </c>
      <c r="P2552">
        <f t="shared" si="274"/>
        <v>44</v>
      </c>
      <c r="Q2552" t="str">
        <f t="shared" si="275"/>
        <v>music</v>
      </c>
      <c r="R2552" t="str">
        <f t="shared" si="276"/>
        <v>classical music</v>
      </c>
      <c r="S2552" t="str">
        <f t="shared" si="277"/>
        <v>Aug</v>
      </c>
      <c r="T2552" t="str">
        <f t="shared" si="278"/>
        <v>Oct</v>
      </c>
      <c r="U2552" t="str">
        <f t="shared" si="279"/>
        <v>2015</v>
      </c>
    </row>
    <row r="2553" spans="1:21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73"/>
        <v>103</v>
      </c>
      <c r="P2553">
        <f t="shared" si="274"/>
        <v>67</v>
      </c>
      <c r="Q2553" t="str">
        <f t="shared" si="275"/>
        <v>music</v>
      </c>
      <c r="R2553" t="str">
        <f t="shared" si="276"/>
        <v>classical music</v>
      </c>
      <c r="S2553" t="str">
        <f t="shared" si="277"/>
        <v>Feb</v>
      </c>
      <c r="T2553" t="str">
        <f t="shared" si="278"/>
        <v>Mar</v>
      </c>
      <c r="U2553" t="str">
        <f t="shared" si="279"/>
        <v>2012</v>
      </c>
    </row>
    <row r="2554" spans="1:21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73"/>
        <v>107</v>
      </c>
      <c r="P2554">
        <f t="shared" si="274"/>
        <v>178</v>
      </c>
      <c r="Q2554" t="str">
        <f t="shared" si="275"/>
        <v>music</v>
      </c>
      <c r="R2554" t="str">
        <f t="shared" si="276"/>
        <v>classical music</v>
      </c>
      <c r="S2554" t="str">
        <f t="shared" si="277"/>
        <v>Feb</v>
      </c>
      <c r="T2554" t="str">
        <f t="shared" si="278"/>
        <v>Mar</v>
      </c>
      <c r="U2554" t="str">
        <f t="shared" si="279"/>
        <v>2017</v>
      </c>
    </row>
    <row r="2555" spans="1:21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73"/>
        <v>156</v>
      </c>
      <c r="P2555">
        <f t="shared" si="274"/>
        <v>39</v>
      </c>
      <c r="Q2555" t="str">
        <f t="shared" si="275"/>
        <v>music</v>
      </c>
      <c r="R2555" t="str">
        <f t="shared" si="276"/>
        <v>classical music</v>
      </c>
      <c r="S2555" t="str">
        <f t="shared" si="277"/>
        <v>Jul</v>
      </c>
      <c r="T2555" t="str">
        <f t="shared" si="278"/>
        <v>Sep</v>
      </c>
      <c r="U2555" t="str">
        <f t="shared" si="279"/>
        <v>2012</v>
      </c>
    </row>
    <row r="2556" spans="1:21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73"/>
        <v>123</v>
      </c>
      <c r="P2556">
        <f t="shared" si="274"/>
        <v>55</v>
      </c>
      <c r="Q2556" t="str">
        <f t="shared" si="275"/>
        <v>music</v>
      </c>
      <c r="R2556" t="str">
        <f t="shared" si="276"/>
        <v>classical music</v>
      </c>
      <c r="S2556" t="str">
        <f t="shared" si="277"/>
        <v>May</v>
      </c>
      <c r="T2556" t="str">
        <f t="shared" si="278"/>
        <v>Jun</v>
      </c>
      <c r="U2556" t="str">
        <f t="shared" si="279"/>
        <v>2015</v>
      </c>
    </row>
    <row r="2557" spans="1:21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73"/>
        <v>107</v>
      </c>
      <c r="P2557">
        <f t="shared" si="274"/>
        <v>61</v>
      </c>
      <c r="Q2557" t="str">
        <f t="shared" si="275"/>
        <v>music</v>
      </c>
      <c r="R2557" t="str">
        <f t="shared" si="276"/>
        <v>classical music</v>
      </c>
      <c r="S2557" t="str">
        <f t="shared" si="277"/>
        <v>Apr</v>
      </c>
      <c r="T2557" t="str">
        <f t="shared" si="278"/>
        <v>May</v>
      </c>
      <c r="U2557" t="str">
        <f t="shared" si="279"/>
        <v>2012</v>
      </c>
    </row>
    <row r="2558" spans="1:21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73"/>
        <v>106</v>
      </c>
      <c r="P2558">
        <f t="shared" si="274"/>
        <v>23</v>
      </c>
      <c r="Q2558" t="str">
        <f t="shared" si="275"/>
        <v>music</v>
      </c>
      <c r="R2558" t="str">
        <f t="shared" si="276"/>
        <v>classical music</v>
      </c>
      <c r="S2558" t="str">
        <f t="shared" si="277"/>
        <v>Nov</v>
      </c>
      <c r="T2558" t="str">
        <f t="shared" si="278"/>
        <v>Dec</v>
      </c>
      <c r="U2558" t="str">
        <f t="shared" si="279"/>
        <v>2012</v>
      </c>
    </row>
    <row r="2559" spans="1:21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73"/>
        <v>118</v>
      </c>
      <c r="P2559">
        <f t="shared" si="274"/>
        <v>30</v>
      </c>
      <c r="Q2559" t="str">
        <f t="shared" si="275"/>
        <v>music</v>
      </c>
      <c r="R2559" t="str">
        <f t="shared" si="276"/>
        <v>classical music</v>
      </c>
      <c r="S2559" t="str">
        <f t="shared" si="277"/>
        <v>Apr</v>
      </c>
      <c r="T2559" t="str">
        <f t="shared" si="278"/>
        <v>May</v>
      </c>
      <c r="U2559" t="str">
        <f t="shared" si="279"/>
        <v>2014</v>
      </c>
    </row>
    <row r="2560" spans="1:21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73"/>
        <v>109</v>
      </c>
      <c r="P2560">
        <f t="shared" si="274"/>
        <v>76</v>
      </c>
      <c r="Q2560" t="str">
        <f t="shared" si="275"/>
        <v>music</v>
      </c>
      <c r="R2560" t="str">
        <f t="shared" si="276"/>
        <v>classical music</v>
      </c>
      <c r="S2560" t="str">
        <f t="shared" si="277"/>
        <v>Mar</v>
      </c>
      <c r="T2560" t="str">
        <f t="shared" si="278"/>
        <v>May</v>
      </c>
      <c r="U2560" t="str">
        <f t="shared" si="279"/>
        <v>2015</v>
      </c>
    </row>
    <row r="2561" spans="1:21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73"/>
        <v>111</v>
      </c>
      <c r="P2561">
        <f t="shared" si="274"/>
        <v>36</v>
      </c>
      <c r="Q2561" t="str">
        <f t="shared" si="275"/>
        <v>music</v>
      </c>
      <c r="R2561" t="str">
        <f t="shared" si="276"/>
        <v>classical music</v>
      </c>
      <c r="S2561" t="str">
        <f t="shared" si="277"/>
        <v>Oct</v>
      </c>
      <c r="T2561" t="str">
        <f t="shared" si="278"/>
        <v>Nov</v>
      </c>
      <c r="U2561" t="str">
        <f t="shared" si="279"/>
        <v>2011</v>
      </c>
    </row>
    <row r="2562" spans="1:21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73"/>
        <v>100</v>
      </c>
      <c r="P2562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t="str">
        <f t="shared" si="277"/>
        <v>Feb</v>
      </c>
      <c r="T2562" t="str">
        <f t="shared" si="278"/>
        <v>Mar</v>
      </c>
      <c r="U2562" t="str">
        <f t="shared" si="279"/>
        <v>2015</v>
      </c>
    </row>
    <row r="2563" spans="1:21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80">ROUND(E2563/D2563*100,0)</f>
        <v>0</v>
      </c>
      <c r="P2563" t="str">
        <f t="shared" ref="P2563:P2626" si="281">IF(L2563 &gt;0, ROUND(E2563/L2563,0), "")</f>
        <v/>
      </c>
      <c r="Q2563" t="str">
        <f t="shared" ref="Q2563:Q2626" si="282">LEFT(N2563, FIND("/",N2563)-1)</f>
        <v>food</v>
      </c>
      <c r="R2563" t="str">
        <f t="shared" ref="R2563:R2626" si="283">RIGHT(N2563,LEN(N2563)-FIND("/",N2563))</f>
        <v>food trucks</v>
      </c>
      <c r="S2563" t="str">
        <f t="shared" ref="S2563:S2626" si="284">TEXT((((J2563/60)/60)/24)+DATE(1970,1,1), "mmm")</f>
        <v>Sep</v>
      </c>
      <c r="T2563" t="str">
        <f t="shared" ref="T2563:T2626" si="285">TEXT((((I2563/60)/60)/24)+DATE(1970,1,1), "mmm")</f>
        <v>Oct</v>
      </c>
      <c r="U2563" t="str">
        <f t="shared" ref="U2563:U2626" si="286">TEXT((((J2563/60)/60)/24)+DATE(1970,1,1), "yyy")</f>
        <v>2015</v>
      </c>
    </row>
    <row r="2564" spans="1:21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80"/>
        <v>1</v>
      </c>
      <c r="P2564">
        <f t="shared" si="281"/>
        <v>25</v>
      </c>
      <c r="Q2564" t="str">
        <f t="shared" si="282"/>
        <v>food</v>
      </c>
      <c r="R2564" t="str">
        <f t="shared" si="283"/>
        <v>food trucks</v>
      </c>
      <c r="S2564" t="str">
        <f t="shared" si="284"/>
        <v>Aug</v>
      </c>
      <c r="T2564" t="str">
        <f t="shared" si="285"/>
        <v>Oct</v>
      </c>
      <c r="U2564" t="str">
        <f t="shared" si="286"/>
        <v>2016</v>
      </c>
    </row>
    <row r="2565" spans="1:21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80"/>
        <v>0</v>
      </c>
      <c r="P2565" t="str">
        <f t="shared" si="281"/>
        <v/>
      </c>
      <c r="Q2565" t="str">
        <f t="shared" si="282"/>
        <v>food</v>
      </c>
      <c r="R2565" t="str">
        <f t="shared" si="283"/>
        <v>food trucks</v>
      </c>
      <c r="S2565" t="str">
        <f t="shared" si="284"/>
        <v>May</v>
      </c>
      <c r="T2565" t="str">
        <f t="shared" si="285"/>
        <v>Jul</v>
      </c>
      <c r="U2565" t="str">
        <f t="shared" si="286"/>
        <v>2015</v>
      </c>
    </row>
    <row r="2566" spans="1:21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80"/>
        <v>0</v>
      </c>
      <c r="P2566" t="str">
        <f t="shared" si="281"/>
        <v/>
      </c>
      <c r="Q2566" t="str">
        <f t="shared" si="282"/>
        <v>food</v>
      </c>
      <c r="R2566" t="str">
        <f t="shared" si="283"/>
        <v>food trucks</v>
      </c>
      <c r="S2566" t="str">
        <f t="shared" si="284"/>
        <v>Jul</v>
      </c>
      <c r="T2566" t="str">
        <f t="shared" si="285"/>
        <v>Aug</v>
      </c>
      <c r="U2566" t="str">
        <f t="shared" si="286"/>
        <v>2014</v>
      </c>
    </row>
    <row r="2567" spans="1:21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80"/>
        <v>1</v>
      </c>
      <c r="P2567">
        <f t="shared" si="281"/>
        <v>100</v>
      </c>
      <c r="Q2567" t="str">
        <f t="shared" si="282"/>
        <v>food</v>
      </c>
      <c r="R2567" t="str">
        <f t="shared" si="283"/>
        <v>food trucks</v>
      </c>
      <c r="S2567" t="str">
        <f t="shared" si="284"/>
        <v>Mar</v>
      </c>
      <c r="T2567" t="str">
        <f t="shared" si="285"/>
        <v>May</v>
      </c>
      <c r="U2567" t="str">
        <f t="shared" si="286"/>
        <v>2016</v>
      </c>
    </row>
    <row r="2568" spans="1:21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80"/>
        <v>0</v>
      </c>
      <c r="P2568" t="str">
        <f t="shared" si="281"/>
        <v/>
      </c>
      <c r="Q2568" t="str">
        <f t="shared" si="282"/>
        <v>food</v>
      </c>
      <c r="R2568" t="str">
        <f t="shared" si="283"/>
        <v>food trucks</v>
      </c>
      <c r="S2568" t="str">
        <f t="shared" si="284"/>
        <v>Jul</v>
      </c>
      <c r="T2568" t="str">
        <f t="shared" si="285"/>
        <v>Aug</v>
      </c>
      <c r="U2568" t="str">
        <f t="shared" si="286"/>
        <v>2014</v>
      </c>
    </row>
    <row r="2569" spans="1:21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80"/>
        <v>0</v>
      </c>
      <c r="P2569">
        <f t="shared" si="281"/>
        <v>60</v>
      </c>
      <c r="Q2569" t="str">
        <f t="shared" si="282"/>
        <v>food</v>
      </c>
      <c r="R2569" t="str">
        <f t="shared" si="283"/>
        <v>food trucks</v>
      </c>
      <c r="S2569" t="str">
        <f t="shared" si="284"/>
        <v>Mar</v>
      </c>
      <c r="T2569" t="str">
        <f t="shared" si="285"/>
        <v>Apr</v>
      </c>
      <c r="U2569" t="str">
        <f t="shared" si="286"/>
        <v>2015</v>
      </c>
    </row>
    <row r="2570" spans="1:21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80"/>
        <v>1</v>
      </c>
      <c r="P2570">
        <f t="shared" si="281"/>
        <v>50</v>
      </c>
      <c r="Q2570" t="str">
        <f t="shared" si="282"/>
        <v>food</v>
      </c>
      <c r="R2570" t="str">
        <f t="shared" si="283"/>
        <v>food trucks</v>
      </c>
      <c r="S2570" t="str">
        <f t="shared" si="284"/>
        <v>Aug</v>
      </c>
      <c r="T2570" t="str">
        <f t="shared" si="285"/>
        <v>Sep</v>
      </c>
      <c r="U2570" t="str">
        <f t="shared" si="286"/>
        <v>2016</v>
      </c>
    </row>
    <row r="2571" spans="1:21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80"/>
        <v>2</v>
      </c>
      <c r="P2571">
        <f t="shared" si="281"/>
        <v>73</v>
      </c>
      <c r="Q2571" t="str">
        <f t="shared" si="282"/>
        <v>food</v>
      </c>
      <c r="R2571" t="str">
        <f t="shared" si="283"/>
        <v>food trucks</v>
      </c>
      <c r="S2571" t="str">
        <f t="shared" si="284"/>
        <v>Aug</v>
      </c>
      <c r="T2571" t="str">
        <f t="shared" si="285"/>
        <v>Sep</v>
      </c>
      <c r="U2571" t="str">
        <f t="shared" si="286"/>
        <v>2015</v>
      </c>
    </row>
    <row r="2572" spans="1:21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80"/>
        <v>1</v>
      </c>
      <c r="P2572">
        <f t="shared" si="281"/>
        <v>30</v>
      </c>
      <c r="Q2572" t="str">
        <f t="shared" si="282"/>
        <v>food</v>
      </c>
      <c r="R2572" t="str">
        <f t="shared" si="283"/>
        <v>food trucks</v>
      </c>
      <c r="S2572" t="str">
        <f t="shared" si="284"/>
        <v>Jan</v>
      </c>
      <c r="T2572" t="str">
        <f t="shared" si="285"/>
        <v>Feb</v>
      </c>
      <c r="U2572" t="str">
        <f t="shared" si="286"/>
        <v>2017</v>
      </c>
    </row>
    <row r="2573" spans="1:21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80"/>
        <v>0</v>
      </c>
      <c r="P2573">
        <f t="shared" si="281"/>
        <v>63</v>
      </c>
      <c r="Q2573" t="str">
        <f t="shared" si="282"/>
        <v>food</v>
      </c>
      <c r="R2573" t="str">
        <f t="shared" si="283"/>
        <v>food trucks</v>
      </c>
      <c r="S2573" t="str">
        <f t="shared" si="284"/>
        <v>Mar</v>
      </c>
      <c r="T2573" t="str">
        <f t="shared" si="285"/>
        <v>May</v>
      </c>
      <c r="U2573" t="str">
        <f t="shared" si="286"/>
        <v>2016</v>
      </c>
    </row>
    <row r="2574" spans="1:21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80"/>
        <v>0</v>
      </c>
      <c r="P2574" t="str">
        <f t="shared" si="281"/>
        <v/>
      </c>
      <c r="Q2574" t="str">
        <f t="shared" si="282"/>
        <v>food</v>
      </c>
      <c r="R2574" t="str">
        <f t="shared" si="283"/>
        <v>food trucks</v>
      </c>
      <c r="S2574" t="str">
        <f t="shared" si="284"/>
        <v>Mar</v>
      </c>
      <c r="T2574" t="str">
        <f t="shared" si="285"/>
        <v>Apr</v>
      </c>
      <c r="U2574" t="str">
        <f t="shared" si="286"/>
        <v>2015</v>
      </c>
    </row>
    <row r="2575" spans="1:21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80"/>
        <v>0</v>
      </c>
      <c r="P2575" t="str">
        <f t="shared" si="281"/>
        <v/>
      </c>
      <c r="Q2575" t="str">
        <f t="shared" si="282"/>
        <v>food</v>
      </c>
      <c r="R2575" t="str">
        <f t="shared" si="283"/>
        <v>food trucks</v>
      </c>
      <c r="S2575" t="str">
        <f t="shared" si="284"/>
        <v>Jul</v>
      </c>
      <c r="T2575" t="str">
        <f t="shared" si="285"/>
        <v>Aug</v>
      </c>
      <c r="U2575" t="str">
        <f t="shared" si="286"/>
        <v>2014</v>
      </c>
    </row>
    <row r="2576" spans="1:21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80"/>
        <v>0</v>
      </c>
      <c r="P2576" t="str">
        <f t="shared" si="281"/>
        <v/>
      </c>
      <c r="Q2576" t="str">
        <f t="shared" si="282"/>
        <v>food</v>
      </c>
      <c r="R2576" t="str">
        <f t="shared" si="283"/>
        <v>food trucks</v>
      </c>
      <c r="S2576" t="str">
        <f t="shared" si="284"/>
        <v>Apr</v>
      </c>
      <c r="T2576" t="str">
        <f t="shared" si="285"/>
        <v>May</v>
      </c>
      <c r="U2576" t="str">
        <f t="shared" si="286"/>
        <v>2016</v>
      </c>
    </row>
    <row r="2577" spans="1:21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80"/>
        <v>0</v>
      </c>
      <c r="P2577" t="str">
        <f t="shared" si="281"/>
        <v/>
      </c>
      <c r="Q2577" t="str">
        <f t="shared" si="282"/>
        <v>food</v>
      </c>
      <c r="R2577" t="str">
        <f t="shared" si="283"/>
        <v>food trucks</v>
      </c>
      <c r="S2577" t="str">
        <f t="shared" si="284"/>
        <v>Dec</v>
      </c>
      <c r="T2577" t="str">
        <f t="shared" si="285"/>
        <v>Jan</v>
      </c>
      <c r="U2577" t="str">
        <f t="shared" si="286"/>
        <v>2014</v>
      </c>
    </row>
    <row r="2578" spans="1:21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80"/>
        <v>0</v>
      </c>
      <c r="P2578" t="str">
        <f t="shared" si="281"/>
        <v/>
      </c>
      <c r="Q2578" t="str">
        <f t="shared" si="282"/>
        <v>food</v>
      </c>
      <c r="R2578" t="str">
        <f t="shared" si="283"/>
        <v>food trucks</v>
      </c>
      <c r="S2578" t="str">
        <f t="shared" si="284"/>
        <v>Feb</v>
      </c>
      <c r="T2578" t="str">
        <f t="shared" si="285"/>
        <v>Apr</v>
      </c>
      <c r="U2578" t="str">
        <f t="shared" si="286"/>
        <v>2015</v>
      </c>
    </row>
    <row r="2579" spans="1:21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80"/>
        <v>0</v>
      </c>
      <c r="P2579" t="str">
        <f t="shared" si="281"/>
        <v/>
      </c>
      <c r="Q2579" t="str">
        <f t="shared" si="282"/>
        <v>food</v>
      </c>
      <c r="R2579" t="str">
        <f t="shared" si="283"/>
        <v>food trucks</v>
      </c>
      <c r="S2579" t="str">
        <f t="shared" si="284"/>
        <v>Jul</v>
      </c>
      <c r="T2579" t="str">
        <f t="shared" si="285"/>
        <v>Aug</v>
      </c>
      <c r="U2579" t="str">
        <f t="shared" si="286"/>
        <v>2014</v>
      </c>
    </row>
    <row r="2580" spans="1:21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80"/>
        <v>0</v>
      </c>
      <c r="P2580" t="str">
        <f t="shared" si="281"/>
        <v/>
      </c>
      <c r="Q2580" t="str">
        <f t="shared" si="282"/>
        <v>food</v>
      </c>
      <c r="R2580" t="str">
        <f t="shared" si="283"/>
        <v>food trucks</v>
      </c>
      <c r="S2580" t="str">
        <f t="shared" si="284"/>
        <v>Aug</v>
      </c>
      <c r="T2580" t="str">
        <f t="shared" si="285"/>
        <v>Oct</v>
      </c>
      <c r="U2580" t="str">
        <f t="shared" si="286"/>
        <v>2015</v>
      </c>
    </row>
    <row r="2581" spans="1:21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80"/>
        <v>0</v>
      </c>
      <c r="P2581">
        <f t="shared" si="281"/>
        <v>23</v>
      </c>
      <c r="Q2581" t="str">
        <f t="shared" si="282"/>
        <v>food</v>
      </c>
      <c r="R2581" t="str">
        <f t="shared" si="283"/>
        <v>food trucks</v>
      </c>
      <c r="S2581" t="str">
        <f t="shared" si="284"/>
        <v>Jul</v>
      </c>
      <c r="T2581" t="str">
        <f t="shared" si="285"/>
        <v>Sep</v>
      </c>
      <c r="U2581" t="str">
        <f t="shared" si="286"/>
        <v>2014</v>
      </c>
    </row>
    <row r="2582" spans="1:21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80"/>
        <v>1</v>
      </c>
      <c r="P2582">
        <f t="shared" si="281"/>
        <v>26</v>
      </c>
      <c r="Q2582" t="str">
        <f t="shared" si="282"/>
        <v>food</v>
      </c>
      <c r="R2582" t="str">
        <f t="shared" si="283"/>
        <v>food trucks</v>
      </c>
      <c r="S2582" t="str">
        <f t="shared" si="284"/>
        <v>Apr</v>
      </c>
      <c r="T2582" t="str">
        <f t="shared" si="285"/>
        <v>May</v>
      </c>
      <c r="U2582" t="str">
        <f t="shared" si="286"/>
        <v>2015</v>
      </c>
    </row>
    <row r="2583" spans="1:21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80"/>
        <v>11</v>
      </c>
      <c r="P2583">
        <f t="shared" si="281"/>
        <v>48</v>
      </c>
      <c r="Q2583" t="str">
        <f t="shared" si="282"/>
        <v>food</v>
      </c>
      <c r="R2583" t="str">
        <f t="shared" si="283"/>
        <v>food trucks</v>
      </c>
      <c r="S2583" t="str">
        <f t="shared" si="284"/>
        <v>Oct</v>
      </c>
      <c r="T2583" t="str">
        <f t="shared" si="285"/>
        <v>Nov</v>
      </c>
      <c r="U2583" t="str">
        <f t="shared" si="286"/>
        <v>2015</v>
      </c>
    </row>
    <row r="2584" spans="1:21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80"/>
        <v>0</v>
      </c>
      <c r="P2584">
        <f t="shared" si="281"/>
        <v>1</v>
      </c>
      <c r="Q2584" t="str">
        <f t="shared" si="282"/>
        <v>food</v>
      </c>
      <c r="R2584" t="str">
        <f t="shared" si="283"/>
        <v>food trucks</v>
      </c>
      <c r="S2584" t="str">
        <f t="shared" si="284"/>
        <v>Sep</v>
      </c>
      <c r="T2584" t="str">
        <f t="shared" si="285"/>
        <v>Oct</v>
      </c>
      <c r="U2584" t="str">
        <f t="shared" si="286"/>
        <v>2016</v>
      </c>
    </row>
    <row r="2585" spans="1:21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80"/>
        <v>1</v>
      </c>
      <c r="P2585">
        <f t="shared" si="281"/>
        <v>1</v>
      </c>
      <c r="Q2585" t="str">
        <f t="shared" si="282"/>
        <v>food</v>
      </c>
      <c r="R2585" t="str">
        <f t="shared" si="283"/>
        <v>food trucks</v>
      </c>
      <c r="S2585" t="str">
        <f t="shared" si="284"/>
        <v>Jan</v>
      </c>
      <c r="T2585" t="str">
        <f t="shared" si="285"/>
        <v>Mar</v>
      </c>
      <c r="U2585" t="str">
        <f t="shared" si="286"/>
        <v>2015</v>
      </c>
    </row>
    <row r="2586" spans="1:21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80"/>
        <v>0</v>
      </c>
      <c r="P2586" t="str">
        <f t="shared" si="281"/>
        <v/>
      </c>
      <c r="Q2586" t="str">
        <f t="shared" si="282"/>
        <v>food</v>
      </c>
      <c r="R2586" t="str">
        <f t="shared" si="283"/>
        <v>food trucks</v>
      </c>
      <c r="S2586" t="str">
        <f t="shared" si="284"/>
        <v>May</v>
      </c>
      <c r="T2586" t="str">
        <f t="shared" si="285"/>
        <v>Jun</v>
      </c>
      <c r="U2586" t="str">
        <f t="shared" si="286"/>
        <v>2015</v>
      </c>
    </row>
    <row r="2587" spans="1:21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80"/>
        <v>0</v>
      </c>
      <c r="P2587">
        <f t="shared" si="281"/>
        <v>50</v>
      </c>
      <c r="Q2587" t="str">
        <f t="shared" si="282"/>
        <v>food</v>
      </c>
      <c r="R2587" t="str">
        <f t="shared" si="283"/>
        <v>food trucks</v>
      </c>
      <c r="S2587" t="str">
        <f t="shared" si="284"/>
        <v>Jun</v>
      </c>
      <c r="T2587" t="str">
        <f t="shared" si="285"/>
        <v>Jul</v>
      </c>
      <c r="U2587" t="str">
        <f t="shared" si="286"/>
        <v>2014</v>
      </c>
    </row>
    <row r="2588" spans="1:21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80"/>
        <v>0</v>
      </c>
      <c r="P2588">
        <f t="shared" si="281"/>
        <v>5</v>
      </c>
      <c r="Q2588" t="str">
        <f t="shared" si="282"/>
        <v>food</v>
      </c>
      <c r="R2588" t="str">
        <f t="shared" si="283"/>
        <v>food trucks</v>
      </c>
      <c r="S2588" t="str">
        <f t="shared" si="284"/>
        <v>Nov</v>
      </c>
      <c r="T2588" t="str">
        <f t="shared" si="285"/>
        <v>Dec</v>
      </c>
      <c r="U2588" t="str">
        <f t="shared" si="286"/>
        <v>2015</v>
      </c>
    </row>
    <row r="2589" spans="1:21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80"/>
        <v>2</v>
      </c>
      <c r="P2589">
        <f t="shared" si="281"/>
        <v>203</v>
      </c>
      <c r="Q2589" t="str">
        <f t="shared" si="282"/>
        <v>food</v>
      </c>
      <c r="R2589" t="str">
        <f t="shared" si="283"/>
        <v>food trucks</v>
      </c>
      <c r="S2589" t="str">
        <f t="shared" si="284"/>
        <v>Nov</v>
      </c>
      <c r="T2589" t="str">
        <f t="shared" si="285"/>
        <v>Dec</v>
      </c>
      <c r="U2589" t="str">
        <f t="shared" si="286"/>
        <v>2015</v>
      </c>
    </row>
    <row r="2590" spans="1:21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80"/>
        <v>4</v>
      </c>
      <c r="P2590">
        <f t="shared" si="281"/>
        <v>29</v>
      </c>
      <c r="Q2590" t="str">
        <f t="shared" si="282"/>
        <v>food</v>
      </c>
      <c r="R2590" t="str">
        <f t="shared" si="283"/>
        <v>food trucks</v>
      </c>
      <c r="S2590" t="str">
        <f t="shared" si="284"/>
        <v>Feb</v>
      </c>
      <c r="T2590" t="str">
        <f t="shared" si="285"/>
        <v>Mar</v>
      </c>
      <c r="U2590" t="str">
        <f t="shared" si="286"/>
        <v>2015</v>
      </c>
    </row>
    <row r="2591" spans="1:21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80"/>
        <v>0</v>
      </c>
      <c r="P2591">
        <f t="shared" si="281"/>
        <v>5</v>
      </c>
      <c r="Q2591" t="str">
        <f t="shared" si="282"/>
        <v>food</v>
      </c>
      <c r="R2591" t="str">
        <f t="shared" si="283"/>
        <v>food trucks</v>
      </c>
      <c r="S2591" t="str">
        <f t="shared" si="284"/>
        <v>Feb</v>
      </c>
      <c r="T2591" t="str">
        <f t="shared" si="285"/>
        <v>Mar</v>
      </c>
      <c r="U2591" t="str">
        <f t="shared" si="286"/>
        <v>2016</v>
      </c>
    </row>
    <row r="2592" spans="1:21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80"/>
        <v>0</v>
      </c>
      <c r="P2592" t="str">
        <f t="shared" si="281"/>
        <v/>
      </c>
      <c r="Q2592" t="str">
        <f t="shared" si="282"/>
        <v>food</v>
      </c>
      <c r="R2592" t="str">
        <f t="shared" si="283"/>
        <v>food trucks</v>
      </c>
      <c r="S2592" t="str">
        <f t="shared" si="284"/>
        <v>Jan</v>
      </c>
      <c r="T2592" t="str">
        <f t="shared" si="285"/>
        <v>Jan</v>
      </c>
      <c r="U2592" t="str">
        <f t="shared" si="286"/>
        <v>2016</v>
      </c>
    </row>
    <row r="2593" spans="1:21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80"/>
        <v>2</v>
      </c>
      <c r="P2593">
        <f t="shared" si="281"/>
        <v>13</v>
      </c>
      <c r="Q2593" t="str">
        <f t="shared" si="282"/>
        <v>food</v>
      </c>
      <c r="R2593" t="str">
        <f t="shared" si="283"/>
        <v>food trucks</v>
      </c>
      <c r="S2593" t="str">
        <f t="shared" si="284"/>
        <v>Jan</v>
      </c>
      <c r="T2593" t="str">
        <f t="shared" si="285"/>
        <v>Mar</v>
      </c>
      <c r="U2593" t="str">
        <f t="shared" si="286"/>
        <v>2016</v>
      </c>
    </row>
    <row r="2594" spans="1:21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80"/>
        <v>0</v>
      </c>
      <c r="P2594">
        <f t="shared" si="281"/>
        <v>50</v>
      </c>
      <c r="Q2594" t="str">
        <f t="shared" si="282"/>
        <v>food</v>
      </c>
      <c r="R2594" t="str">
        <f t="shared" si="283"/>
        <v>food trucks</v>
      </c>
      <c r="S2594" t="str">
        <f t="shared" si="284"/>
        <v>Sep</v>
      </c>
      <c r="T2594" t="str">
        <f t="shared" si="285"/>
        <v>Oct</v>
      </c>
      <c r="U2594" t="str">
        <f t="shared" si="286"/>
        <v>2014</v>
      </c>
    </row>
    <row r="2595" spans="1:21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80"/>
        <v>0</v>
      </c>
      <c r="P2595" t="str">
        <f t="shared" si="281"/>
        <v/>
      </c>
      <c r="Q2595" t="str">
        <f t="shared" si="282"/>
        <v>food</v>
      </c>
      <c r="R2595" t="str">
        <f t="shared" si="283"/>
        <v>food trucks</v>
      </c>
      <c r="S2595" t="str">
        <f t="shared" si="284"/>
        <v>Mar</v>
      </c>
      <c r="T2595" t="str">
        <f t="shared" si="285"/>
        <v>Apr</v>
      </c>
      <c r="U2595" t="str">
        <f t="shared" si="286"/>
        <v>2015</v>
      </c>
    </row>
    <row r="2596" spans="1:21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80"/>
        <v>0</v>
      </c>
      <c r="P2596">
        <f t="shared" si="281"/>
        <v>1</v>
      </c>
      <c r="Q2596" t="str">
        <f t="shared" si="282"/>
        <v>food</v>
      </c>
      <c r="R2596" t="str">
        <f t="shared" si="283"/>
        <v>food trucks</v>
      </c>
      <c r="S2596" t="str">
        <f t="shared" si="284"/>
        <v>Jul</v>
      </c>
      <c r="T2596" t="str">
        <f t="shared" si="285"/>
        <v>Aug</v>
      </c>
      <c r="U2596" t="str">
        <f t="shared" si="286"/>
        <v>2014</v>
      </c>
    </row>
    <row r="2597" spans="1:21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80"/>
        <v>12</v>
      </c>
      <c r="P2597">
        <f t="shared" si="281"/>
        <v>96</v>
      </c>
      <c r="Q2597" t="str">
        <f t="shared" si="282"/>
        <v>food</v>
      </c>
      <c r="R2597" t="str">
        <f t="shared" si="283"/>
        <v>food trucks</v>
      </c>
      <c r="S2597" t="str">
        <f t="shared" si="284"/>
        <v>Jan</v>
      </c>
      <c r="T2597" t="str">
        <f t="shared" si="285"/>
        <v>Feb</v>
      </c>
      <c r="U2597" t="str">
        <f t="shared" si="286"/>
        <v>2017</v>
      </c>
    </row>
    <row r="2598" spans="1:21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80"/>
        <v>24</v>
      </c>
      <c r="P2598">
        <f t="shared" si="281"/>
        <v>306</v>
      </c>
      <c r="Q2598" t="str">
        <f t="shared" si="282"/>
        <v>food</v>
      </c>
      <c r="R2598" t="str">
        <f t="shared" si="283"/>
        <v>food trucks</v>
      </c>
      <c r="S2598" t="str">
        <f t="shared" si="284"/>
        <v>Jul</v>
      </c>
      <c r="T2598" t="str">
        <f t="shared" si="285"/>
        <v>Aug</v>
      </c>
      <c r="U2598" t="str">
        <f t="shared" si="286"/>
        <v>2014</v>
      </c>
    </row>
    <row r="2599" spans="1:21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80"/>
        <v>6</v>
      </c>
      <c r="P2599">
        <f t="shared" si="281"/>
        <v>12</v>
      </c>
      <c r="Q2599" t="str">
        <f t="shared" si="282"/>
        <v>food</v>
      </c>
      <c r="R2599" t="str">
        <f t="shared" si="283"/>
        <v>food trucks</v>
      </c>
      <c r="S2599" t="str">
        <f t="shared" si="284"/>
        <v>May</v>
      </c>
      <c r="T2599" t="str">
        <f t="shared" si="285"/>
        <v>Jun</v>
      </c>
      <c r="U2599" t="str">
        <f t="shared" si="286"/>
        <v>2016</v>
      </c>
    </row>
    <row r="2600" spans="1:21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80"/>
        <v>39</v>
      </c>
      <c r="P2600">
        <f t="shared" si="281"/>
        <v>84</v>
      </c>
      <c r="Q2600" t="str">
        <f t="shared" si="282"/>
        <v>food</v>
      </c>
      <c r="R2600" t="str">
        <f t="shared" si="283"/>
        <v>food trucks</v>
      </c>
      <c r="S2600" t="str">
        <f t="shared" si="284"/>
        <v>Aug</v>
      </c>
      <c r="T2600" t="str">
        <f t="shared" si="285"/>
        <v>Sep</v>
      </c>
      <c r="U2600" t="str">
        <f t="shared" si="286"/>
        <v>2015</v>
      </c>
    </row>
    <row r="2601" spans="1:21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80"/>
        <v>1</v>
      </c>
      <c r="P2601">
        <f t="shared" si="281"/>
        <v>18</v>
      </c>
      <c r="Q2601" t="str">
        <f t="shared" si="282"/>
        <v>food</v>
      </c>
      <c r="R2601" t="str">
        <f t="shared" si="283"/>
        <v>food trucks</v>
      </c>
      <c r="S2601" t="str">
        <f t="shared" si="284"/>
        <v>Jun</v>
      </c>
      <c r="T2601" t="str">
        <f t="shared" si="285"/>
        <v>Aug</v>
      </c>
      <c r="U2601" t="str">
        <f t="shared" si="286"/>
        <v>2014</v>
      </c>
    </row>
    <row r="2602" spans="1:21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80"/>
        <v>7</v>
      </c>
      <c r="P2602">
        <f t="shared" si="281"/>
        <v>116</v>
      </c>
      <c r="Q2602" t="str">
        <f t="shared" si="282"/>
        <v>food</v>
      </c>
      <c r="R2602" t="str">
        <f t="shared" si="283"/>
        <v>food trucks</v>
      </c>
      <c r="S2602" t="str">
        <f t="shared" si="284"/>
        <v>Jan</v>
      </c>
      <c r="T2602" t="str">
        <f t="shared" si="285"/>
        <v>Mar</v>
      </c>
      <c r="U2602" t="str">
        <f t="shared" si="286"/>
        <v>2016</v>
      </c>
    </row>
    <row r="2603" spans="1:21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80"/>
        <v>661</v>
      </c>
      <c r="P2603">
        <f t="shared" si="281"/>
        <v>22</v>
      </c>
      <c r="Q2603" t="str">
        <f t="shared" si="282"/>
        <v>technology</v>
      </c>
      <c r="R2603" t="str">
        <f t="shared" si="283"/>
        <v>space exploration</v>
      </c>
      <c r="S2603" t="str">
        <f t="shared" si="284"/>
        <v>Aug</v>
      </c>
      <c r="T2603" t="str">
        <f t="shared" si="285"/>
        <v>Sep</v>
      </c>
      <c r="U2603" t="str">
        <f t="shared" si="286"/>
        <v>2012</v>
      </c>
    </row>
    <row r="2604" spans="1:21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80"/>
        <v>326</v>
      </c>
      <c r="P2604">
        <f t="shared" si="281"/>
        <v>80</v>
      </c>
      <c r="Q2604" t="str">
        <f t="shared" si="282"/>
        <v>technology</v>
      </c>
      <c r="R2604" t="str">
        <f t="shared" si="283"/>
        <v>space exploration</v>
      </c>
      <c r="S2604" t="str">
        <f t="shared" si="284"/>
        <v>Oct</v>
      </c>
      <c r="T2604" t="str">
        <f t="shared" si="285"/>
        <v>Nov</v>
      </c>
      <c r="U2604" t="str">
        <f t="shared" si="286"/>
        <v>2014</v>
      </c>
    </row>
    <row r="2605" spans="1:21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80"/>
        <v>101</v>
      </c>
      <c r="P2605">
        <f t="shared" si="281"/>
        <v>36</v>
      </c>
      <c r="Q2605" t="str">
        <f t="shared" si="282"/>
        <v>technology</v>
      </c>
      <c r="R2605" t="str">
        <f t="shared" si="283"/>
        <v>space exploration</v>
      </c>
      <c r="S2605" t="str">
        <f t="shared" si="284"/>
        <v>Dec</v>
      </c>
      <c r="T2605" t="str">
        <f t="shared" si="285"/>
        <v>Dec</v>
      </c>
      <c r="U2605" t="str">
        <f t="shared" si="286"/>
        <v>2013</v>
      </c>
    </row>
    <row r="2606" spans="1:21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80"/>
        <v>104</v>
      </c>
      <c r="P2606">
        <f t="shared" si="281"/>
        <v>65</v>
      </c>
      <c r="Q2606" t="str">
        <f t="shared" si="282"/>
        <v>technology</v>
      </c>
      <c r="R2606" t="str">
        <f t="shared" si="283"/>
        <v>space exploration</v>
      </c>
      <c r="S2606" t="str">
        <f t="shared" si="284"/>
        <v>Mar</v>
      </c>
      <c r="T2606" t="str">
        <f t="shared" si="285"/>
        <v>Apr</v>
      </c>
      <c r="U2606" t="str">
        <f t="shared" si="286"/>
        <v>2012</v>
      </c>
    </row>
    <row r="2607" spans="1:21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80"/>
        <v>107</v>
      </c>
      <c r="P2607">
        <f t="shared" si="281"/>
        <v>61</v>
      </c>
      <c r="Q2607" t="str">
        <f t="shared" si="282"/>
        <v>technology</v>
      </c>
      <c r="R2607" t="str">
        <f t="shared" si="283"/>
        <v>space exploration</v>
      </c>
      <c r="S2607" t="str">
        <f t="shared" si="284"/>
        <v>May</v>
      </c>
      <c r="T2607" t="str">
        <f t="shared" si="285"/>
        <v>Jun</v>
      </c>
      <c r="U2607" t="str">
        <f t="shared" si="286"/>
        <v>2016</v>
      </c>
    </row>
    <row r="2608" spans="1:21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80"/>
        <v>110</v>
      </c>
      <c r="P2608">
        <f t="shared" si="281"/>
        <v>31</v>
      </c>
      <c r="Q2608" t="str">
        <f t="shared" si="282"/>
        <v>technology</v>
      </c>
      <c r="R2608" t="str">
        <f t="shared" si="283"/>
        <v>space exploration</v>
      </c>
      <c r="S2608" t="str">
        <f t="shared" si="284"/>
        <v>Mar</v>
      </c>
      <c r="T2608" t="str">
        <f t="shared" si="285"/>
        <v>Apr</v>
      </c>
      <c r="U2608" t="str">
        <f t="shared" si="286"/>
        <v>2014</v>
      </c>
    </row>
    <row r="2609" spans="1:21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80"/>
        <v>408</v>
      </c>
      <c r="P2609">
        <f t="shared" si="281"/>
        <v>82</v>
      </c>
      <c r="Q2609" t="str">
        <f t="shared" si="282"/>
        <v>technology</v>
      </c>
      <c r="R2609" t="str">
        <f t="shared" si="283"/>
        <v>space exploration</v>
      </c>
      <c r="S2609" t="str">
        <f t="shared" si="284"/>
        <v>Jun</v>
      </c>
      <c r="T2609" t="str">
        <f t="shared" si="285"/>
        <v>Aug</v>
      </c>
      <c r="U2609" t="str">
        <f t="shared" si="286"/>
        <v>2015</v>
      </c>
    </row>
    <row r="2610" spans="1:21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80"/>
        <v>224</v>
      </c>
      <c r="P2610">
        <f t="shared" si="281"/>
        <v>59</v>
      </c>
      <c r="Q2610" t="str">
        <f t="shared" si="282"/>
        <v>technology</v>
      </c>
      <c r="R2610" t="str">
        <f t="shared" si="283"/>
        <v>space exploration</v>
      </c>
      <c r="S2610" t="str">
        <f t="shared" si="284"/>
        <v>Feb</v>
      </c>
      <c r="T2610" t="str">
        <f t="shared" si="285"/>
        <v>Mar</v>
      </c>
      <c r="U2610" t="str">
        <f t="shared" si="286"/>
        <v>2017</v>
      </c>
    </row>
    <row r="2611" spans="1:21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80"/>
        <v>304</v>
      </c>
      <c r="P2611">
        <f t="shared" si="281"/>
        <v>157</v>
      </c>
      <c r="Q2611" t="str">
        <f t="shared" si="282"/>
        <v>technology</v>
      </c>
      <c r="R2611" t="str">
        <f t="shared" si="283"/>
        <v>space exploration</v>
      </c>
      <c r="S2611" t="str">
        <f t="shared" si="284"/>
        <v>Jun</v>
      </c>
      <c r="T2611" t="str">
        <f t="shared" si="285"/>
        <v>Jul</v>
      </c>
      <c r="U2611" t="str">
        <f t="shared" si="286"/>
        <v>2012</v>
      </c>
    </row>
    <row r="2612" spans="1:21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80"/>
        <v>141</v>
      </c>
      <c r="P2612">
        <f t="shared" si="281"/>
        <v>56</v>
      </c>
      <c r="Q2612" t="str">
        <f t="shared" si="282"/>
        <v>technology</v>
      </c>
      <c r="R2612" t="str">
        <f t="shared" si="283"/>
        <v>space exploration</v>
      </c>
      <c r="S2612" t="str">
        <f t="shared" si="284"/>
        <v>Jul</v>
      </c>
      <c r="T2612" t="str">
        <f t="shared" si="285"/>
        <v>Aug</v>
      </c>
      <c r="U2612" t="str">
        <f t="shared" si="286"/>
        <v>2016</v>
      </c>
    </row>
    <row r="2613" spans="1:21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80"/>
        <v>2791</v>
      </c>
      <c r="P2613">
        <f t="shared" si="281"/>
        <v>84</v>
      </c>
      <c r="Q2613" t="str">
        <f t="shared" si="282"/>
        <v>technology</v>
      </c>
      <c r="R2613" t="str">
        <f t="shared" si="283"/>
        <v>space exploration</v>
      </c>
      <c r="S2613" t="str">
        <f t="shared" si="284"/>
        <v>Nov</v>
      </c>
      <c r="T2613" t="str">
        <f t="shared" si="285"/>
        <v>Jan</v>
      </c>
      <c r="U2613" t="str">
        <f t="shared" si="286"/>
        <v>2016</v>
      </c>
    </row>
    <row r="2614" spans="1:21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80"/>
        <v>172</v>
      </c>
      <c r="P2614">
        <f t="shared" si="281"/>
        <v>58</v>
      </c>
      <c r="Q2614" t="str">
        <f t="shared" si="282"/>
        <v>technology</v>
      </c>
      <c r="R2614" t="str">
        <f t="shared" si="283"/>
        <v>space exploration</v>
      </c>
      <c r="S2614" t="str">
        <f t="shared" si="284"/>
        <v>Dec</v>
      </c>
      <c r="T2614" t="str">
        <f t="shared" si="285"/>
        <v>Jan</v>
      </c>
      <c r="U2614" t="str">
        <f t="shared" si="286"/>
        <v>2014</v>
      </c>
    </row>
    <row r="2615" spans="1:21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80"/>
        <v>101</v>
      </c>
      <c r="P2615">
        <f t="shared" si="281"/>
        <v>271</v>
      </c>
      <c r="Q2615" t="str">
        <f t="shared" si="282"/>
        <v>technology</v>
      </c>
      <c r="R2615" t="str">
        <f t="shared" si="283"/>
        <v>space exploration</v>
      </c>
      <c r="S2615" t="str">
        <f t="shared" si="284"/>
        <v>Aug</v>
      </c>
      <c r="T2615" t="str">
        <f t="shared" si="285"/>
        <v>Sep</v>
      </c>
      <c r="U2615" t="str">
        <f t="shared" si="286"/>
        <v>2012</v>
      </c>
    </row>
    <row r="2616" spans="1:21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80"/>
        <v>102</v>
      </c>
      <c r="P2616">
        <f t="shared" si="281"/>
        <v>107</v>
      </c>
      <c r="Q2616" t="str">
        <f t="shared" si="282"/>
        <v>technology</v>
      </c>
      <c r="R2616" t="str">
        <f t="shared" si="283"/>
        <v>space exploration</v>
      </c>
      <c r="S2616" t="str">
        <f t="shared" si="284"/>
        <v>Apr</v>
      </c>
      <c r="T2616" t="str">
        <f t="shared" si="285"/>
        <v>Apr</v>
      </c>
      <c r="U2616" t="str">
        <f t="shared" si="286"/>
        <v>2014</v>
      </c>
    </row>
    <row r="2617" spans="1:21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80"/>
        <v>170</v>
      </c>
      <c r="P2617">
        <f t="shared" si="281"/>
        <v>47</v>
      </c>
      <c r="Q2617" t="str">
        <f t="shared" si="282"/>
        <v>technology</v>
      </c>
      <c r="R2617" t="str">
        <f t="shared" si="283"/>
        <v>space exploration</v>
      </c>
      <c r="S2617" t="str">
        <f t="shared" si="284"/>
        <v>Mar</v>
      </c>
      <c r="T2617" t="str">
        <f t="shared" si="285"/>
        <v>Apr</v>
      </c>
      <c r="U2617" t="str">
        <f t="shared" si="286"/>
        <v>2016</v>
      </c>
    </row>
    <row r="2618" spans="1:21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80"/>
        <v>115</v>
      </c>
      <c r="P2618">
        <f t="shared" si="281"/>
        <v>120</v>
      </c>
      <c r="Q2618" t="str">
        <f t="shared" si="282"/>
        <v>technology</v>
      </c>
      <c r="R2618" t="str">
        <f t="shared" si="283"/>
        <v>space exploration</v>
      </c>
      <c r="S2618" t="str">
        <f t="shared" si="284"/>
        <v>Jul</v>
      </c>
      <c r="T2618" t="str">
        <f t="shared" si="285"/>
        <v>Aug</v>
      </c>
      <c r="U2618" t="str">
        <f t="shared" si="286"/>
        <v>2015</v>
      </c>
    </row>
    <row r="2619" spans="1:21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80"/>
        <v>878</v>
      </c>
      <c r="P2619">
        <f t="shared" si="281"/>
        <v>28</v>
      </c>
      <c r="Q2619" t="str">
        <f t="shared" si="282"/>
        <v>technology</v>
      </c>
      <c r="R2619" t="str">
        <f t="shared" si="283"/>
        <v>space exploration</v>
      </c>
      <c r="S2619" t="str">
        <f t="shared" si="284"/>
        <v>Sep</v>
      </c>
      <c r="T2619" t="str">
        <f t="shared" si="285"/>
        <v>Oct</v>
      </c>
      <c r="U2619" t="str">
        <f t="shared" si="286"/>
        <v>2014</v>
      </c>
    </row>
    <row r="2620" spans="1:21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80"/>
        <v>105</v>
      </c>
      <c r="P2620">
        <f t="shared" si="281"/>
        <v>205</v>
      </c>
      <c r="Q2620" t="str">
        <f t="shared" si="282"/>
        <v>technology</v>
      </c>
      <c r="R2620" t="str">
        <f t="shared" si="283"/>
        <v>space exploration</v>
      </c>
      <c r="S2620" t="str">
        <f t="shared" si="284"/>
        <v>Oct</v>
      </c>
      <c r="T2620" t="str">
        <f t="shared" si="285"/>
        <v>Dec</v>
      </c>
      <c r="U2620" t="str">
        <f t="shared" si="286"/>
        <v>2015</v>
      </c>
    </row>
    <row r="2621" spans="1:21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80"/>
        <v>188</v>
      </c>
      <c r="P2621">
        <f t="shared" si="281"/>
        <v>36</v>
      </c>
      <c r="Q2621" t="str">
        <f t="shared" si="282"/>
        <v>technology</v>
      </c>
      <c r="R2621" t="str">
        <f t="shared" si="283"/>
        <v>space exploration</v>
      </c>
      <c r="S2621" t="str">
        <f t="shared" si="284"/>
        <v>Sep</v>
      </c>
      <c r="T2621" t="str">
        <f t="shared" si="285"/>
        <v>Oct</v>
      </c>
      <c r="U2621" t="str">
        <f t="shared" si="286"/>
        <v>2015</v>
      </c>
    </row>
    <row r="2622" spans="1:21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80"/>
        <v>144</v>
      </c>
      <c r="P2622">
        <f t="shared" si="281"/>
        <v>75</v>
      </c>
      <c r="Q2622" t="str">
        <f t="shared" si="282"/>
        <v>technology</v>
      </c>
      <c r="R2622" t="str">
        <f t="shared" si="283"/>
        <v>space exploration</v>
      </c>
      <c r="S2622" t="str">
        <f t="shared" si="284"/>
        <v>Sep</v>
      </c>
      <c r="T2622" t="str">
        <f t="shared" si="285"/>
        <v>Oct</v>
      </c>
      <c r="U2622" t="str">
        <f t="shared" si="286"/>
        <v>2015</v>
      </c>
    </row>
    <row r="2623" spans="1:21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80"/>
        <v>146</v>
      </c>
      <c r="P2623">
        <f t="shared" si="281"/>
        <v>47</v>
      </c>
      <c r="Q2623" t="str">
        <f t="shared" si="282"/>
        <v>technology</v>
      </c>
      <c r="R2623" t="str">
        <f t="shared" si="283"/>
        <v>space exploration</v>
      </c>
      <c r="S2623" t="str">
        <f t="shared" si="284"/>
        <v>Apr</v>
      </c>
      <c r="T2623" t="str">
        <f t="shared" si="285"/>
        <v>May</v>
      </c>
      <c r="U2623" t="str">
        <f t="shared" si="286"/>
        <v>2015</v>
      </c>
    </row>
    <row r="2624" spans="1:21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80"/>
        <v>131</v>
      </c>
      <c r="P2624">
        <f t="shared" si="281"/>
        <v>27</v>
      </c>
      <c r="Q2624" t="str">
        <f t="shared" si="282"/>
        <v>technology</v>
      </c>
      <c r="R2624" t="str">
        <f t="shared" si="283"/>
        <v>space exploration</v>
      </c>
      <c r="S2624" t="str">
        <f t="shared" si="284"/>
        <v>Nov</v>
      </c>
      <c r="T2624" t="str">
        <f t="shared" si="285"/>
        <v>Dec</v>
      </c>
      <c r="U2624" t="str">
        <f t="shared" si="286"/>
        <v>2016</v>
      </c>
    </row>
    <row r="2625" spans="1:21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80"/>
        <v>114</v>
      </c>
      <c r="P2625">
        <f t="shared" si="281"/>
        <v>37</v>
      </c>
      <c r="Q2625" t="str">
        <f t="shared" si="282"/>
        <v>technology</v>
      </c>
      <c r="R2625" t="str">
        <f t="shared" si="283"/>
        <v>space exploration</v>
      </c>
      <c r="S2625" t="str">
        <f t="shared" si="284"/>
        <v>Nov</v>
      </c>
      <c r="T2625" t="str">
        <f t="shared" si="285"/>
        <v>Dec</v>
      </c>
      <c r="U2625" t="str">
        <f t="shared" si="286"/>
        <v>2016</v>
      </c>
    </row>
    <row r="2626" spans="1:21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80"/>
        <v>1379</v>
      </c>
      <c r="P2626">
        <f t="shared" si="281"/>
        <v>32</v>
      </c>
      <c r="Q2626" t="str">
        <f t="shared" si="282"/>
        <v>technology</v>
      </c>
      <c r="R2626" t="str">
        <f t="shared" si="283"/>
        <v>space exploration</v>
      </c>
      <c r="S2626" t="str">
        <f t="shared" si="284"/>
        <v>Aug</v>
      </c>
      <c r="T2626" t="str">
        <f t="shared" si="285"/>
        <v>Sep</v>
      </c>
      <c r="U2626" t="str">
        <f t="shared" si="286"/>
        <v>2012</v>
      </c>
    </row>
    <row r="2627" spans="1:21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87">ROUND(E2627/D2627*100,0)</f>
        <v>956</v>
      </c>
      <c r="P2627">
        <f t="shared" ref="P2627:P2690" si="288">IF(L2627 &gt;0, ROUND(E2627/L2627,0), "")</f>
        <v>28</v>
      </c>
      <c r="Q2627" t="str">
        <f t="shared" ref="Q2627:Q2690" si="289">LEFT(N2627, FIND("/",N2627)-1)</f>
        <v>technology</v>
      </c>
      <c r="R2627" t="str">
        <f t="shared" ref="R2627:R2690" si="290">RIGHT(N2627,LEN(N2627)-FIND("/",N2627))</f>
        <v>space exploration</v>
      </c>
      <c r="S2627" t="str">
        <f t="shared" ref="S2627:S2690" si="291">TEXT((((J2627/60)/60)/24)+DATE(1970,1,1), "mmm")</f>
        <v>Oct</v>
      </c>
      <c r="T2627" t="str">
        <f t="shared" ref="T2627:T2690" si="292">TEXT((((I2627/60)/60)/24)+DATE(1970,1,1), "mmm")</f>
        <v>Nov</v>
      </c>
      <c r="U2627" t="str">
        <f t="shared" ref="U2627:U2690" si="293">TEXT((((J2627/60)/60)/24)+DATE(1970,1,1), "yyy")</f>
        <v>2016</v>
      </c>
    </row>
    <row r="2628" spans="1:21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87"/>
        <v>112</v>
      </c>
      <c r="P262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t="str">
        <f t="shared" si="291"/>
        <v>May</v>
      </c>
      <c r="T2628" t="str">
        <f t="shared" si="292"/>
        <v>Jun</v>
      </c>
      <c r="U2628" t="str">
        <f t="shared" si="293"/>
        <v>2015</v>
      </c>
    </row>
    <row r="2629" spans="1:21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87"/>
        <v>647</v>
      </c>
      <c r="P2629">
        <f t="shared" si="288"/>
        <v>22</v>
      </c>
      <c r="Q2629" t="str">
        <f t="shared" si="289"/>
        <v>technology</v>
      </c>
      <c r="R2629" t="str">
        <f t="shared" si="290"/>
        <v>space exploration</v>
      </c>
      <c r="S2629" t="str">
        <f t="shared" si="291"/>
        <v>Oct</v>
      </c>
      <c r="T2629" t="str">
        <f t="shared" si="292"/>
        <v>Nov</v>
      </c>
      <c r="U2629" t="str">
        <f t="shared" si="293"/>
        <v>2015</v>
      </c>
    </row>
    <row r="2630" spans="1:21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87"/>
        <v>110</v>
      </c>
      <c r="P2630">
        <f t="shared" si="288"/>
        <v>44</v>
      </c>
      <c r="Q2630" t="str">
        <f t="shared" si="289"/>
        <v>technology</v>
      </c>
      <c r="R2630" t="str">
        <f t="shared" si="290"/>
        <v>space exploration</v>
      </c>
      <c r="S2630" t="str">
        <f t="shared" si="291"/>
        <v>Nov</v>
      </c>
      <c r="T2630" t="str">
        <f t="shared" si="292"/>
        <v>Nov</v>
      </c>
      <c r="U2630" t="str">
        <f t="shared" si="293"/>
        <v>2014</v>
      </c>
    </row>
    <row r="2631" spans="1:21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87"/>
        <v>128</v>
      </c>
      <c r="P2631">
        <f t="shared" si="288"/>
        <v>64</v>
      </c>
      <c r="Q2631" t="str">
        <f t="shared" si="289"/>
        <v>technology</v>
      </c>
      <c r="R2631" t="str">
        <f t="shared" si="290"/>
        <v>space exploration</v>
      </c>
      <c r="S2631" t="str">
        <f t="shared" si="291"/>
        <v>Apr</v>
      </c>
      <c r="T2631" t="str">
        <f t="shared" si="292"/>
        <v>May</v>
      </c>
      <c r="U2631" t="str">
        <f t="shared" si="293"/>
        <v>2015</v>
      </c>
    </row>
    <row r="2632" spans="1:21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87"/>
        <v>158</v>
      </c>
      <c r="P2632">
        <f t="shared" si="288"/>
        <v>39</v>
      </c>
      <c r="Q2632" t="str">
        <f t="shared" si="289"/>
        <v>technology</v>
      </c>
      <c r="R2632" t="str">
        <f t="shared" si="290"/>
        <v>space exploration</v>
      </c>
      <c r="S2632" t="str">
        <f t="shared" si="291"/>
        <v>Jun</v>
      </c>
      <c r="T2632" t="str">
        <f t="shared" si="292"/>
        <v>Jun</v>
      </c>
      <c r="U2632" t="str">
        <f t="shared" si="293"/>
        <v>2016</v>
      </c>
    </row>
    <row r="2633" spans="1:21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87"/>
        <v>115</v>
      </c>
      <c r="P2633">
        <f t="shared" si="288"/>
        <v>80</v>
      </c>
      <c r="Q2633" t="str">
        <f t="shared" si="289"/>
        <v>technology</v>
      </c>
      <c r="R2633" t="str">
        <f t="shared" si="290"/>
        <v>space exploration</v>
      </c>
      <c r="S2633" t="str">
        <f t="shared" si="291"/>
        <v>Aug</v>
      </c>
      <c r="T2633" t="str">
        <f t="shared" si="292"/>
        <v>Aug</v>
      </c>
      <c r="U2633" t="str">
        <f t="shared" si="293"/>
        <v>2015</v>
      </c>
    </row>
    <row r="2634" spans="1:21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87"/>
        <v>137</v>
      </c>
      <c r="P2634">
        <f t="shared" si="288"/>
        <v>35</v>
      </c>
      <c r="Q2634" t="str">
        <f t="shared" si="289"/>
        <v>technology</v>
      </c>
      <c r="R2634" t="str">
        <f t="shared" si="290"/>
        <v>space exploration</v>
      </c>
      <c r="S2634" t="str">
        <f t="shared" si="291"/>
        <v>May</v>
      </c>
      <c r="T2634" t="str">
        <f t="shared" si="292"/>
        <v>May</v>
      </c>
      <c r="U2634" t="str">
        <f t="shared" si="293"/>
        <v>2016</v>
      </c>
    </row>
    <row r="2635" spans="1:21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87"/>
        <v>355</v>
      </c>
      <c r="P2635">
        <f t="shared" si="288"/>
        <v>89</v>
      </c>
      <c r="Q2635" t="str">
        <f t="shared" si="289"/>
        <v>technology</v>
      </c>
      <c r="R2635" t="str">
        <f t="shared" si="290"/>
        <v>space exploration</v>
      </c>
      <c r="S2635" t="str">
        <f t="shared" si="291"/>
        <v>Jan</v>
      </c>
      <c r="T2635" t="str">
        <f t="shared" si="292"/>
        <v>Feb</v>
      </c>
      <c r="U2635" t="str">
        <f t="shared" si="293"/>
        <v>2014</v>
      </c>
    </row>
    <row r="2636" spans="1:21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87"/>
        <v>106</v>
      </c>
      <c r="P2636">
        <f t="shared" si="288"/>
        <v>39</v>
      </c>
      <c r="Q2636" t="str">
        <f t="shared" si="289"/>
        <v>technology</v>
      </c>
      <c r="R2636" t="str">
        <f t="shared" si="290"/>
        <v>space exploration</v>
      </c>
      <c r="S2636" t="str">
        <f t="shared" si="291"/>
        <v>Aug</v>
      </c>
      <c r="T2636" t="str">
        <f t="shared" si="292"/>
        <v>Sep</v>
      </c>
      <c r="U2636" t="str">
        <f t="shared" si="293"/>
        <v>2016</v>
      </c>
    </row>
    <row r="2637" spans="1:21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87"/>
        <v>100</v>
      </c>
      <c r="P2637">
        <f t="shared" si="288"/>
        <v>137</v>
      </c>
      <c r="Q2637" t="str">
        <f t="shared" si="289"/>
        <v>technology</v>
      </c>
      <c r="R2637" t="str">
        <f t="shared" si="290"/>
        <v>space exploration</v>
      </c>
      <c r="S2637" t="str">
        <f t="shared" si="291"/>
        <v>Feb</v>
      </c>
      <c r="T2637" t="str">
        <f t="shared" si="292"/>
        <v>Mar</v>
      </c>
      <c r="U2637" t="str">
        <f t="shared" si="293"/>
        <v>2015</v>
      </c>
    </row>
    <row r="2638" spans="1:21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87"/>
        <v>187</v>
      </c>
      <c r="P2638">
        <f t="shared" si="288"/>
        <v>37</v>
      </c>
      <c r="Q2638" t="str">
        <f t="shared" si="289"/>
        <v>technology</v>
      </c>
      <c r="R2638" t="str">
        <f t="shared" si="290"/>
        <v>space exploration</v>
      </c>
      <c r="S2638" t="str">
        <f t="shared" si="291"/>
        <v>Sep</v>
      </c>
      <c r="T2638" t="str">
        <f t="shared" si="292"/>
        <v>Oct</v>
      </c>
      <c r="U2638" t="str">
        <f t="shared" si="293"/>
        <v>2016</v>
      </c>
    </row>
    <row r="2639" spans="1:21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87"/>
        <v>166</v>
      </c>
      <c r="P2639">
        <f t="shared" si="288"/>
        <v>32</v>
      </c>
      <c r="Q2639" t="str">
        <f t="shared" si="289"/>
        <v>technology</v>
      </c>
      <c r="R2639" t="str">
        <f t="shared" si="290"/>
        <v>space exploration</v>
      </c>
      <c r="S2639" t="str">
        <f t="shared" si="291"/>
        <v>Sep</v>
      </c>
      <c r="T2639" t="str">
        <f t="shared" si="292"/>
        <v>Oct</v>
      </c>
      <c r="U2639" t="str">
        <f t="shared" si="293"/>
        <v>2016</v>
      </c>
    </row>
    <row r="2640" spans="1:21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87"/>
        <v>102</v>
      </c>
      <c r="P2640">
        <f t="shared" si="288"/>
        <v>25</v>
      </c>
      <c r="Q2640" t="str">
        <f t="shared" si="289"/>
        <v>technology</v>
      </c>
      <c r="R2640" t="str">
        <f t="shared" si="290"/>
        <v>space exploration</v>
      </c>
      <c r="S2640" t="str">
        <f t="shared" si="291"/>
        <v>Dec</v>
      </c>
      <c r="T2640" t="str">
        <f t="shared" si="292"/>
        <v>Jan</v>
      </c>
      <c r="U2640" t="str">
        <f t="shared" si="293"/>
        <v>2014</v>
      </c>
    </row>
    <row r="2641" spans="1:21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87"/>
        <v>164</v>
      </c>
      <c r="P2641">
        <f t="shared" si="288"/>
        <v>10</v>
      </c>
      <c r="Q2641" t="str">
        <f t="shared" si="289"/>
        <v>technology</v>
      </c>
      <c r="R2641" t="str">
        <f t="shared" si="290"/>
        <v>space exploration</v>
      </c>
      <c r="S2641" t="str">
        <f t="shared" si="291"/>
        <v>Jan</v>
      </c>
      <c r="T2641" t="str">
        <f t="shared" si="292"/>
        <v>Feb</v>
      </c>
      <c r="U2641" t="str">
        <f t="shared" si="293"/>
        <v>2015</v>
      </c>
    </row>
    <row r="2642" spans="1:21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87"/>
        <v>106</v>
      </c>
      <c r="P2642">
        <f t="shared" si="288"/>
        <v>46</v>
      </c>
      <c r="Q2642" t="str">
        <f t="shared" si="289"/>
        <v>technology</v>
      </c>
      <c r="R2642" t="str">
        <f t="shared" si="290"/>
        <v>space exploration</v>
      </c>
      <c r="S2642" t="str">
        <f t="shared" si="291"/>
        <v>Apr</v>
      </c>
      <c r="T2642" t="str">
        <f t="shared" si="292"/>
        <v>Jun</v>
      </c>
      <c r="U2642" t="str">
        <f t="shared" si="293"/>
        <v>2015</v>
      </c>
    </row>
    <row r="2643" spans="1:21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87"/>
        <v>1</v>
      </c>
      <c r="P2643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t="str">
        <f t="shared" si="291"/>
        <v>Aug</v>
      </c>
      <c r="T2643" t="str">
        <f t="shared" si="292"/>
        <v>Sep</v>
      </c>
      <c r="U2643" t="str">
        <f t="shared" si="293"/>
        <v>2014</v>
      </c>
    </row>
    <row r="2644" spans="1:21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87"/>
        <v>0</v>
      </c>
      <c r="P2644" t="str">
        <f t="shared" si="288"/>
        <v/>
      </c>
      <c r="Q2644" t="str">
        <f t="shared" si="289"/>
        <v>technology</v>
      </c>
      <c r="R2644" t="str">
        <f t="shared" si="290"/>
        <v>space exploration</v>
      </c>
      <c r="S2644" t="str">
        <f t="shared" si="291"/>
        <v>Jun</v>
      </c>
      <c r="T2644" t="str">
        <f t="shared" si="292"/>
        <v>Jul</v>
      </c>
      <c r="U2644" t="str">
        <f t="shared" si="293"/>
        <v>2016</v>
      </c>
    </row>
    <row r="2645" spans="1:21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87"/>
        <v>34</v>
      </c>
      <c r="P2645">
        <f t="shared" si="288"/>
        <v>224</v>
      </c>
      <c r="Q2645" t="str">
        <f t="shared" si="289"/>
        <v>technology</v>
      </c>
      <c r="R2645" t="str">
        <f t="shared" si="290"/>
        <v>space exploration</v>
      </c>
      <c r="S2645" t="str">
        <f t="shared" si="291"/>
        <v>Nov</v>
      </c>
      <c r="T2645" t="str">
        <f t="shared" si="292"/>
        <v>Dec</v>
      </c>
      <c r="U2645" t="str">
        <f t="shared" si="293"/>
        <v>2016</v>
      </c>
    </row>
    <row r="2646" spans="1:21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87"/>
        <v>2</v>
      </c>
      <c r="P2646">
        <f t="shared" si="288"/>
        <v>39</v>
      </c>
      <c r="Q2646" t="str">
        <f t="shared" si="289"/>
        <v>technology</v>
      </c>
      <c r="R2646" t="str">
        <f t="shared" si="290"/>
        <v>space exploration</v>
      </c>
      <c r="S2646" t="str">
        <f t="shared" si="291"/>
        <v>Feb</v>
      </c>
      <c r="T2646" t="str">
        <f t="shared" si="292"/>
        <v>Mar</v>
      </c>
      <c r="U2646" t="str">
        <f t="shared" si="293"/>
        <v>2017</v>
      </c>
    </row>
    <row r="2647" spans="1:21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87"/>
        <v>11</v>
      </c>
      <c r="P2647">
        <f t="shared" si="288"/>
        <v>91</v>
      </c>
      <c r="Q2647" t="str">
        <f t="shared" si="289"/>
        <v>technology</v>
      </c>
      <c r="R2647" t="str">
        <f t="shared" si="290"/>
        <v>space exploration</v>
      </c>
      <c r="S2647" t="str">
        <f t="shared" si="291"/>
        <v>Oct</v>
      </c>
      <c r="T2647" t="str">
        <f t="shared" si="292"/>
        <v>Nov</v>
      </c>
      <c r="U2647" t="str">
        <f t="shared" si="293"/>
        <v>2014</v>
      </c>
    </row>
    <row r="2648" spans="1:21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87"/>
        <v>8</v>
      </c>
      <c r="P2648">
        <f t="shared" si="288"/>
        <v>79</v>
      </c>
      <c r="Q2648" t="str">
        <f t="shared" si="289"/>
        <v>technology</v>
      </c>
      <c r="R2648" t="str">
        <f t="shared" si="290"/>
        <v>space exploration</v>
      </c>
      <c r="S2648" t="str">
        <f t="shared" si="291"/>
        <v>Aug</v>
      </c>
      <c r="T2648" t="str">
        <f t="shared" si="292"/>
        <v>Sep</v>
      </c>
      <c r="U2648" t="str">
        <f t="shared" si="293"/>
        <v>2015</v>
      </c>
    </row>
    <row r="2649" spans="1:21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87"/>
        <v>1</v>
      </c>
      <c r="P2649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t="str">
        <f t="shared" si="291"/>
        <v>Jul</v>
      </c>
      <c r="T2649" t="str">
        <f t="shared" si="292"/>
        <v>Aug</v>
      </c>
      <c r="U2649" t="str">
        <f t="shared" si="293"/>
        <v>2015</v>
      </c>
    </row>
    <row r="2650" spans="1:21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87"/>
        <v>1</v>
      </c>
      <c r="P2650">
        <f t="shared" si="288"/>
        <v>18</v>
      </c>
      <c r="Q2650" t="str">
        <f t="shared" si="289"/>
        <v>technology</v>
      </c>
      <c r="R2650" t="str">
        <f t="shared" si="290"/>
        <v>space exploration</v>
      </c>
      <c r="S2650" t="str">
        <f t="shared" si="291"/>
        <v>Feb</v>
      </c>
      <c r="T2650" t="str">
        <f t="shared" si="292"/>
        <v>Mar</v>
      </c>
      <c r="U2650" t="str">
        <f t="shared" si="293"/>
        <v>2016</v>
      </c>
    </row>
    <row r="2651" spans="1:21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87"/>
        <v>0</v>
      </c>
      <c r="P2651">
        <f t="shared" si="288"/>
        <v>41</v>
      </c>
      <c r="Q2651" t="str">
        <f t="shared" si="289"/>
        <v>technology</v>
      </c>
      <c r="R2651" t="str">
        <f t="shared" si="290"/>
        <v>space exploration</v>
      </c>
      <c r="S2651" t="str">
        <f t="shared" si="291"/>
        <v>Dec</v>
      </c>
      <c r="T2651" t="str">
        <f t="shared" si="292"/>
        <v>Feb</v>
      </c>
      <c r="U2651" t="str">
        <f t="shared" si="293"/>
        <v>2015</v>
      </c>
    </row>
    <row r="2652" spans="1:21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87"/>
        <v>1</v>
      </c>
      <c r="P2652">
        <f t="shared" si="288"/>
        <v>72</v>
      </c>
      <c r="Q2652" t="str">
        <f t="shared" si="289"/>
        <v>technology</v>
      </c>
      <c r="R2652" t="str">
        <f t="shared" si="290"/>
        <v>space exploration</v>
      </c>
      <c r="S2652" t="str">
        <f t="shared" si="291"/>
        <v>Nov</v>
      </c>
      <c r="T2652" t="str">
        <f t="shared" si="292"/>
        <v>Dec</v>
      </c>
      <c r="U2652" t="str">
        <f t="shared" si="293"/>
        <v>2016</v>
      </c>
    </row>
    <row r="2653" spans="1:21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87"/>
        <v>2</v>
      </c>
      <c r="P2653">
        <f t="shared" si="288"/>
        <v>308</v>
      </c>
      <c r="Q2653" t="str">
        <f t="shared" si="289"/>
        <v>technology</v>
      </c>
      <c r="R2653" t="str">
        <f t="shared" si="290"/>
        <v>space exploration</v>
      </c>
      <c r="S2653" t="str">
        <f t="shared" si="291"/>
        <v>Nov</v>
      </c>
      <c r="T2653" t="str">
        <f t="shared" si="292"/>
        <v>Dec</v>
      </c>
      <c r="U2653" t="str">
        <f t="shared" si="293"/>
        <v>2015</v>
      </c>
    </row>
    <row r="2654" spans="1:21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87"/>
        <v>1</v>
      </c>
      <c r="P2654">
        <f t="shared" si="288"/>
        <v>80</v>
      </c>
      <c r="Q2654" t="str">
        <f t="shared" si="289"/>
        <v>technology</v>
      </c>
      <c r="R2654" t="str">
        <f t="shared" si="290"/>
        <v>space exploration</v>
      </c>
      <c r="S2654" t="str">
        <f t="shared" si="291"/>
        <v>Nov</v>
      </c>
      <c r="T2654" t="str">
        <f t="shared" si="292"/>
        <v>Dec</v>
      </c>
      <c r="U2654" t="str">
        <f t="shared" si="293"/>
        <v>2014</v>
      </c>
    </row>
    <row r="2655" spans="1:21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87"/>
        <v>12</v>
      </c>
      <c r="P2655">
        <f t="shared" si="288"/>
        <v>84</v>
      </c>
      <c r="Q2655" t="str">
        <f t="shared" si="289"/>
        <v>technology</v>
      </c>
      <c r="R2655" t="str">
        <f t="shared" si="290"/>
        <v>space exploration</v>
      </c>
      <c r="S2655" t="str">
        <f t="shared" si="291"/>
        <v>May</v>
      </c>
      <c r="T2655" t="str">
        <f t="shared" si="292"/>
        <v>Jun</v>
      </c>
      <c r="U2655" t="str">
        <f t="shared" si="293"/>
        <v>2014</v>
      </c>
    </row>
    <row r="2656" spans="1:21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87"/>
        <v>0</v>
      </c>
      <c r="P2656">
        <f t="shared" si="288"/>
        <v>9</v>
      </c>
      <c r="Q2656" t="str">
        <f t="shared" si="289"/>
        <v>technology</v>
      </c>
      <c r="R2656" t="str">
        <f t="shared" si="290"/>
        <v>space exploration</v>
      </c>
      <c r="S2656" t="str">
        <f t="shared" si="291"/>
        <v>Feb</v>
      </c>
      <c r="T2656" t="str">
        <f t="shared" si="292"/>
        <v>Apr</v>
      </c>
      <c r="U2656" t="str">
        <f t="shared" si="293"/>
        <v>2015</v>
      </c>
    </row>
    <row r="2657" spans="1:21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87"/>
        <v>21</v>
      </c>
      <c r="P2657">
        <f t="shared" si="288"/>
        <v>73</v>
      </c>
      <c r="Q2657" t="str">
        <f t="shared" si="289"/>
        <v>technology</v>
      </c>
      <c r="R2657" t="str">
        <f t="shared" si="290"/>
        <v>space exploration</v>
      </c>
      <c r="S2657" t="str">
        <f t="shared" si="291"/>
        <v>Jan</v>
      </c>
      <c r="T2657" t="str">
        <f t="shared" si="292"/>
        <v>Feb</v>
      </c>
      <c r="U2657" t="str">
        <f t="shared" si="293"/>
        <v>2016</v>
      </c>
    </row>
    <row r="2658" spans="1:21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87"/>
        <v>11</v>
      </c>
      <c r="P2658">
        <f t="shared" si="288"/>
        <v>113</v>
      </c>
      <c r="Q2658" t="str">
        <f t="shared" si="289"/>
        <v>technology</v>
      </c>
      <c r="R2658" t="str">
        <f t="shared" si="290"/>
        <v>space exploration</v>
      </c>
      <c r="S2658" t="str">
        <f t="shared" si="291"/>
        <v>Feb</v>
      </c>
      <c r="T2658" t="str">
        <f t="shared" si="292"/>
        <v>Mar</v>
      </c>
      <c r="U2658" t="str">
        <f t="shared" si="293"/>
        <v>2017</v>
      </c>
    </row>
    <row r="2659" spans="1:21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87"/>
        <v>19</v>
      </c>
      <c r="P2659">
        <f t="shared" si="288"/>
        <v>95</v>
      </c>
      <c r="Q2659" t="str">
        <f t="shared" si="289"/>
        <v>technology</v>
      </c>
      <c r="R2659" t="str">
        <f t="shared" si="290"/>
        <v>space exploration</v>
      </c>
      <c r="S2659" t="str">
        <f t="shared" si="291"/>
        <v>Jun</v>
      </c>
      <c r="T2659" t="str">
        <f t="shared" si="292"/>
        <v>Aug</v>
      </c>
      <c r="U2659" t="str">
        <f t="shared" si="293"/>
        <v>2016</v>
      </c>
    </row>
    <row r="2660" spans="1:21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87"/>
        <v>0</v>
      </c>
      <c r="P2660">
        <f t="shared" si="288"/>
        <v>23</v>
      </c>
      <c r="Q2660" t="str">
        <f t="shared" si="289"/>
        <v>technology</v>
      </c>
      <c r="R2660" t="str">
        <f t="shared" si="290"/>
        <v>space exploration</v>
      </c>
      <c r="S2660" t="str">
        <f t="shared" si="291"/>
        <v>Jun</v>
      </c>
      <c r="T2660" t="str">
        <f t="shared" si="292"/>
        <v>Jul</v>
      </c>
      <c r="U2660" t="str">
        <f t="shared" si="293"/>
        <v>2016</v>
      </c>
    </row>
    <row r="2661" spans="1:21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87"/>
        <v>3</v>
      </c>
      <c r="P2661">
        <f t="shared" si="288"/>
        <v>133</v>
      </c>
      <c r="Q2661" t="str">
        <f t="shared" si="289"/>
        <v>technology</v>
      </c>
      <c r="R2661" t="str">
        <f t="shared" si="290"/>
        <v>space exploration</v>
      </c>
      <c r="S2661" t="str">
        <f t="shared" si="291"/>
        <v>Mar</v>
      </c>
      <c r="T2661" t="str">
        <f t="shared" si="292"/>
        <v>Apr</v>
      </c>
      <c r="U2661" t="str">
        <f t="shared" si="293"/>
        <v>2015</v>
      </c>
    </row>
    <row r="2662" spans="1:21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87"/>
        <v>0</v>
      </c>
      <c r="P2662">
        <f t="shared" si="288"/>
        <v>4</v>
      </c>
      <c r="Q2662" t="str">
        <f t="shared" si="289"/>
        <v>technology</v>
      </c>
      <c r="R2662" t="str">
        <f t="shared" si="290"/>
        <v>space exploration</v>
      </c>
      <c r="S2662" t="str">
        <f t="shared" si="291"/>
        <v>Sep</v>
      </c>
      <c r="T2662" t="str">
        <f t="shared" si="292"/>
        <v>Nov</v>
      </c>
      <c r="U2662" t="str">
        <f t="shared" si="293"/>
        <v>2015</v>
      </c>
    </row>
    <row r="2663" spans="1:21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87"/>
        <v>103</v>
      </c>
      <c r="P2663">
        <f t="shared" si="288"/>
        <v>86</v>
      </c>
      <c r="Q2663" t="str">
        <f t="shared" si="289"/>
        <v>technology</v>
      </c>
      <c r="R2663" t="str">
        <f t="shared" si="290"/>
        <v>makerspaces</v>
      </c>
      <c r="S2663" t="str">
        <f t="shared" si="291"/>
        <v>Sep</v>
      </c>
      <c r="T2663" t="str">
        <f t="shared" si="292"/>
        <v>Oct</v>
      </c>
      <c r="U2663" t="str">
        <f t="shared" si="293"/>
        <v>2013</v>
      </c>
    </row>
    <row r="2664" spans="1:21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87"/>
        <v>107</v>
      </c>
      <c r="P2664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t="str">
        <f t="shared" si="291"/>
        <v>Jul</v>
      </c>
      <c r="T2664" t="str">
        <f t="shared" si="292"/>
        <v>Aug</v>
      </c>
      <c r="U2664" t="str">
        <f t="shared" si="293"/>
        <v>2015</v>
      </c>
    </row>
    <row r="2665" spans="1:21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87"/>
        <v>105</v>
      </c>
      <c r="P2665">
        <f t="shared" si="288"/>
        <v>374</v>
      </c>
      <c r="Q2665" t="str">
        <f t="shared" si="289"/>
        <v>technology</v>
      </c>
      <c r="R2665" t="str">
        <f t="shared" si="290"/>
        <v>makerspaces</v>
      </c>
      <c r="S2665" t="str">
        <f t="shared" si="291"/>
        <v>Aug</v>
      </c>
      <c r="T2665" t="str">
        <f t="shared" si="292"/>
        <v>Sep</v>
      </c>
      <c r="U2665" t="str">
        <f t="shared" si="293"/>
        <v>2015</v>
      </c>
    </row>
    <row r="2666" spans="1:21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87"/>
        <v>103</v>
      </c>
      <c r="P2666">
        <f t="shared" si="288"/>
        <v>174</v>
      </c>
      <c r="Q2666" t="str">
        <f t="shared" si="289"/>
        <v>technology</v>
      </c>
      <c r="R2666" t="str">
        <f t="shared" si="290"/>
        <v>makerspaces</v>
      </c>
      <c r="S2666" t="str">
        <f t="shared" si="291"/>
        <v>Nov</v>
      </c>
      <c r="T2666" t="str">
        <f t="shared" si="292"/>
        <v>Dec</v>
      </c>
      <c r="U2666" t="str">
        <f t="shared" si="293"/>
        <v>2015</v>
      </c>
    </row>
    <row r="2667" spans="1:21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87"/>
        <v>123</v>
      </c>
      <c r="P2667">
        <f t="shared" si="288"/>
        <v>94</v>
      </c>
      <c r="Q2667" t="str">
        <f t="shared" si="289"/>
        <v>technology</v>
      </c>
      <c r="R2667" t="str">
        <f t="shared" si="290"/>
        <v>makerspaces</v>
      </c>
      <c r="S2667" t="str">
        <f t="shared" si="291"/>
        <v>Mar</v>
      </c>
      <c r="T2667" t="str">
        <f t="shared" si="292"/>
        <v>May</v>
      </c>
      <c r="U2667" t="str">
        <f t="shared" si="293"/>
        <v>2015</v>
      </c>
    </row>
    <row r="2668" spans="1:21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87"/>
        <v>159</v>
      </c>
      <c r="P2668">
        <f t="shared" si="288"/>
        <v>77</v>
      </c>
      <c r="Q2668" t="str">
        <f t="shared" si="289"/>
        <v>technology</v>
      </c>
      <c r="R2668" t="str">
        <f t="shared" si="290"/>
        <v>makerspaces</v>
      </c>
      <c r="S2668" t="str">
        <f t="shared" si="291"/>
        <v>Aug</v>
      </c>
      <c r="T2668" t="str">
        <f t="shared" si="292"/>
        <v>Sep</v>
      </c>
      <c r="U2668" t="str">
        <f t="shared" si="293"/>
        <v>2015</v>
      </c>
    </row>
    <row r="2669" spans="1:21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87"/>
        <v>111</v>
      </c>
      <c r="P2669">
        <f t="shared" si="288"/>
        <v>92</v>
      </c>
      <c r="Q2669" t="str">
        <f t="shared" si="289"/>
        <v>technology</v>
      </c>
      <c r="R2669" t="str">
        <f t="shared" si="290"/>
        <v>makerspaces</v>
      </c>
      <c r="S2669" t="str">
        <f t="shared" si="291"/>
        <v>Jan</v>
      </c>
      <c r="T2669" t="str">
        <f t="shared" si="292"/>
        <v>Feb</v>
      </c>
      <c r="U2669" t="str">
        <f t="shared" si="293"/>
        <v>2016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87"/>
        <v>171</v>
      </c>
      <c r="P2670">
        <f t="shared" si="288"/>
        <v>61</v>
      </c>
      <c r="Q2670" t="str">
        <f t="shared" si="289"/>
        <v>technology</v>
      </c>
      <c r="R2670" t="str">
        <f t="shared" si="290"/>
        <v>makerspaces</v>
      </c>
      <c r="S2670" t="str">
        <f t="shared" si="291"/>
        <v>Sep</v>
      </c>
      <c r="T2670" t="str">
        <f t="shared" si="292"/>
        <v>Nov</v>
      </c>
      <c r="U2670" t="str">
        <f t="shared" si="293"/>
        <v>2015</v>
      </c>
    </row>
    <row r="2671" spans="1:21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87"/>
        <v>125</v>
      </c>
      <c r="P2671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t="str">
        <f t="shared" si="291"/>
        <v>Nov</v>
      </c>
      <c r="T2671" t="str">
        <f t="shared" si="292"/>
        <v>Jan</v>
      </c>
      <c r="U2671" t="str">
        <f t="shared" si="293"/>
        <v>2015</v>
      </c>
    </row>
    <row r="2672" spans="1:21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87"/>
        <v>6</v>
      </c>
      <c r="P2672">
        <f t="shared" si="288"/>
        <v>42</v>
      </c>
      <c r="Q2672" t="str">
        <f t="shared" si="289"/>
        <v>technology</v>
      </c>
      <c r="R2672" t="str">
        <f t="shared" si="290"/>
        <v>makerspaces</v>
      </c>
      <c r="S2672" t="str">
        <f t="shared" si="291"/>
        <v>Jul</v>
      </c>
      <c r="T2672" t="str">
        <f t="shared" si="292"/>
        <v>Jul</v>
      </c>
      <c r="U2672" t="str">
        <f t="shared" si="293"/>
        <v>2014</v>
      </c>
    </row>
    <row r="2673" spans="1:21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87"/>
        <v>11</v>
      </c>
      <c r="P2673">
        <f t="shared" si="288"/>
        <v>34</v>
      </c>
      <c r="Q2673" t="str">
        <f t="shared" si="289"/>
        <v>technology</v>
      </c>
      <c r="R2673" t="str">
        <f t="shared" si="290"/>
        <v>makerspaces</v>
      </c>
      <c r="S2673" t="str">
        <f t="shared" si="291"/>
        <v>Nov</v>
      </c>
      <c r="T2673" t="str">
        <f t="shared" si="292"/>
        <v>Dec</v>
      </c>
      <c r="U2673" t="str">
        <f t="shared" si="293"/>
        <v>2014</v>
      </c>
    </row>
    <row r="2674" spans="1:21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87"/>
        <v>33</v>
      </c>
      <c r="P2674">
        <f t="shared" si="288"/>
        <v>71</v>
      </c>
      <c r="Q2674" t="str">
        <f t="shared" si="289"/>
        <v>technology</v>
      </c>
      <c r="R2674" t="str">
        <f t="shared" si="290"/>
        <v>makerspaces</v>
      </c>
      <c r="S2674" t="str">
        <f t="shared" si="291"/>
        <v>Dec</v>
      </c>
      <c r="T2674" t="str">
        <f t="shared" si="292"/>
        <v>Dec</v>
      </c>
      <c r="U2674" t="str">
        <f t="shared" si="293"/>
        <v>2015</v>
      </c>
    </row>
    <row r="2675" spans="1:21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87"/>
        <v>28</v>
      </c>
      <c r="P2675">
        <f t="shared" si="288"/>
        <v>167</v>
      </c>
      <c r="Q2675" t="str">
        <f t="shared" si="289"/>
        <v>technology</v>
      </c>
      <c r="R2675" t="str">
        <f t="shared" si="290"/>
        <v>makerspaces</v>
      </c>
      <c r="S2675" t="str">
        <f t="shared" si="291"/>
        <v>Sep</v>
      </c>
      <c r="T2675" t="str">
        <f t="shared" si="292"/>
        <v>Oct</v>
      </c>
      <c r="U2675" t="str">
        <f t="shared" si="293"/>
        <v>2014</v>
      </c>
    </row>
    <row r="2676" spans="1:21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87"/>
        <v>63</v>
      </c>
      <c r="P2676">
        <f t="shared" si="288"/>
        <v>129</v>
      </c>
      <c r="Q2676" t="str">
        <f t="shared" si="289"/>
        <v>technology</v>
      </c>
      <c r="R2676" t="str">
        <f t="shared" si="290"/>
        <v>makerspaces</v>
      </c>
      <c r="S2676" t="str">
        <f t="shared" si="291"/>
        <v>Jun</v>
      </c>
      <c r="T2676" t="str">
        <f t="shared" si="292"/>
        <v>Jul</v>
      </c>
      <c r="U2676" t="str">
        <f t="shared" si="293"/>
        <v>2016</v>
      </c>
    </row>
    <row r="2677" spans="1:21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87"/>
        <v>8</v>
      </c>
      <c r="P2677">
        <f t="shared" si="288"/>
        <v>65</v>
      </c>
      <c r="Q2677" t="str">
        <f t="shared" si="289"/>
        <v>technology</v>
      </c>
      <c r="R2677" t="str">
        <f t="shared" si="290"/>
        <v>makerspaces</v>
      </c>
      <c r="S2677" t="str">
        <f t="shared" si="291"/>
        <v>Oct</v>
      </c>
      <c r="T2677" t="str">
        <f t="shared" si="292"/>
        <v>Nov</v>
      </c>
      <c r="U2677" t="str">
        <f t="shared" si="293"/>
        <v>2014</v>
      </c>
    </row>
    <row r="2678" spans="1:21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87"/>
        <v>50</v>
      </c>
      <c r="P2678">
        <f t="shared" si="288"/>
        <v>118</v>
      </c>
      <c r="Q2678" t="str">
        <f t="shared" si="289"/>
        <v>technology</v>
      </c>
      <c r="R2678" t="str">
        <f t="shared" si="290"/>
        <v>makerspaces</v>
      </c>
      <c r="S2678" t="str">
        <f t="shared" si="291"/>
        <v>Apr</v>
      </c>
      <c r="T2678" t="str">
        <f t="shared" si="292"/>
        <v>May</v>
      </c>
      <c r="U2678" t="str">
        <f t="shared" si="293"/>
        <v>2016</v>
      </c>
    </row>
    <row r="2679" spans="1:21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87"/>
        <v>18</v>
      </c>
      <c r="P2679">
        <f t="shared" si="288"/>
        <v>126</v>
      </c>
      <c r="Q2679" t="str">
        <f t="shared" si="289"/>
        <v>technology</v>
      </c>
      <c r="R2679" t="str">
        <f t="shared" si="290"/>
        <v>makerspaces</v>
      </c>
      <c r="S2679" t="str">
        <f t="shared" si="291"/>
        <v>Jun</v>
      </c>
      <c r="T2679" t="str">
        <f t="shared" si="292"/>
        <v>Jul</v>
      </c>
      <c r="U2679" t="str">
        <f t="shared" si="293"/>
        <v>2014</v>
      </c>
    </row>
    <row r="2680" spans="1:21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87"/>
        <v>0</v>
      </c>
      <c r="P2680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t="str">
        <f t="shared" si="291"/>
        <v>Aug</v>
      </c>
      <c r="T2680" t="str">
        <f t="shared" si="292"/>
        <v>Sep</v>
      </c>
      <c r="U2680" t="str">
        <f t="shared" si="293"/>
        <v>2015</v>
      </c>
    </row>
    <row r="2681" spans="1:21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87"/>
        <v>0</v>
      </c>
      <c r="P2681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t="str">
        <f t="shared" si="291"/>
        <v>Jan</v>
      </c>
      <c r="T2681" t="str">
        <f t="shared" si="292"/>
        <v>Feb</v>
      </c>
      <c r="U2681" t="str">
        <f t="shared" si="293"/>
        <v>2015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87"/>
        <v>1</v>
      </c>
      <c r="P2682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t="str">
        <f t="shared" si="291"/>
        <v>Mar</v>
      </c>
      <c r="T2682" t="str">
        <f t="shared" si="292"/>
        <v>Apr</v>
      </c>
      <c r="U2682" t="str">
        <f t="shared" si="293"/>
        <v>2016</v>
      </c>
    </row>
    <row r="2683" spans="1:21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87"/>
        <v>1</v>
      </c>
      <c r="P2683">
        <f t="shared" si="288"/>
        <v>28</v>
      </c>
      <c r="Q2683" t="str">
        <f t="shared" si="289"/>
        <v>food</v>
      </c>
      <c r="R2683" t="str">
        <f t="shared" si="290"/>
        <v>food trucks</v>
      </c>
      <c r="S2683" t="str">
        <f t="shared" si="291"/>
        <v>Jun</v>
      </c>
      <c r="T2683" t="str">
        <f t="shared" si="292"/>
        <v>Jul</v>
      </c>
      <c r="U2683" t="str">
        <f t="shared" si="293"/>
        <v>2014</v>
      </c>
    </row>
    <row r="2684" spans="1:21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87"/>
        <v>28</v>
      </c>
      <c r="P2684">
        <f t="shared" si="288"/>
        <v>85</v>
      </c>
      <c r="Q2684" t="str">
        <f t="shared" si="289"/>
        <v>food</v>
      </c>
      <c r="R2684" t="str">
        <f t="shared" si="290"/>
        <v>food trucks</v>
      </c>
      <c r="S2684" t="str">
        <f t="shared" si="291"/>
        <v>Oct</v>
      </c>
      <c r="T2684" t="str">
        <f t="shared" si="292"/>
        <v>Nov</v>
      </c>
      <c r="U2684" t="str">
        <f t="shared" si="293"/>
        <v>2014</v>
      </c>
    </row>
    <row r="2685" spans="1:21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87"/>
        <v>0</v>
      </c>
      <c r="P2685">
        <f t="shared" si="288"/>
        <v>12</v>
      </c>
      <c r="Q2685" t="str">
        <f t="shared" si="289"/>
        <v>food</v>
      </c>
      <c r="R2685" t="str">
        <f t="shared" si="290"/>
        <v>food trucks</v>
      </c>
      <c r="S2685" t="str">
        <f t="shared" si="291"/>
        <v>Jan</v>
      </c>
      <c r="T2685" t="str">
        <f t="shared" si="292"/>
        <v>Mar</v>
      </c>
      <c r="U2685" t="str">
        <f t="shared" si="293"/>
        <v>2015</v>
      </c>
    </row>
    <row r="2686" spans="1:21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87"/>
        <v>1</v>
      </c>
      <c r="P2686">
        <f t="shared" si="288"/>
        <v>200</v>
      </c>
      <c r="Q2686" t="str">
        <f t="shared" si="289"/>
        <v>food</v>
      </c>
      <c r="R2686" t="str">
        <f t="shared" si="290"/>
        <v>food trucks</v>
      </c>
      <c r="S2686" t="str">
        <f t="shared" si="291"/>
        <v>Jun</v>
      </c>
      <c r="T2686" t="str">
        <f t="shared" si="292"/>
        <v>Aug</v>
      </c>
      <c r="U2686" t="str">
        <f t="shared" si="293"/>
        <v>2014</v>
      </c>
    </row>
    <row r="2687" spans="1:21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87"/>
        <v>0</v>
      </c>
      <c r="P2687">
        <f t="shared" si="288"/>
        <v>10</v>
      </c>
      <c r="Q2687" t="str">
        <f t="shared" si="289"/>
        <v>food</v>
      </c>
      <c r="R2687" t="str">
        <f t="shared" si="290"/>
        <v>food trucks</v>
      </c>
      <c r="S2687" t="str">
        <f t="shared" si="291"/>
        <v>Feb</v>
      </c>
      <c r="T2687" t="str">
        <f t="shared" si="292"/>
        <v>Apr</v>
      </c>
      <c r="U2687" t="str">
        <f t="shared" si="293"/>
        <v>2015</v>
      </c>
    </row>
    <row r="2688" spans="1:21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87"/>
        <v>0</v>
      </c>
      <c r="P2688" t="str">
        <f t="shared" si="288"/>
        <v/>
      </c>
      <c r="Q2688" t="str">
        <f t="shared" si="289"/>
        <v>food</v>
      </c>
      <c r="R2688" t="str">
        <f t="shared" si="290"/>
        <v>food trucks</v>
      </c>
      <c r="S2688" t="str">
        <f t="shared" si="291"/>
        <v>Sep</v>
      </c>
      <c r="T2688" t="str">
        <f t="shared" si="292"/>
        <v>Sep</v>
      </c>
      <c r="U2688" t="str">
        <f t="shared" si="293"/>
        <v>2014</v>
      </c>
    </row>
    <row r="2689" spans="1:21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87"/>
        <v>0</v>
      </c>
      <c r="P2689" t="str">
        <f t="shared" si="288"/>
        <v/>
      </c>
      <c r="Q2689" t="str">
        <f t="shared" si="289"/>
        <v>food</v>
      </c>
      <c r="R2689" t="str">
        <f t="shared" si="290"/>
        <v>food trucks</v>
      </c>
      <c r="S2689" t="str">
        <f t="shared" si="291"/>
        <v>May</v>
      </c>
      <c r="T2689" t="str">
        <f t="shared" si="292"/>
        <v>Jun</v>
      </c>
      <c r="U2689" t="str">
        <f t="shared" si="293"/>
        <v>2015</v>
      </c>
    </row>
    <row r="2690" spans="1:21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87"/>
        <v>0</v>
      </c>
      <c r="P2690">
        <f t="shared" si="288"/>
        <v>5</v>
      </c>
      <c r="Q2690" t="str">
        <f t="shared" si="289"/>
        <v>food</v>
      </c>
      <c r="R2690" t="str">
        <f t="shared" si="290"/>
        <v>food trucks</v>
      </c>
      <c r="S2690" t="str">
        <f t="shared" si="291"/>
        <v>Jan</v>
      </c>
      <c r="T2690" t="str">
        <f t="shared" si="292"/>
        <v>Feb</v>
      </c>
      <c r="U2690" t="str">
        <f t="shared" si="293"/>
        <v>2015</v>
      </c>
    </row>
    <row r="2691" spans="1:21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94">ROUND(E2691/D2691*100,0)</f>
        <v>0</v>
      </c>
      <c r="P2691">
        <f t="shared" ref="P2691:P2754" si="295">IF(L2691 &gt;0, ROUND(E2691/L2691,0), "")</f>
        <v>1</v>
      </c>
      <c r="Q2691" t="str">
        <f t="shared" ref="Q2691:Q2754" si="296">LEFT(N2691, FIND("/",N2691)-1)</f>
        <v>food</v>
      </c>
      <c r="R2691" t="str">
        <f t="shared" ref="R2691:R2754" si="297">RIGHT(N2691,LEN(N2691)-FIND("/",N2691))</f>
        <v>food trucks</v>
      </c>
      <c r="S2691" t="str">
        <f t="shared" ref="S2691:S2754" si="298">TEXT((((J2691/60)/60)/24)+DATE(1970,1,1), "mmm")</f>
        <v>Jun</v>
      </c>
      <c r="T2691" t="str">
        <f t="shared" ref="T2691:T2754" si="299">TEXT((((I2691/60)/60)/24)+DATE(1970,1,1), "mmm")</f>
        <v>Jul</v>
      </c>
      <c r="U2691" t="str">
        <f t="shared" ref="U2691:U2754" si="300">TEXT((((J2691/60)/60)/24)+DATE(1970,1,1), "yyy")</f>
        <v>2016</v>
      </c>
    </row>
    <row r="2692" spans="1:21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94"/>
        <v>11</v>
      </c>
      <c r="P2692">
        <f t="shared" si="295"/>
        <v>73</v>
      </c>
      <c r="Q2692" t="str">
        <f t="shared" si="296"/>
        <v>food</v>
      </c>
      <c r="R2692" t="str">
        <f t="shared" si="297"/>
        <v>food trucks</v>
      </c>
      <c r="S2692" t="str">
        <f t="shared" si="298"/>
        <v>Apr</v>
      </c>
      <c r="T2692" t="str">
        <f t="shared" si="299"/>
        <v>Jun</v>
      </c>
      <c r="U2692" t="str">
        <f t="shared" si="300"/>
        <v>2015</v>
      </c>
    </row>
    <row r="2693" spans="1:21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94"/>
        <v>0</v>
      </c>
      <c r="P2693">
        <f t="shared" si="295"/>
        <v>18</v>
      </c>
      <c r="Q2693" t="str">
        <f t="shared" si="296"/>
        <v>food</v>
      </c>
      <c r="R2693" t="str">
        <f t="shared" si="297"/>
        <v>food trucks</v>
      </c>
      <c r="S2693" t="str">
        <f t="shared" si="298"/>
        <v>Mar</v>
      </c>
      <c r="T2693" t="str">
        <f t="shared" si="299"/>
        <v>May</v>
      </c>
      <c r="U2693" t="str">
        <f t="shared" si="300"/>
        <v>2015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94"/>
        <v>1</v>
      </c>
      <c r="P2694">
        <f t="shared" si="295"/>
        <v>25</v>
      </c>
      <c r="Q2694" t="str">
        <f t="shared" si="296"/>
        <v>food</v>
      </c>
      <c r="R2694" t="str">
        <f t="shared" si="297"/>
        <v>food trucks</v>
      </c>
      <c r="S2694" t="str">
        <f t="shared" si="298"/>
        <v>Feb</v>
      </c>
      <c r="T2694" t="str">
        <f t="shared" si="299"/>
        <v>Mar</v>
      </c>
      <c r="U2694" t="str">
        <f t="shared" si="300"/>
        <v>2015</v>
      </c>
    </row>
    <row r="2695" spans="1:21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94"/>
        <v>1</v>
      </c>
      <c r="P2695">
        <f t="shared" si="295"/>
        <v>13</v>
      </c>
      <c r="Q2695" t="str">
        <f t="shared" si="296"/>
        <v>food</v>
      </c>
      <c r="R2695" t="str">
        <f t="shared" si="297"/>
        <v>food trucks</v>
      </c>
      <c r="S2695" t="str">
        <f t="shared" si="298"/>
        <v>Jul</v>
      </c>
      <c r="T2695" t="str">
        <f t="shared" si="299"/>
        <v>Aug</v>
      </c>
      <c r="U2695" t="str">
        <f t="shared" si="300"/>
        <v>2014</v>
      </c>
    </row>
    <row r="2696" spans="1:21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94"/>
        <v>0</v>
      </c>
      <c r="P2696">
        <f t="shared" si="295"/>
        <v>1</v>
      </c>
      <c r="Q2696" t="str">
        <f t="shared" si="296"/>
        <v>food</v>
      </c>
      <c r="R2696" t="str">
        <f t="shared" si="297"/>
        <v>food trucks</v>
      </c>
      <c r="S2696" t="str">
        <f t="shared" si="298"/>
        <v>Aug</v>
      </c>
      <c r="T2696" t="str">
        <f t="shared" si="299"/>
        <v>Sep</v>
      </c>
      <c r="U2696" t="str">
        <f t="shared" si="300"/>
        <v>2014</v>
      </c>
    </row>
    <row r="2697" spans="1:21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94"/>
        <v>0</v>
      </c>
      <c r="P2697">
        <f t="shared" si="295"/>
        <v>24</v>
      </c>
      <c r="Q2697" t="str">
        <f t="shared" si="296"/>
        <v>food</v>
      </c>
      <c r="R2697" t="str">
        <f t="shared" si="297"/>
        <v>food trucks</v>
      </c>
      <c r="S2697" t="str">
        <f t="shared" si="298"/>
        <v>Feb</v>
      </c>
      <c r="T2697" t="str">
        <f t="shared" si="299"/>
        <v>Apr</v>
      </c>
      <c r="U2697" t="str">
        <f t="shared" si="300"/>
        <v>2015</v>
      </c>
    </row>
    <row r="2698" spans="1:21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94"/>
        <v>6</v>
      </c>
      <c r="P2698">
        <f t="shared" si="295"/>
        <v>89</v>
      </c>
      <c r="Q2698" t="str">
        <f t="shared" si="296"/>
        <v>food</v>
      </c>
      <c r="R2698" t="str">
        <f t="shared" si="297"/>
        <v>food trucks</v>
      </c>
      <c r="S2698" t="str">
        <f t="shared" si="298"/>
        <v>Nov</v>
      </c>
      <c r="T2698" t="str">
        <f t="shared" si="299"/>
        <v>Dec</v>
      </c>
      <c r="U2698" t="str">
        <f t="shared" si="300"/>
        <v>2014</v>
      </c>
    </row>
    <row r="2699" spans="1:21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94"/>
        <v>26</v>
      </c>
      <c r="P2699">
        <f t="shared" si="295"/>
        <v>117</v>
      </c>
      <c r="Q2699" t="str">
        <f t="shared" si="296"/>
        <v>food</v>
      </c>
      <c r="R2699" t="str">
        <f t="shared" si="297"/>
        <v>food trucks</v>
      </c>
      <c r="S2699" t="str">
        <f t="shared" si="298"/>
        <v>Jul</v>
      </c>
      <c r="T2699" t="str">
        <f t="shared" si="299"/>
        <v>Aug</v>
      </c>
      <c r="U2699" t="str">
        <f t="shared" si="300"/>
        <v>2015</v>
      </c>
    </row>
    <row r="2700" spans="1:21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94"/>
        <v>0</v>
      </c>
      <c r="P2700">
        <f t="shared" si="295"/>
        <v>13</v>
      </c>
      <c r="Q2700" t="str">
        <f t="shared" si="296"/>
        <v>food</v>
      </c>
      <c r="R2700" t="str">
        <f t="shared" si="297"/>
        <v>food trucks</v>
      </c>
      <c r="S2700" t="str">
        <f t="shared" si="298"/>
        <v>May</v>
      </c>
      <c r="T2700" t="str">
        <f t="shared" si="299"/>
        <v>Jun</v>
      </c>
      <c r="U2700" t="str">
        <f t="shared" si="300"/>
        <v>2014</v>
      </c>
    </row>
    <row r="2701" spans="1:21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94"/>
        <v>0</v>
      </c>
      <c r="P2701" t="str">
        <f t="shared" si="295"/>
        <v/>
      </c>
      <c r="Q2701" t="str">
        <f t="shared" si="296"/>
        <v>food</v>
      </c>
      <c r="R2701" t="str">
        <f t="shared" si="297"/>
        <v>food trucks</v>
      </c>
      <c r="S2701" t="str">
        <f t="shared" si="298"/>
        <v>Jul</v>
      </c>
      <c r="T2701" t="str">
        <f t="shared" si="299"/>
        <v>Aug</v>
      </c>
      <c r="U2701" t="str">
        <f t="shared" si="300"/>
        <v>2014</v>
      </c>
    </row>
    <row r="2702" spans="1:21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94"/>
        <v>1</v>
      </c>
      <c r="P2702">
        <f t="shared" si="295"/>
        <v>18</v>
      </c>
      <c r="Q2702" t="str">
        <f t="shared" si="296"/>
        <v>food</v>
      </c>
      <c r="R2702" t="str">
        <f t="shared" si="297"/>
        <v>food trucks</v>
      </c>
      <c r="S2702" t="str">
        <f t="shared" si="298"/>
        <v>Aug</v>
      </c>
      <c r="T2702" t="str">
        <f t="shared" si="299"/>
        <v>Sep</v>
      </c>
      <c r="U2702" t="str">
        <f t="shared" si="300"/>
        <v>2014</v>
      </c>
    </row>
    <row r="2703" spans="1:21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94"/>
        <v>46</v>
      </c>
      <c r="P2703">
        <f t="shared" si="295"/>
        <v>34</v>
      </c>
      <c r="Q2703" t="str">
        <f t="shared" si="296"/>
        <v>theater</v>
      </c>
      <c r="R2703" t="str">
        <f t="shared" si="297"/>
        <v>spaces</v>
      </c>
      <c r="S2703" t="str">
        <f t="shared" si="298"/>
        <v>Mar</v>
      </c>
      <c r="T2703" t="str">
        <f t="shared" si="299"/>
        <v>Apr</v>
      </c>
      <c r="U2703" t="str">
        <f t="shared" si="300"/>
        <v>2017</v>
      </c>
    </row>
    <row r="2704" spans="1:21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94"/>
        <v>34</v>
      </c>
      <c r="P2704">
        <f t="shared" si="295"/>
        <v>132</v>
      </c>
      <c r="Q2704" t="str">
        <f t="shared" si="296"/>
        <v>theater</v>
      </c>
      <c r="R2704" t="str">
        <f t="shared" si="297"/>
        <v>spaces</v>
      </c>
      <c r="S2704" t="str">
        <f t="shared" si="298"/>
        <v>Mar</v>
      </c>
      <c r="T2704" t="str">
        <f t="shared" si="299"/>
        <v>Apr</v>
      </c>
      <c r="U2704" t="str">
        <f t="shared" si="300"/>
        <v>2017</v>
      </c>
    </row>
    <row r="2705" spans="1:21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94"/>
        <v>104</v>
      </c>
      <c r="P2705">
        <f t="shared" si="295"/>
        <v>922</v>
      </c>
      <c r="Q2705" t="str">
        <f t="shared" si="296"/>
        <v>theater</v>
      </c>
      <c r="R2705" t="str">
        <f t="shared" si="297"/>
        <v>spaces</v>
      </c>
      <c r="S2705" t="str">
        <f t="shared" si="298"/>
        <v>Jan</v>
      </c>
      <c r="T2705" t="str">
        <f t="shared" si="299"/>
        <v>Mar</v>
      </c>
      <c r="U2705" t="str">
        <f t="shared" si="300"/>
        <v>2017</v>
      </c>
    </row>
    <row r="2706" spans="1:21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94"/>
        <v>6</v>
      </c>
      <c r="P2706">
        <f t="shared" si="295"/>
        <v>164</v>
      </c>
      <c r="Q2706" t="str">
        <f t="shared" si="296"/>
        <v>theater</v>
      </c>
      <c r="R2706" t="str">
        <f t="shared" si="297"/>
        <v>spaces</v>
      </c>
      <c r="S2706" t="str">
        <f t="shared" si="298"/>
        <v>Feb</v>
      </c>
      <c r="T2706" t="str">
        <f t="shared" si="299"/>
        <v>Apr</v>
      </c>
      <c r="U2706" t="str">
        <f t="shared" si="300"/>
        <v>2017</v>
      </c>
    </row>
    <row r="2707" spans="1:21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94"/>
        <v>11</v>
      </c>
      <c r="P2707">
        <f t="shared" si="295"/>
        <v>217</v>
      </c>
      <c r="Q2707" t="str">
        <f t="shared" si="296"/>
        <v>theater</v>
      </c>
      <c r="R2707" t="str">
        <f t="shared" si="297"/>
        <v>spaces</v>
      </c>
      <c r="S2707" t="str">
        <f t="shared" si="298"/>
        <v>Feb</v>
      </c>
      <c r="T2707" t="str">
        <f t="shared" si="299"/>
        <v>Mar</v>
      </c>
      <c r="U2707" t="str">
        <f t="shared" si="300"/>
        <v>2017</v>
      </c>
    </row>
    <row r="2708" spans="1:21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94"/>
        <v>112</v>
      </c>
      <c r="P2708">
        <f t="shared" si="295"/>
        <v>149</v>
      </c>
      <c r="Q2708" t="str">
        <f t="shared" si="296"/>
        <v>theater</v>
      </c>
      <c r="R2708" t="str">
        <f t="shared" si="297"/>
        <v>spaces</v>
      </c>
      <c r="S2708" t="str">
        <f t="shared" si="298"/>
        <v>Sep</v>
      </c>
      <c r="T2708" t="str">
        <f t="shared" si="299"/>
        <v>Oct</v>
      </c>
      <c r="U2708" t="str">
        <f t="shared" si="300"/>
        <v>2014</v>
      </c>
    </row>
    <row r="2709" spans="1:21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94"/>
        <v>351</v>
      </c>
      <c r="P2709">
        <f t="shared" si="295"/>
        <v>71</v>
      </c>
      <c r="Q2709" t="str">
        <f t="shared" si="296"/>
        <v>theater</v>
      </c>
      <c r="R2709" t="str">
        <f t="shared" si="297"/>
        <v>spaces</v>
      </c>
      <c r="S2709" t="str">
        <f t="shared" si="298"/>
        <v>Apr</v>
      </c>
      <c r="T2709" t="str">
        <f t="shared" si="299"/>
        <v>May</v>
      </c>
      <c r="U2709" t="str">
        <f t="shared" si="300"/>
        <v>2013</v>
      </c>
    </row>
    <row r="2710" spans="1:21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94"/>
        <v>233</v>
      </c>
      <c r="P2710">
        <f t="shared" si="295"/>
        <v>44</v>
      </c>
      <c r="Q2710" t="str">
        <f t="shared" si="296"/>
        <v>theater</v>
      </c>
      <c r="R2710" t="str">
        <f t="shared" si="297"/>
        <v>spaces</v>
      </c>
      <c r="S2710" t="str">
        <f t="shared" si="298"/>
        <v>May</v>
      </c>
      <c r="T2710" t="str">
        <f t="shared" si="299"/>
        <v>Jul</v>
      </c>
      <c r="U2710" t="str">
        <f t="shared" si="300"/>
        <v>2016</v>
      </c>
    </row>
    <row r="2711" spans="1:21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94"/>
        <v>102</v>
      </c>
      <c r="P2711">
        <f t="shared" si="295"/>
        <v>165</v>
      </c>
      <c r="Q2711" t="str">
        <f t="shared" si="296"/>
        <v>theater</v>
      </c>
      <c r="R2711" t="str">
        <f t="shared" si="297"/>
        <v>spaces</v>
      </c>
      <c r="S2711" t="str">
        <f t="shared" si="298"/>
        <v>Aug</v>
      </c>
      <c r="T2711" t="str">
        <f t="shared" si="299"/>
        <v>Oct</v>
      </c>
      <c r="U2711" t="str">
        <f t="shared" si="300"/>
        <v>2016</v>
      </c>
    </row>
    <row r="2712" spans="1:21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94"/>
        <v>154</v>
      </c>
      <c r="P2712">
        <f t="shared" si="295"/>
        <v>85</v>
      </c>
      <c r="Q2712" t="str">
        <f t="shared" si="296"/>
        <v>theater</v>
      </c>
      <c r="R2712" t="str">
        <f t="shared" si="297"/>
        <v>spaces</v>
      </c>
      <c r="S2712" t="str">
        <f t="shared" si="298"/>
        <v>Jul</v>
      </c>
      <c r="T2712" t="str">
        <f t="shared" si="299"/>
        <v>Aug</v>
      </c>
      <c r="U2712" t="str">
        <f t="shared" si="300"/>
        <v>2014</v>
      </c>
    </row>
    <row r="2713" spans="1:21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94"/>
        <v>101</v>
      </c>
      <c r="P2713">
        <f t="shared" si="295"/>
        <v>54</v>
      </c>
      <c r="Q2713" t="str">
        <f t="shared" si="296"/>
        <v>theater</v>
      </c>
      <c r="R2713" t="str">
        <f t="shared" si="297"/>
        <v>spaces</v>
      </c>
      <c r="S2713" t="str">
        <f t="shared" si="298"/>
        <v>May</v>
      </c>
      <c r="T2713" t="str">
        <f t="shared" si="299"/>
        <v>Jun</v>
      </c>
      <c r="U2713" t="str">
        <f t="shared" si="300"/>
        <v>2014</v>
      </c>
    </row>
    <row r="2714" spans="1:21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94"/>
        <v>131</v>
      </c>
      <c r="P2714">
        <f t="shared" si="295"/>
        <v>51</v>
      </c>
      <c r="Q2714" t="str">
        <f t="shared" si="296"/>
        <v>theater</v>
      </c>
      <c r="R2714" t="str">
        <f t="shared" si="297"/>
        <v>spaces</v>
      </c>
      <c r="S2714" t="str">
        <f t="shared" si="298"/>
        <v>Jun</v>
      </c>
      <c r="T2714" t="str">
        <f t="shared" si="299"/>
        <v>Jul</v>
      </c>
      <c r="U2714" t="str">
        <f t="shared" si="300"/>
        <v>2013</v>
      </c>
    </row>
    <row r="2715" spans="1:21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94"/>
        <v>102</v>
      </c>
      <c r="P2715">
        <f t="shared" si="295"/>
        <v>108</v>
      </c>
      <c r="Q2715" t="str">
        <f t="shared" si="296"/>
        <v>theater</v>
      </c>
      <c r="R2715" t="str">
        <f t="shared" si="297"/>
        <v>spaces</v>
      </c>
      <c r="S2715" t="str">
        <f t="shared" si="298"/>
        <v>Nov</v>
      </c>
      <c r="T2715" t="str">
        <f t="shared" si="299"/>
        <v>Dec</v>
      </c>
      <c r="U2715" t="str">
        <f t="shared" si="300"/>
        <v>2015</v>
      </c>
    </row>
    <row r="2716" spans="1:21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94"/>
        <v>116</v>
      </c>
      <c r="P2716">
        <f t="shared" si="295"/>
        <v>95</v>
      </c>
      <c r="Q2716" t="str">
        <f t="shared" si="296"/>
        <v>theater</v>
      </c>
      <c r="R2716" t="str">
        <f t="shared" si="297"/>
        <v>spaces</v>
      </c>
      <c r="S2716" t="str">
        <f t="shared" si="298"/>
        <v>Sep</v>
      </c>
      <c r="T2716" t="str">
        <f t="shared" si="299"/>
        <v>Oct</v>
      </c>
      <c r="U2716" t="str">
        <f t="shared" si="300"/>
        <v>2016</v>
      </c>
    </row>
    <row r="2717" spans="1:21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94"/>
        <v>265</v>
      </c>
      <c r="P2717">
        <f t="shared" si="295"/>
        <v>58</v>
      </c>
      <c r="Q2717" t="str">
        <f t="shared" si="296"/>
        <v>theater</v>
      </c>
      <c r="R2717" t="str">
        <f t="shared" si="297"/>
        <v>spaces</v>
      </c>
      <c r="S2717" t="str">
        <f t="shared" si="298"/>
        <v>Jan</v>
      </c>
      <c r="T2717" t="str">
        <f t="shared" si="299"/>
        <v>Feb</v>
      </c>
      <c r="U2717" t="str">
        <f t="shared" si="300"/>
        <v>2016</v>
      </c>
    </row>
    <row r="2718" spans="1:21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94"/>
        <v>120</v>
      </c>
      <c r="P2718">
        <f t="shared" si="295"/>
        <v>64</v>
      </c>
      <c r="Q2718" t="str">
        <f t="shared" si="296"/>
        <v>theater</v>
      </c>
      <c r="R2718" t="str">
        <f t="shared" si="297"/>
        <v>spaces</v>
      </c>
      <c r="S2718" t="str">
        <f t="shared" si="298"/>
        <v>Sep</v>
      </c>
      <c r="T2718" t="str">
        <f t="shared" si="299"/>
        <v>Oct</v>
      </c>
      <c r="U2718" t="str">
        <f t="shared" si="300"/>
        <v>2015</v>
      </c>
    </row>
    <row r="2719" spans="1:21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94"/>
        <v>120</v>
      </c>
      <c r="P2719">
        <f t="shared" si="295"/>
        <v>92</v>
      </c>
      <c r="Q2719" t="str">
        <f t="shared" si="296"/>
        <v>theater</v>
      </c>
      <c r="R2719" t="str">
        <f t="shared" si="297"/>
        <v>spaces</v>
      </c>
      <c r="S2719" t="str">
        <f t="shared" si="298"/>
        <v>Oct</v>
      </c>
      <c r="T2719" t="str">
        <f t="shared" si="299"/>
        <v>Dec</v>
      </c>
      <c r="U2719" t="str">
        <f t="shared" si="300"/>
        <v>2014</v>
      </c>
    </row>
    <row r="2720" spans="1:21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94"/>
        <v>104</v>
      </c>
      <c r="P2720">
        <f t="shared" si="295"/>
        <v>126</v>
      </c>
      <c r="Q2720" t="str">
        <f t="shared" si="296"/>
        <v>theater</v>
      </c>
      <c r="R2720" t="str">
        <f t="shared" si="297"/>
        <v>spaces</v>
      </c>
      <c r="S2720" t="str">
        <f t="shared" si="298"/>
        <v>Apr</v>
      </c>
      <c r="T2720" t="str">
        <f t="shared" si="299"/>
        <v>May</v>
      </c>
      <c r="U2720" t="str">
        <f t="shared" si="300"/>
        <v>2016</v>
      </c>
    </row>
    <row r="2721" spans="1:21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94"/>
        <v>109</v>
      </c>
      <c r="P2721">
        <f t="shared" si="295"/>
        <v>95</v>
      </c>
      <c r="Q2721" t="str">
        <f t="shared" si="296"/>
        <v>theater</v>
      </c>
      <c r="R2721" t="str">
        <f t="shared" si="297"/>
        <v>spaces</v>
      </c>
      <c r="S2721" t="str">
        <f t="shared" si="298"/>
        <v>Feb</v>
      </c>
      <c r="T2721" t="str">
        <f t="shared" si="299"/>
        <v>Apr</v>
      </c>
      <c r="U2721" t="str">
        <f t="shared" si="300"/>
        <v>2016</v>
      </c>
    </row>
    <row r="2722" spans="1:21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94"/>
        <v>118</v>
      </c>
      <c r="P2722">
        <f t="shared" si="295"/>
        <v>171</v>
      </c>
      <c r="Q2722" t="str">
        <f t="shared" si="296"/>
        <v>theater</v>
      </c>
      <c r="R2722" t="str">
        <f t="shared" si="297"/>
        <v>spaces</v>
      </c>
      <c r="S2722" t="str">
        <f t="shared" si="298"/>
        <v>Oct</v>
      </c>
      <c r="T2722" t="str">
        <f t="shared" si="299"/>
        <v>Nov</v>
      </c>
      <c r="U2722" t="str">
        <f t="shared" si="300"/>
        <v>2016</v>
      </c>
    </row>
    <row r="2723" spans="1:21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94"/>
        <v>1462</v>
      </c>
      <c r="P2723">
        <f t="shared" si="295"/>
        <v>41</v>
      </c>
      <c r="Q2723" t="str">
        <f t="shared" si="296"/>
        <v>technology</v>
      </c>
      <c r="R2723" t="str">
        <f t="shared" si="297"/>
        <v>hardware</v>
      </c>
      <c r="S2723" t="str">
        <f t="shared" si="298"/>
        <v>Aug</v>
      </c>
      <c r="T2723" t="str">
        <f t="shared" si="299"/>
        <v>Sep</v>
      </c>
      <c r="U2723" t="str">
        <f t="shared" si="300"/>
        <v>2013</v>
      </c>
    </row>
    <row r="2724" spans="1:21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94"/>
        <v>253</v>
      </c>
      <c r="P2724">
        <f t="shared" si="295"/>
        <v>68</v>
      </c>
      <c r="Q2724" t="str">
        <f t="shared" si="296"/>
        <v>technology</v>
      </c>
      <c r="R2724" t="str">
        <f t="shared" si="297"/>
        <v>hardware</v>
      </c>
      <c r="S2724" t="str">
        <f t="shared" si="298"/>
        <v>Nov</v>
      </c>
      <c r="T2724" t="str">
        <f t="shared" si="299"/>
        <v>Jan</v>
      </c>
      <c r="U2724" t="str">
        <f t="shared" si="300"/>
        <v>2016</v>
      </c>
    </row>
    <row r="2725" spans="1:21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94"/>
        <v>140</v>
      </c>
      <c r="P2725">
        <f t="shared" si="295"/>
        <v>95</v>
      </c>
      <c r="Q2725" t="str">
        <f t="shared" si="296"/>
        <v>technology</v>
      </c>
      <c r="R2725" t="str">
        <f t="shared" si="297"/>
        <v>hardware</v>
      </c>
      <c r="S2725" t="str">
        <f t="shared" si="298"/>
        <v>Nov</v>
      </c>
      <c r="T2725" t="str">
        <f t="shared" si="299"/>
        <v>Dec</v>
      </c>
      <c r="U2725" t="str">
        <f t="shared" si="300"/>
        <v>2014</v>
      </c>
    </row>
    <row r="2726" spans="1:21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94"/>
        <v>297</v>
      </c>
      <c r="P2726">
        <f t="shared" si="295"/>
        <v>7</v>
      </c>
      <c r="Q2726" t="str">
        <f t="shared" si="296"/>
        <v>technology</v>
      </c>
      <c r="R2726" t="str">
        <f t="shared" si="297"/>
        <v>hardware</v>
      </c>
      <c r="S2726" t="str">
        <f t="shared" si="298"/>
        <v>Jul</v>
      </c>
      <c r="T2726" t="str">
        <f t="shared" si="299"/>
        <v>Aug</v>
      </c>
      <c r="U2726" t="str">
        <f t="shared" si="300"/>
        <v>2015</v>
      </c>
    </row>
    <row r="2727" spans="1:21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94"/>
        <v>145</v>
      </c>
      <c r="P2727">
        <f t="shared" si="295"/>
        <v>512</v>
      </c>
      <c r="Q2727" t="str">
        <f t="shared" si="296"/>
        <v>technology</v>
      </c>
      <c r="R2727" t="str">
        <f t="shared" si="297"/>
        <v>hardware</v>
      </c>
      <c r="S2727" t="str">
        <f t="shared" si="298"/>
        <v>Jan</v>
      </c>
      <c r="T2727" t="str">
        <f t="shared" si="299"/>
        <v>Mar</v>
      </c>
      <c r="U2727" t="str">
        <f t="shared" si="300"/>
        <v>2017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94"/>
        <v>106</v>
      </c>
      <c r="P2728">
        <f t="shared" si="295"/>
        <v>262</v>
      </c>
      <c r="Q2728" t="str">
        <f t="shared" si="296"/>
        <v>technology</v>
      </c>
      <c r="R2728" t="str">
        <f t="shared" si="297"/>
        <v>hardware</v>
      </c>
      <c r="S2728" t="str">
        <f t="shared" si="298"/>
        <v>Mar</v>
      </c>
      <c r="T2728" t="str">
        <f t="shared" si="299"/>
        <v>Apr</v>
      </c>
      <c r="U2728" t="str">
        <f t="shared" si="300"/>
        <v>2016</v>
      </c>
    </row>
    <row r="2729" spans="1:21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94"/>
        <v>493</v>
      </c>
      <c r="P2729">
        <f t="shared" si="295"/>
        <v>70</v>
      </c>
      <c r="Q2729" t="str">
        <f t="shared" si="296"/>
        <v>technology</v>
      </c>
      <c r="R2729" t="str">
        <f t="shared" si="297"/>
        <v>hardware</v>
      </c>
      <c r="S2729" t="str">
        <f t="shared" si="298"/>
        <v>Jul</v>
      </c>
      <c r="T2729" t="str">
        <f t="shared" si="299"/>
        <v>Aug</v>
      </c>
      <c r="U2729" t="str">
        <f t="shared" si="300"/>
        <v>2015</v>
      </c>
    </row>
    <row r="2730" spans="1:21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94"/>
        <v>202</v>
      </c>
      <c r="P2730">
        <f t="shared" si="295"/>
        <v>77</v>
      </c>
      <c r="Q2730" t="str">
        <f t="shared" si="296"/>
        <v>technology</v>
      </c>
      <c r="R2730" t="str">
        <f t="shared" si="297"/>
        <v>hardware</v>
      </c>
      <c r="S2730" t="str">
        <f t="shared" si="298"/>
        <v>Nov</v>
      </c>
      <c r="T2730" t="str">
        <f t="shared" si="299"/>
        <v>Dec</v>
      </c>
      <c r="U2730" t="str">
        <f t="shared" si="300"/>
        <v>2015</v>
      </c>
    </row>
    <row r="2731" spans="1:21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94"/>
        <v>104</v>
      </c>
      <c r="P2731">
        <f t="shared" si="295"/>
        <v>341</v>
      </c>
      <c r="Q2731" t="str">
        <f t="shared" si="296"/>
        <v>technology</v>
      </c>
      <c r="R2731" t="str">
        <f t="shared" si="297"/>
        <v>hardware</v>
      </c>
      <c r="S2731" t="str">
        <f t="shared" si="298"/>
        <v>Apr</v>
      </c>
      <c r="T2731" t="str">
        <f t="shared" si="299"/>
        <v>May</v>
      </c>
      <c r="U2731" t="str">
        <f t="shared" si="300"/>
        <v>2015</v>
      </c>
    </row>
    <row r="2732" spans="1:21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94"/>
        <v>170</v>
      </c>
      <c r="P2732">
        <f t="shared" si="295"/>
        <v>67</v>
      </c>
      <c r="Q2732" t="str">
        <f t="shared" si="296"/>
        <v>technology</v>
      </c>
      <c r="R2732" t="str">
        <f t="shared" si="297"/>
        <v>hardware</v>
      </c>
      <c r="S2732" t="str">
        <f t="shared" si="298"/>
        <v>Mar</v>
      </c>
      <c r="T2732" t="str">
        <f t="shared" si="299"/>
        <v>Apr</v>
      </c>
      <c r="U2732" t="str">
        <f t="shared" si="300"/>
        <v>2013</v>
      </c>
    </row>
    <row r="2733" spans="1:21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94"/>
        <v>104</v>
      </c>
      <c r="P2733">
        <f t="shared" si="295"/>
        <v>846</v>
      </c>
      <c r="Q2733" t="str">
        <f t="shared" si="296"/>
        <v>technology</v>
      </c>
      <c r="R2733" t="str">
        <f t="shared" si="297"/>
        <v>hardware</v>
      </c>
      <c r="S2733" t="str">
        <f t="shared" si="298"/>
        <v>Aug</v>
      </c>
      <c r="T2733" t="str">
        <f t="shared" si="299"/>
        <v>Oct</v>
      </c>
      <c r="U2733" t="str">
        <f t="shared" si="300"/>
        <v>2014</v>
      </c>
    </row>
    <row r="2734" spans="1:21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94"/>
        <v>118</v>
      </c>
      <c r="P2734">
        <f t="shared" si="295"/>
        <v>97</v>
      </c>
      <c r="Q2734" t="str">
        <f t="shared" si="296"/>
        <v>technology</v>
      </c>
      <c r="R2734" t="str">
        <f t="shared" si="297"/>
        <v>hardware</v>
      </c>
      <c r="S2734" t="str">
        <f t="shared" si="298"/>
        <v>Apr</v>
      </c>
      <c r="T2734" t="str">
        <f t="shared" si="299"/>
        <v>May</v>
      </c>
      <c r="U2734" t="str">
        <f t="shared" si="300"/>
        <v>2013</v>
      </c>
    </row>
    <row r="2735" spans="1:21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94"/>
        <v>108</v>
      </c>
      <c r="P2735">
        <f t="shared" si="295"/>
        <v>452</v>
      </c>
      <c r="Q2735" t="str">
        <f t="shared" si="296"/>
        <v>technology</v>
      </c>
      <c r="R2735" t="str">
        <f t="shared" si="297"/>
        <v>hardware</v>
      </c>
      <c r="S2735" t="str">
        <f t="shared" si="298"/>
        <v>Feb</v>
      </c>
      <c r="T2735" t="str">
        <f t="shared" si="299"/>
        <v>Apr</v>
      </c>
      <c r="U2735" t="str">
        <f t="shared" si="300"/>
        <v>2015</v>
      </c>
    </row>
    <row r="2736" spans="1:21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94"/>
        <v>2260300</v>
      </c>
      <c r="P2736">
        <f t="shared" si="295"/>
        <v>139</v>
      </c>
      <c r="Q2736" t="str">
        <f t="shared" si="296"/>
        <v>technology</v>
      </c>
      <c r="R2736" t="str">
        <f t="shared" si="297"/>
        <v>hardware</v>
      </c>
      <c r="S2736" t="str">
        <f t="shared" si="298"/>
        <v>Sep</v>
      </c>
      <c r="T2736" t="str">
        <f t="shared" si="299"/>
        <v>Oct</v>
      </c>
      <c r="U2736" t="str">
        <f t="shared" si="300"/>
        <v>2016</v>
      </c>
    </row>
    <row r="2737" spans="1:21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94"/>
        <v>978</v>
      </c>
      <c r="P2737">
        <f t="shared" si="295"/>
        <v>22</v>
      </c>
      <c r="Q2737" t="str">
        <f t="shared" si="296"/>
        <v>technology</v>
      </c>
      <c r="R2737" t="str">
        <f t="shared" si="297"/>
        <v>hardware</v>
      </c>
      <c r="S2737" t="str">
        <f t="shared" si="298"/>
        <v>Feb</v>
      </c>
      <c r="T2737" t="str">
        <f t="shared" si="299"/>
        <v>Mar</v>
      </c>
      <c r="U2737" t="str">
        <f t="shared" si="300"/>
        <v>2013</v>
      </c>
    </row>
    <row r="2738" spans="1:21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94"/>
        <v>123</v>
      </c>
      <c r="P2738">
        <f t="shared" si="295"/>
        <v>170</v>
      </c>
      <c r="Q2738" t="str">
        <f t="shared" si="296"/>
        <v>technology</v>
      </c>
      <c r="R2738" t="str">
        <f t="shared" si="297"/>
        <v>hardware</v>
      </c>
      <c r="S2738" t="str">
        <f t="shared" si="298"/>
        <v>Mar</v>
      </c>
      <c r="T2738" t="str">
        <f t="shared" si="299"/>
        <v>Apr</v>
      </c>
      <c r="U2738" t="str">
        <f t="shared" si="300"/>
        <v>2014</v>
      </c>
    </row>
    <row r="2739" spans="1:21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94"/>
        <v>246</v>
      </c>
      <c r="P2739">
        <f t="shared" si="295"/>
        <v>162</v>
      </c>
      <c r="Q2739" t="str">
        <f t="shared" si="296"/>
        <v>technology</v>
      </c>
      <c r="R2739" t="str">
        <f t="shared" si="297"/>
        <v>hardware</v>
      </c>
      <c r="S2739" t="str">
        <f t="shared" si="298"/>
        <v>Dec</v>
      </c>
      <c r="T2739" t="str">
        <f t="shared" si="299"/>
        <v>Jan</v>
      </c>
      <c r="U2739" t="str">
        <f t="shared" si="300"/>
        <v>2013</v>
      </c>
    </row>
    <row r="2740" spans="1:21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94"/>
        <v>148</v>
      </c>
      <c r="P2740">
        <f t="shared" si="295"/>
        <v>493</v>
      </c>
      <c r="Q2740" t="str">
        <f t="shared" si="296"/>
        <v>technology</v>
      </c>
      <c r="R2740" t="str">
        <f t="shared" si="297"/>
        <v>hardware</v>
      </c>
      <c r="S2740" t="str">
        <f t="shared" si="298"/>
        <v>Sep</v>
      </c>
      <c r="T2740" t="str">
        <f t="shared" si="299"/>
        <v>Nov</v>
      </c>
      <c r="U2740" t="str">
        <f t="shared" si="300"/>
        <v>2016</v>
      </c>
    </row>
    <row r="2741" spans="1:21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94"/>
        <v>384</v>
      </c>
      <c r="P2741">
        <f t="shared" si="295"/>
        <v>22</v>
      </c>
      <c r="Q2741" t="str">
        <f t="shared" si="296"/>
        <v>technology</v>
      </c>
      <c r="R2741" t="str">
        <f t="shared" si="297"/>
        <v>hardware</v>
      </c>
      <c r="S2741" t="str">
        <f t="shared" si="298"/>
        <v>Mar</v>
      </c>
      <c r="T2741" t="str">
        <f t="shared" si="299"/>
        <v>May</v>
      </c>
      <c r="U2741" t="str">
        <f t="shared" si="300"/>
        <v>2014</v>
      </c>
    </row>
    <row r="2742" spans="1:21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94"/>
        <v>103</v>
      </c>
      <c r="P2742">
        <f t="shared" si="295"/>
        <v>18</v>
      </c>
      <c r="Q2742" t="str">
        <f t="shared" si="296"/>
        <v>technology</v>
      </c>
      <c r="R2742" t="str">
        <f t="shared" si="297"/>
        <v>hardware</v>
      </c>
      <c r="S2742" t="str">
        <f t="shared" si="298"/>
        <v>Feb</v>
      </c>
      <c r="T2742" t="str">
        <f t="shared" si="299"/>
        <v>Mar</v>
      </c>
      <c r="U2742" t="str">
        <f t="shared" si="300"/>
        <v>2015</v>
      </c>
    </row>
    <row r="2743" spans="1:21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94"/>
        <v>0</v>
      </c>
      <c r="P2743">
        <f t="shared" si="295"/>
        <v>9</v>
      </c>
      <c r="Q2743" t="str">
        <f t="shared" si="296"/>
        <v>publishing</v>
      </c>
      <c r="R2743" t="str">
        <f t="shared" si="297"/>
        <v>children's books</v>
      </c>
      <c r="S2743" t="str">
        <f t="shared" si="298"/>
        <v>Sep</v>
      </c>
      <c r="T2743" t="str">
        <f t="shared" si="299"/>
        <v>Oct</v>
      </c>
      <c r="U2743" t="str">
        <f t="shared" si="300"/>
        <v>2014</v>
      </c>
    </row>
    <row r="2744" spans="1:21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94"/>
        <v>29</v>
      </c>
      <c r="P2744">
        <f t="shared" si="295"/>
        <v>41</v>
      </c>
      <c r="Q2744" t="str">
        <f t="shared" si="296"/>
        <v>publishing</v>
      </c>
      <c r="R2744" t="str">
        <f t="shared" si="297"/>
        <v>children's books</v>
      </c>
      <c r="S2744" t="str">
        <f t="shared" si="298"/>
        <v>May</v>
      </c>
      <c r="T2744" t="str">
        <f t="shared" si="299"/>
        <v>May</v>
      </c>
      <c r="U2744" t="str">
        <f t="shared" si="300"/>
        <v>2012</v>
      </c>
    </row>
    <row r="2745" spans="1:21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94"/>
        <v>0</v>
      </c>
      <c r="P2745" t="str">
        <f t="shared" si="295"/>
        <v/>
      </c>
      <c r="Q2745" t="str">
        <f t="shared" si="296"/>
        <v>publishing</v>
      </c>
      <c r="R2745" t="str">
        <f t="shared" si="297"/>
        <v>children's books</v>
      </c>
      <c r="S2745" t="str">
        <f t="shared" si="298"/>
        <v>Sep</v>
      </c>
      <c r="T2745" t="str">
        <f t="shared" si="299"/>
        <v>Oct</v>
      </c>
      <c r="U2745" t="str">
        <f t="shared" si="300"/>
        <v>2016</v>
      </c>
    </row>
    <row r="2746" spans="1:21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94"/>
        <v>5</v>
      </c>
      <c r="P2746">
        <f t="shared" si="295"/>
        <v>38</v>
      </c>
      <c r="Q2746" t="str">
        <f t="shared" si="296"/>
        <v>publishing</v>
      </c>
      <c r="R2746" t="str">
        <f t="shared" si="297"/>
        <v>children's books</v>
      </c>
      <c r="S2746" t="str">
        <f t="shared" si="298"/>
        <v>Jan</v>
      </c>
      <c r="T2746" t="str">
        <f t="shared" si="299"/>
        <v>Feb</v>
      </c>
      <c r="U2746" t="str">
        <f t="shared" si="300"/>
        <v>2012</v>
      </c>
    </row>
    <row r="2747" spans="1:21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94"/>
        <v>22</v>
      </c>
      <c r="P2747">
        <f t="shared" si="295"/>
        <v>36</v>
      </c>
      <c r="Q2747" t="str">
        <f t="shared" si="296"/>
        <v>publishing</v>
      </c>
      <c r="R2747" t="str">
        <f t="shared" si="297"/>
        <v>children's books</v>
      </c>
      <c r="S2747" t="str">
        <f t="shared" si="298"/>
        <v>May</v>
      </c>
      <c r="T2747" t="str">
        <f t="shared" si="299"/>
        <v>Jul</v>
      </c>
      <c r="U2747" t="str">
        <f t="shared" si="300"/>
        <v>2012</v>
      </c>
    </row>
    <row r="2748" spans="1:21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94"/>
        <v>27</v>
      </c>
      <c r="P2748">
        <f t="shared" si="295"/>
        <v>42</v>
      </c>
      <c r="Q2748" t="str">
        <f t="shared" si="296"/>
        <v>publishing</v>
      </c>
      <c r="R2748" t="str">
        <f t="shared" si="297"/>
        <v>children's books</v>
      </c>
      <c r="S2748" t="str">
        <f t="shared" si="298"/>
        <v>Jul</v>
      </c>
      <c r="T2748" t="str">
        <f t="shared" si="299"/>
        <v>Aug</v>
      </c>
      <c r="U2748" t="str">
        <f t="shared" si="300"/>
        <v>2014</v>
      </c>
    </row>
    <row r="2749" spans="1:21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94"/>
        <v>28</v>
      </c>
      <c r="P2749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t="str">
        <f t="shared" si="298"/>
        <v>May</v>
      </c>
      <c r="T2749" t="str">
        <f t="shared" si="299"/>
        <v>Jun</v>
      </c>
      <c r="U2749" t="str">
        <f t="shared" si="300"/>
        <v>2012</v>
      </c>
    </row>
    <row r="2750" spans="1:21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94"/>
        <v>1</v>
      </c>
      <c r="P2750">
        <f t="shared" si="295"/>
        <v>13</v>
      </c>
      <c r="Q2750" t="str">
        <f t="shared" si="296"/>
        <v>publishing</v>
      </c>
      <c r="R2750" t="str">
        <f t="shared" si="297"/>
        <v>children's books</v>
      </c>
      <c r="S2750" t="str">
        <f t="shared" si="298"/>
        <v>Aug</v>
      </c>
      <c r="T2750" t="str">
        <f t="shared" si="299"/>
        <v>Sep</v>
      </c>
      <c r="U2750" t="str">
        <f t="shared" si="300"/>
        <v>2016</v>
      </c>
    </row>
    <row r="2751" spans="1:21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94"/>
        <v>1</v>
      </c>
      <c r="P2751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t="str">
        <f t="shared" si="298"/>
        <v>Mar</v>
      </c>
      <c r="T2751" t="str">
        <f t="shared" si="299"/>
        <v>Apr</v>
      </c>
      <c r="U2751" t="str">
        <f t="shared" si="300"/>
        <v>2015</v>
      </c>
    </row>
    <row r="2752" spans="1:21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94"/>
        <v>0</v>
      </c>
      <c r="P2752" t="str">
        <f t="shared" si="295"/>
        <v/>
      </c>
      <c r="Q2752" t="str">
        <f t="shared" si="296"/>
        <v>publishing</v>
      </c>
      <c r="R2752" t="str">
        <f t="shared" si="297"/>
        <v>children's books</v>
      </c>
      <c r="S2752" t="str">
        <f t="shared" si="298"/>
        <v>Jun</v>
      </c>
      <c r="T2752" t="str">
        <f t="shared" si="299"/>
        <v>Jun</v>
      </c>
      <c r="U2752" t="str">
        <f t="shared" si="300"/>
        <v>2012</v>
      </c>
    </row>
    <row r="2753" spans="1:21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94"/>
        <v>0</v>
      </c>
      <c r="P2753" t="str">
        <f t="shared" si="295"/>
        <v/>
      </c>
      <c r="Q2753" t="str">
        <f t="shared" si="296"/>
        <v>publishing</v>
      </c>
      <c r="R2753" t="str">
        <f t="shared" si="297"/>
        <v>children's books</v>
      </c>
      <c r="S2753" t="str">
        <f t="shared" si="298"/>
        <v>Apr</v>
      </c>
      <c r="T2753" t="str">
        <f t="shared" si="299"/>
        <v>Jun</v>
      </c>
      <c r="U2753" t="str">
        <f t="shared" si="300"/>
        <v>2014</v>
      </c>
    </row>
    <row r="2754" spans="1:21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94"/>
        <v>11</v>
      </c>
      <c r="P2754">
        <f t="shared" si="295"/>
        <v>39</v>
      </c>
      <c r="Q2754" t="str">
        <f t="shared" si="296"/>
        <v>publishing</v>
      </c>
      <c r="R2754" t="str">
        <f t="shared" si="297"/>
        <v>children's books</v>
      </c>
      <c r="S2754" t="str">
        <f t="shared" si="298"/>
        <v>Nov</v>
      </c>
      <c r="T2754" t="str">
        <f t="shared" si="299"/>
        <v>Dec</v>
      </c>
      <c r="U2754" t="str">
        <f t="shared" si="300"/>
        <v>2011</v>
      </c>
    </row>
    <row r="2755" spans="1:21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301">ROUND(E2755/D2755*100,0)</f>
        <v>19</v>
      </c>
      <c r="P2755">
        <f t="shared" ref="P2755:P2818" si="302">IF(L2755 &gt;0, ROUND(E2755/L2755,0), "")</f>
        <v>48</v>
      </c>
      <c r="Q2755" t="str">
        <f t="shared" ref="Q2755:Q2818" si="303">LEFT(N2755, FIND("/",N2755)-1)</f>
        <v>publishing</v>
      </c>
      <c r="R2755" t="str">
        <f t="shared" ref="R2755:R2818" si="304">RIGHT(N2755,LEN(N2755)-FIND("/",N2755))</f>
        <v>children's books</v>
      </c>
      <c r="S2755" t="str">
        <f t="shared" ref="S2755:S2818" si="305">TEXT((((J2755/60)/60)/24)+DATE(1970,1,1), "mmm")</f>
        <v>Jul</v>
      </c>
      <c r="T2755" t="str">
        <f t="shared" ref="T2755:T2818" si="306">TEXT((((I2755/60)/60)/24)+DATE(1970,1,1), "mmm")</f>
        <v>Aug</v>
      </c>
      <c r="U2755" t="str">
        <f t="shared" ref="U2755:U2818" si="307">TEXT((((J2755/60)/60)/24)+DATE(1970,1,1), "yyy")</f>
        <v>2012</v>
      </c>
    </row>
    <row r="2756" spans="1:21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01"/>
        <v>0</v>
      </c>
      <c r="P2756" t="str">
        <f t="shared" si="302"/>
        <v/>
      </c>
      <c r="Q2756" t="str">
        <f t="shared" si="303"/>
        <v>publishing</v>
      </c>
      <c r="R2756" t="str">
        <f t="shared" si="304"/>
        <v>children's books</v>
      </c>
      <c r="S2756" t="str">
        <f t="shared" si="305"/>
        <v>Aug</v>
      </c>
      <c r="T2756" t="str">
        <f t="shared" si="306"/>
        <v>Sep</v>
      </c>
      <c r="U2756" t="str">
        <f t="shared" si="307"/>
        <v>2014</v>
      </c>
    </row>
    <row r="2757" spans="1:21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01"/>
        <v>52</v>
      </c>
      <c r="P2757">
        <f t="shared" si="302"/>
        <v>17</v>
      </c>
      <c r="Q2757" t="str">
        <f t="shared" si="303"/>
        <v>publishing</v>
      </c>
      <c r="R2757" t="str">
        <f t="shared" si="304"/>
        <v>children's books</v>
      </c>
      <c r="S2757" t="str">
        <f t="shared" si="305"/>
        <v>Mar</v>
      </c>
      <c r="T2757" t="str">
        <f t="shared" si="306"/>
        <v>Apr</v>
      </c>
      <c r="U2757" t="str">
        <f t="shared" si="307"/>
        <v>2015</v>
      </c>
    </row>
    <row r="2758" spans="1:21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01"/>
        <v>10</v>
      </c>
      <c r="P2758">
        <f t="shared" si="302"/>
        <v>32</v>
      </c>
      <c r="Q2758" t="str">
        <f t="shared" si="303"/>
        <v>publishing</v>
      </c>
      <c r="R2758" t="str">
        <f t="shared" si="304"/>
        <v>children's books</v>
      </c>
      <c r="S2758" t="str">
        <f t="shared" si="305"/>
        <v>Dec</v>
      </c>
      <c r="T2758" t="str">
        <f t="shared" si="306"/>
        <v>Jan</v>
      </c>
      <c r="U2758" t="str">
        <f t="shared" si="307"/>
        <v>2013</v>
      </c>
    </row>
    <row r="2759" spans="1:21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01"/>
        <v>1</v>
      </c>
      <c r="P2759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t="str">
        <f t="shared" si="305"/>
        <v>Jul</v>
      </c>
      <c r="T2759" t="str">
        <f t="shared" si="306"/>
        <v>Aug</v>
      </c>
      <c r="U2759" t="str">
        <f t="shared" si="307"/>
        <v>2016</v>
      </c>
    </row>
    <row r="2760" spans="1:21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01"/>
        <v>12</v>
      </c>
      <c r="P2760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t="str">
        <f t="shared" si="305"/>
        <v>Sep</v>
      </c>
      <c r="T2760" t="str">
        <f t="shared" si="306"/>
        <v>Oct</v>
      </c>
      <c r="U2760" t="str">
        <f t="shared" si="307"/>
        <v>2016</v>
      </c>
    </row>
    <row r="2761" spans="1:21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01"/>
        <v>11</v>
      </c>
      <c r="P2761">
        <f t="shared" si="302"/>
        <v>53</v>
      </c>
      <c r="Q2761" t="str">
        <f t="shared" si="303"/>
        <v>publishing</v>
      </c>
      <c r="R2761" t="str">
        <f t="shared" si="304"/>
        <v>children's books</v>
      </c>
      <c r="S2761" t="str">
        <f t="shared" si="305"/>
        <v>Jun</v>
      </c>
      <c r="T2761" t="str">
        <f t="shared" si="306"/>
        <v>Jul</v>
      </c>
      <c r="U2761" t="str">
        <f t="shared" si="307"/>
        <v>2016</v>
      </c>
    </row>
    <row r="2762" spans="1:21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01"/>
        <v>0</v>
      </c>
      <c r="P2762" t="str">
        <f t="shared" si="302"/>
        <v/>
      </c>
      <c r="Q2762" t="str">
        <f t="shared" si="303"/>
        <v>publishing</v>
      </c>
      <c r="R2762" t="str">
        <f t="shared" si="304"/>
        <v>children's books</v>
      </c>
      <c r="S2762" t="str">
        <f t="shared" si="305"/>
        <v>May</v>
      </c>
      <c r="T2762" t="str">
        <f t="shared" si="306"/>
        <v>Jun</v>
      </c>
      <c r="U2762" t="str">
        <f t="shared" si="307"/>
        <v>2013</v>
      </c>
    </row>
    <row r="2763" spans="1:21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01"/>
        <v>1</v>
      </c>
      <c r="P2763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t="str">
        <f t="shared" si="305"/>
        <v>Dec</v>
      </c>
      <c r="T2763" t="str">
        <f t="shared" si="306"/>
        <v>Jan</v>
      </c>
      <c r="U2763" t="str">
        <f t="shared" si="307"/>
        <v>2012</v>
      </c>
    </row>
    <row r="2764" spans="1:21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01"/>
        <v>1</v>
      </c>
      <c r="P2764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t="str">
        <f t="shared" si="305"/>
        <v>Jan</v>
      </c>
      <c r="T2764" t="str">
        <f t="shared" si="306"/>
        <v>Mar</v>
      </c>
      <c r="U2764" t="str">
        <f t="shared" si="307"/>
        <v>2012</v>
      </c>
    </row>
    <row r="2765" spans="1:21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01"/>
        <v>0</v>
      </c>
      <c r="P276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t="str">
        <f t="shared" si="305"/>
        <v>Apr</v>
      </c>
      <c r="T2765" t="str">
        <f t="shared" si="306"/>
        <v>May</v>
      </c>
      <c r="U2765" t="str">
        <f t="shared" si="307"/>
        <v>2013</v>
      </c>
    </row>
    <row r="2766" spans="1:21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01"/>
        <v>1</v>
      </c>
      <c r="P2766">
        <f t="shared" si="302"/>
        <v>11</v>
      </c>
      <c r="Q2766" t="str">
        <f t="shared" si="303"/>
        <v>publishing</v>
      </c>
      <c r="R2766" t="str">
        <f t="shared" si="304"/>
        <v>children's books</v>
      </c>
      <c r="S2766" t="str">
        <f t="shared" si="305"/>
        <v>May</v>
      </c>
      <c r="T2766" t="str">
        <f t="shared" si="306"/>
        <v>May</v>
      </c>
      <c r="U2766" t="str">
        <f t="shared" si="307"/>
        <v>2012</v>
      </c>
    </row>
    <row r="2767" spans="1:21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01"/>
        <v>0</v>
      </c>
      <c r="P2767" t="str">
        <f t="shared" si="302"/>
        <v/>
      </c>
      <c r="Q2767" t="str">
        <f t="shared" si="303"/>
        <v>publishing</v>
      </c>
      <c r="R2767" t="str">
        <f t="shared" si="304"/>
        <v>children's books</v>
      </c>
      <c r="S2767" t="str">
        <f t="shared" si="305"/>
        <v>Oct</v>
      </c>
      <c r="T2767" t="str">
        <f t="shared" si="306"/>
        <v>Oct</v>
      </c>
      <c r="U2767" t="str">
        <f t="shared" si="307"/>
        <v>2012</v>
      </c>
    </row>
    <row r="2768" spans="1:21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01"/>
        <v>2</v>
      </c>
      <c r="P276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t="str">
        <f t="shared" si="305"/>
        <v>Jul</v>
      </c>
      <c r="T2768" t="str">
        <f t="shared" si="306"/>
        <v>Aug</v>
      </c>
      <c r="U2768" t="str">
        <f t="shared" si="307"/>
        <v>2011</v>
      </c>
    </row>
    <row r="2769" spans="1:21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01"/>
        <v>1</v>
      </c>
      <c r="P2769">
        <f t="shared" si="302"/>
        <v>11</v>
      </c>
      <c r="Q2769" t="str">
        <f t="shared" si="303"/>
        <v>publishing</v>
      </c>
      <c r="R2769" t="str">
        <f t="shared" si="304"/>
        <v>children's books</v>
      </c>
      <c r="S2769" t="str">
        <f t="shared" si="305"/>
        <v>Jun</v>
      </c>
      <c r="T2769" t="str">
        <f t="shared" si="306"/>
        <v>Aug</v>
      </c>
      <c r="U2769" t="str">
        <f t="shared" si="307"/>
        <v>2015</v>
      </c>
    </row>
    <row r="2770" spans="1:21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01"/>
        <v>14</v>
      </c>
      <c r="P2770">
        <f t="shared" si="302"/>
        <v>29</v>
      </c>
      <c r="Q2770" t="str">
        <f t="shared" si="303"/>
        <v>publishing</v>
      </c>
      <c r="R2770" t="str">
        <f t="shared" si="304"/>
        <v>children's books</v>
      </c>
      <c r="S2770" t="str">
        <f t="shared" si="305"/>
        <v>Feb</v>
      </c>
      <c r="T2770" t="str">
        <f t="shared" si="306"/>
        <v>Mar</v>
      </c>
      <c r="U2770" t="str">
        <f t="shared" si="307"/>
        <v>2012</v>
      </c>
    </row>
    <row r="2771" spans="1:21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01"/>
        <v>0</v>
      </c>
      <c r="P2771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t="str">
        <f t="shared" si="305"/>
        <v>Apr</v>
      </c>
      <c r="T2771" t="str">
        <f t="shared" si="306"/>
        <v>Jun</v>
      </c>
      <c r="U2771" t="str">
        <f t="shared" si="307"/>
        <v>2014</v>
      </c>
    </row>
    <row r="2772" spans="1:21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01"/>
        <v>10</v>
      </c>
      <c r="P2772">
        <f t="shared" si="302"/>
        <v>63</v>
      </c>
      <c r="Q2772" t="str">
        <f t="shared" si="303"/>
        <v>publishing</v>
      </c>
      <c r="R2772" t="str">
        <f t="shared" si="304"/>
        <v>children's books</v>
      </c>
      <c r="S2772" t="str">
        <f t="shared" si="305"/>
        <v>Feb</v>
      </c>
      <c r="T2772" t="str">
        <f t="shared" si="306"/>
        <v>Mar</v>
      </c>
      <c r="U2772" t="str">
        <f t="shared" si="307"/>
        <v>2014</v>
      </c>
    </row>
    <row r="2773" spans="1:21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01"/>
        <v>0</v>
      </c>
      <c r="P2773" t="str">
        <f t="shared" si="302"/>
        <v/>
      </c>
      <c r="Q2773" t="str">
        <f t="shared" si="303"/>
        <v>publishing</v>
      </c>
      <c r="R2773" t="str">
        <f t="shared" si="304"/>
        <v>children's books</v>
      </c>
      <c r="S2773" t="str">
        <f t="shared" si="305"/>
        <v>Dec</v>
      </c>
      <c r="T2773" t="str">
        <f t="shared" si="306"/>
        <v>Feb</v>
      </c>
      <c r="U2773" t="str">
        <f t="shared" si="307"/>
        <v>2012</v>
      </c>
    </row>
    <row r="2774" spans="1:21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01"/>
        <v>0</v>
      </c>
      <c r="P2774" t="str">
        <f t="shared" si="302"/>
        <v/>
      </c>
      <c r="Q2774" t="str">
        <f t="shared" si="303"/>
        <v>publishing</v>
      </c>
      <c r="R2774" t="str">
        <f t="shared" si="304"/>
        <v>children's books</v>
      </c>
      <c r="S2774" t="str">
        <f t="shared" si="305"/>
        <v>Sep</v>
      </c>
      <c r="T2774" t="str">
        <f t="shared" si="306"/>
        <v>Oct</v>
      </c>
      <c r="U2774" t="str">
        <f t="shared" si="307"/>
        <v>2013</v>
      </c>
    </row>
    <row r="2775" spans="1:21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01"/>
        <v>0</v>
      </c>
      <c r="P277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t="str">
        <f t="shared" si="305"/>
        <v>Apr</v>
      </c>
      <c r="T2775" t="str">
        <f t="shared" si="306"/>
        <v>Apr</v>
      </c>
      <c r="U2775" t="str">
        <f t="shared" si="307"/>
        <v>2016</v>
      </c>
    </row>
    <row r="2776" spans="1:21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01"/>
        <v>14</v>
      </c>
      <c r="P2776">
        <f t="shared" si="302"/>
        <v>44</v>
      </c>
      <c r="Q2776" t="str">
        <f t="shared" si="303"/>
        <v>publishing</v>
      </c>
      <c r="R2776" t="str">
        <f t="shared" si="304"/>
        <v>children's books</v>
      </c>
      <c r="S2776" t="str">
        <f t="shared" si="305"/>
        <v>Feb</v>
      </c>
      <c r="T2776" t="str">
        <f t="shared" si="306"/>
        <v>Mar</v>
      </c>
      <c r="U2776" t="str">
        <f t="shared" si="307"/>
        <v>2013</v>
      </c>
    </row>
    <row r="2777" spans="1:21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01"/>
        <v>3</v>
      </c>
      <c r="P277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t="str">
        <f t="shared" si="305"/>
        <v>Nov</v>
      </c>
      <c r="T2777" t="str">
        <f t="shared" si="306"/>
        <v>Dec</v>
      </c>
      <c r="U2777" t="str">
        <f t="shared" si="307"/>
        <v>2011</v>
      </c>
    </row>
    <row r="2778" spans="1:21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01"/>
        <v>8</v>
      </c>
      <c r="P2778">
        <f t="shared" si="302"/>
        <v>46</v>
      </c>
      <c r="Q2778" t="str">
        <f t="shared" si="303"/>
        <v>publishing</v>
      </c>
      <c r="R2778" t="str">
        <f t="shared" si="304"/>
        <v>children's books</v>
      </c>
      <c r="S2778" t="str">
        <f t="shared" si="305"/>
        <v>May</v>
      </c>
      <c r="T2778" t="str">
        <f t="shared" si="306"/>
        <v>Jun</v>
      </c>
      <c r="U2778" t="str">
        <f t="shared" si="307"/>
        <v>2015</v>
      </c>
    </row>
    <row r="2779" spans="1:21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01"/>
        <v>0</v>
      </c>
      <c r="P2779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t="str">
        <f t="shared" si="305"/>
        <v>Jun</v>
      </c>
      <c r="T2779" t="str">
        <f t="shared" si="306"/>
        <v>Jul</v>
      </c>
      <c r="U2779" t="str">
        <f t="shared" si="307"/>
        <v>2015</v>
      </c>
    </row>
    <row r="2780" spans="1:21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01"/>
        <v>26</v>
      </c>
      <c r="P2780">
        <f t="shared" si="302"/>
        <v>94</v>
      </c>
      <c r="Q2780" t="str">
        <f t="shared" si="303"/>
        <v>publishing</v>
      </c>
      <c r="R2780" t="str">
        <f t="shared" si="304"/>
        <v>children's books</v>
      </c>
      <c r="S2780" t="str">
        <f t="shared" si="305"/>
        <v>Jul</v>
      </c>
      <c r="T2780" t="str">
        <f t="shared" si="306"/>
        <v>Aug</v>
      </c>
      <c r="U2780" t="str">
        <f t="shared" si="307"/>
        <v>2014</v>
      </c>
    </row>
    <row r="2781" spans="1:21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01"/>
        <v>2</v>
      </c>
      <c r="P2781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t="str">
        <f t="shared" si="305"/>
        <v>Oct</v>
      </c>
      <c r="T2781" t="str">
        <f t="shared" si="306"/>
        <v>Nov</v>
      </c>
      <c r="U2781" t="str">
        <f t="shared" si="307"/>
        <v>2015</v>
      </c>
    </row>
    <row r="2782" spans="1:21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01"/>
        <v>0</v>
      </c>
      <c r="P2782" t="str">
        <f t="shared" si="302"/>
        <v/>
      </c>
      <c r="Q2782" t="str">
        <f t="shared" si="303"/>
        <v>publishing</v>
      </c>
      <c r="R2782" t="str">
        <f t="shared" si="304"/>
        <v>children's books</v>
      </c>
      <c r="S2782" t="str">
        <f t="shared" si="305"/>
        <v>Feb</v>
      </c>
      <c r="T2782" t="str">
        <f t="shared" si="306"/>
        <v>Mar</v>
      </c>
      <c r="U2782" t="str">
        <f t="shared" si="307"/>
        <v>2017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01"/>
        <v>105</v>
      </c>
      <c r="P2783">
        <f t="shared" si="302"/>
        <v>47</v>
      </c>
      <c r="Q2783" t="str">
        <f t="shared" si="303"/>
        <v>theater</v>
      </c>
      <c r="R2783" t="str">
        <f t="shared" si="304"/>
        <v>plays</v>
      </c>
      <c r="S2783" t="str">
        <f t="shared" si="305"/>
        <v>Jan</v>
      </c>
      <c r="T2783" t="str">
        <f t="shared" si="306"/>
        <v>Feb</v>
      </c>
      <c r="U2783" t="str">
        <f t="shared" si="307"/>
        <v>2015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01"/>
        <v>120</v>
      </c>
      <c r="P2784">
        <f t="shared" si="302"/>
        <v>67</v>
      </c>
      <c r="Q2784" t="str">
        <f t="shared" si="303"/>
        <v>theater</v>
      </c>
      <c r="R2784" t="str">
        <f t="shared" si="304"/>
        <v>plays</v>
      </c>
      <c r="S2784" t="str">
        <f t="shared" si="305"/>
        <v>Jan</v>
      </c>
      <c r="T2784" t="str">
        <f t="shared" si="306"/>
        <v>Feb</v>
      </c>
      <c r="U2784" t="str">
        <f t="shared" si="307"/>
        <v>2015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01"/>
        <v>115</v>
      </c>
      <c r="P2785">
        <f t="shared" si="302"/>
        <v>19</v>
      </c>
      <c r="Q2785" t="str">
        <f t="shared" si="303"/>
        <v>theater</v>
      </c>
      <c r="R2785" t="str">
        <f t="shared" si="304"/>
        <v>plays</v>
      </c>
      <c r="S2785" t="str">
        <f t="shared" si="305"/>
        <v>Apr</v>
      </c>
      <c r="T2785" t="str">
        <f t="shared" si="306"/>
        <v>Apr</v>
      </c>
      <c r="U2785" t="str">
        <f t="shared" si="307"/>
        <v>2015</v>
      </c>
    </row>
    <row r="2786" spans="1:21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01"/>
        <v>119</v>
      </c>
      <c r="P2786">
        <f t="shared" si="302"/>
        <v>66</v>
      </c>
      <c r="Q2786" t="str">
        <f t="shared" si="303"/>
        <v>theater</v>
      </c>
      <c r="R2786" t="str">
        <f t="shared" si="304"/>
        <v>plays</v>
      </c>
      <c r="S2786" t="str">
        <f t="shared" si="305"/>
        <v>Oct</v>
      </c>
      <c r="T2786" t="str">
        <f t="shared" si="306"/>
        <v>Oct</v>
      </c>
      <c r="U2786" t="str">
        <f t="shared" si="307"/>
        <v>2014</v>
      </c>
    </row>
    <row r="2787" spans="1:21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01"/>
        <v>105</v>
      </c>
      <c r="P2787">
        <f t="shared" si="302"/>
        <v>37</v>
      </c>
      <c r="Q2787" t="str">
        <f t="shared" si="303"/>
        <v>theater</v>
      </c>
      <c r="R2787" t="str">
        <f t="shared" si="304"/>
        <v>plays</v>
      </c>
      <c r="S2787" t="str">
        <f t="shared" si="305"/>
        <v>Jul</v>
      </c>
      <c r="T2787" t="str">
        <f t="shared" si="306"/>
        <v>Aug</v>
      </c>
      <c r="U2787" t="str">
        <f t="shared" si="307"/>
        <v>2016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01"/>
        <v>118</v>
      </c>
      <c r="P2788">
        <f t="shared" si="302"/>
        <v>40</v>
      </c>
      <c r="Q2788" t="str">
        <f t="shared" si="303"/>
        <v>theater</v>
      </c>
      <c r="R2788" t="str">
        <f t="shared" si="304"/>
        <v>plays</v>
      </c>
      <c r="S2788" t="str">
        <f t="shared" si="305"/>
        <v>Jun</v>
      </c>
      <c r="T2788" t="str">
        <f t="shared" si="306"/>
        <v>Jul</v>
      </c>
      <c r="U2788" t="str">
        <f t="shared" si="307"/>
        <v>2014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01"/>
        <v>120</v>
      </c>
      <c r="P2789">
        <f t="shared" si="302"/>
        <v>32</v>
      </c>
      <c r="Q2789" t="str">
        <f t="shared" si="303"/>
        <v>theater</v>
      </c>
      <c r="R2789" t="str">
        <f t="shared" si="304"/>
        <v>plays</v>
      </c>
      <c r="S2789" t="str">
        <f t="shared" si="305"/>
        <v>Jun</v>
      </c>
      <c r="T2789" t="str">
        <f t="shared" si="306"/>
        <v>Jul</v>
      </c>
      <c r="U2789" t="str">
        <f t="shared" si="307"/>
        <v>2014</v>
      </c>
    </row>
    <row r="2790" spans="1:21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01"/>
        <v>103</v>
      </c>
      <c r="P2790">
        <f t="shared" si="302"/>
        <v>103</v>
      </c>
      <c r="Q2790" t="str">
        <f t="shared" si="303"/>
        <v>theater</v>
      </c>
      <c r="R2790" t="str">
        <f t="shared" si="304"/>
        <v>plays</v>
      </c>
      <c r="S2790" t="str">
        <f t="shared" si="305"/>
        <v>Jun</v>
      </c>
      <c r="T2790" t="str">
        <f t="shared" si="306"/>
        <v>Jul</v>
      </c>
      <c r="U2790" t="str">
        <f t="shared" si="307"/>
        <v>2016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01"/>
        <v>101</v>
      </c>
      <c r="P2791">
        <f t="shared" si="302"/>
        <v>126</v>
      </c>
      <c r="Q2791" t="str">
        <f t="shared" si="303"/>
        <v>theater</v>
      </c>
      <c r="R2791" t="str">
        <f t="shared" si="304"/>
        <v>plays</v>
      </c>
      <c r="S2791" t="str">
        <f t="shared" si="305"/>
        <v>Feb</v>
      </c>
      <c r="T2791" t="str">
        <f t="shared" si="306"/>
        <v>Mar</v>
      </c>
      <c r="U2791" t="str">
        <f t="shared" si="307"/>
        <v>2015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01"/>
        <v>105</v>
      </c>
      <c r="P2792">
        <f t="shared" si="302"/>
        <v>48</v>
      </c>
      <c r="Q2792" t="str">
        <f t="shared" si="303"/>
        <v>theater</v>
      </c>
      <c r="R2792" t="str">
        <f t="shared" si="304"/>
        <v>plays</v>
      </c>
      <c r="S2792" t="str">
        <f t="shared" si="305"/>
        <v>Jan</v>
      </c>
      <c r="T2792" t="str">
        <f t="shared" si="306"/>
        <v>Feb</v>
      </c>
      <c r="U2792" t="str">
        <f t="shared" si="307"/>
        <v>2015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01"/>
        <v>103</v>
      </c>
      <c r="P2793">
        <f t="shared" si="302"/>
        <v>73</v>
      </c>
      <c r="Q2793" t="str">
        <f t="shared" si="303"/>
        <v>theater</v>
      </c>
      <c r="R2793" t="str">
        <f t="shared" si="304"/>
        <v>plays</v>
      </c>
      <c r="S2793" t="str">
        <f t="shared" si="305"/>
        <v>Aug</v>
      </c>
      <c r="T2793" t="str">
        <f t="shared" si="306"/>
        <v>Sep</v>
      </c>
      <c r="U2793" t="str">
        <f t="shared" si="307"/>
        <v>2016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01"/>
        <v>108</v>
      </c>
      <c r="P2794">
        <f t="shared" si="302"/>
        <v>90</v>
      </c>
      <c r="Q2794" t="str">
        <f t="shared" si="303"/>
        <v>theater</v>
      </c>
      <c r="R2794" t="str">
        <f t="shared" si="304"/>
        <v>plays</v>
      </c>
      <c r="S2794" t="str">
        <f t="shared" si="305"/>
        <v>Jun</v>
      </c>
      <c r="T2794" t="str">
        <f t="shared" si="306"/>
        <v>Aug</v>
      </c>
      <c r="U2794" t="str">
        <f t="shared" si="307"/>
        <v>2015</v>
      </c>
    </row>
    <row r="2795" spans="1:21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01"/>
        <v>111</v>
      </c>
      <c r="P2795">
        <f t="shared" si="302"/>
        <v>151</v>
      </c>
      <c r="Q2795" t="str">
        <f t="shared" si="303"/>
        <v>theater</v>
      </c>
      <c r="R2795" t="str">
        <f t="shared" si="304"/>
        <v>plays</v>
      </c>
      <c r="S2795" t="str">
        <f t="shared" si="305"/>
        <v>Jun</v>
      </c>
      <c r="T2795" t="str">
        <f t="shared" si="306"/>
        <v>Jul</v>
      </c>
      <c r="U2795" t="str">
        <f t="shared" si="307"/>
        <v>2015</v>
      </c>
    </row>
    <row r="2796" spans="1:21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01"/>
        <v>150</v>
      </c>
      <c r="P2796">
        <f t="shared" si="302"/>
        <v>25</v>
      </c>
      <c r="Q2796" t="str">
        <f t="shared" si="303"/>
        <v>theater</v>
      </c>
      <c r="R2796" t="str">
        <f t="shared" si="304"/>
        <v>plays</v>
      </c>
      <c r="S2796" t="str">
        <f t="shared" si="305"/>
        <v>Feb</v>
      </c>
      <c r="T2796" t="str">
        <f t="shared" si="306"/>
        <v>Mar</v>
      </c>
      <c r="U2796" t="str">
        <f t="shared" si="307"/>
        <v>2016</v>
      </c>
    </row>
    <row r="2797" spans="1:21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01"/>
        <v>104</v>
      </c>
      <c r="P2797">
        <f t="shared" si="302"/>
        <v>37</v>
      </c>
      <c r="Q2797" t="str">
        <f t="shared" si="303"/>
        <v>theater</v>
      </c>
      <c r="R2797" t="str">
        <f t="shared" si="304"/>
        <v>plays</v>
      </c>
      <c r="S2797" t="str">
        <f t="shared" si="305"/>
        <v>May</v>
      </c>
      <c r="T2797" t="str">
        <f t="shared" si="306"/>
        <v>Jun</v>
      </c>
      <c r="U2797" t="str">
        <f t="shared" si="307"/>
        <v>2014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01"/>
        <v>116</v>
      </c>
      <c r="P2798">
        <f t="shared" si="302"/>
        <v>44</v>
      </c>
      <c r="Q2798" t="str">
        <f t="shared" si="303"/>
        <v>theater</v>
      </c>
      <c r="R2798" t="str">
        <f t="shared" si="304"/>
        <v>plays</v>
      </c>
      <c r="S2798" t="str">
        <f t="shared" si="305"/>
        <v>Jun</v>
      </c>
      <c r="T2798" t="str">
        <f t="shared" si="306"/>
        <v>Jul</v>
      </c>
      <c r="U2798" t="str">
        <f t="shared" si="307"/>
        <v>2014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01"/>
        <v>103</v>
      </c>
      <c r="P2799">
        <f t="shared" si="302"/>
        <v>87</v>
      </c>
      <c r="Q2799" t="str">
        <f t="shared" si="303"/>
        <v>theater</v>
      </c>
      <c r="R2799" t="str">
        <f t="shared" si="304"/>
        <v>plays</v>
      </c>
      <c r="S2799" t="str">
        <f t="shared" si="305"/>
        <v>Jun</v>
      </c>
      <c r="T2799" t="str">
        <f t="shared" si="306"/>
        <v>Jul</v>
      </c>
      <c r="U2799" t="str">
        <f t="shared" si="307"/>
        <v>2014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01"/>
        <v>101</v>
      </c>
      <c r="P2800">
        <f t="shared" si="302"/>
        <v>36</v>
      </c>
      <c r="Q2800" t="str">
        <f t="shared" si="303"/>
        <v>theater</v>
      </c>
      <c r="R2800" t="str">
        <f t="shared" si="304"/>
        <v>plays</v>
      </c>
      <c r="S2800" t="str">
        <f t="shared" si="305"/>
        <v>Jul</v>
      </c>
      <c r="T2800" t="str">
        <f t="shared" si="306"/>
        <v>Jul</v>
      </c>
      <c r="U2800" t="str">
        <f t="shared" si="307"/>
        <v>2015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01"/>
        <v>117</v>
      </c>
      <c r="P2801">
        <f t="shared" si="302"/>
        <v>45</v>
      </c>
      <c r="Q2801" t="str">
        <f t="shared" si="303"/>
        <v>theater</v>
      </c>
      <c r="R2801" t="str">
        <f t="shared" si="304"/>
        <v>plays</v>
      </c>
      <c r="S2801" t="str">
        <f t="shared" si="305"/>
        <v>May</v>
      </c>
      <c r="T2801" t="str">
        <f t="shared" si="306"/>
        <v>Jun</v>
      </c>
      <c r="U2801" t="str">
        <f t="shared" si="307"/>
        <v>2016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01"/>
        <v>133</v>
      </c>
      <c r="P2802">
        <f t="shared" si="302"/>
        <v>43</v>
      </c>
      <c r="Q2802" t="str">
        <f t="shared" si="303"/>
        <v>theater</v>
      </c>
      <c r="R2802" t="str">
        <f t="shared" si="304"/>
        <v>plays</v>
      </c>
      <c r="S2802" t="str">
        <f t="shared" si="305"/>
        <v>Nov</v>
      </c>
      <c r="T2802" t="str">
        <f t="shared" si="306"/>
        <v>Jan</v>
      </c>
      <c r="U2802" t="str">
        <f t="shared" si="307"/>
        <v>2014</v>
      </c>
    </row>
    <row r="2803" spans="1:21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01"/>
        <v>133</v>
      </c>
      <c r="P2803">
        <f t="shared" si="302"/>
        <v>51</v>
      </c>
      <c r="Q2803" t="str">
        <f t="shared" si="303"/>
        <v>theater</v>
      </c>
      <c r="R2803" t="str">
        <f t="shared" si="304"/>
        <v>plays</v>
      </c>
      <c r="S2803" t="str">
        <f t="shared" si="305"/>
        <v>Sep</v>
      </c>
      <c r="T2803" t="str">
        <f t="shared" si="306"/>
        <v>Oct</v>
      </c>
      <c r="U2803" t="str">
        <f t="shared" si="307"/>
        <v>2014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01"/>
        <v>102</v>
      </c>
      <c r="P2804">
        <f t="shared" si="302"/>
        <v>34</v>
      </c>
      <c r="Q2804" t="str">
        <f t="shared" si="303"/>
        <v>theater</v>
      </c>
      <c r="R2804" t="str">
        <f t="shared" si="304"/>
        <v>plays</v>
      </c>
      <c r="S2804" t="str">
        <f t="shared" si="305"/>
        <v>Jul</v>
      </c>
      <c r="T2804" t="str">
        <f t="shared" si="306"/>
        <v>Aug</v>
      </c>
      <c r="U2804" t="str">
        <f t="shared" si="307"/>
        <v>2015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01"/>
        <v>128</v>
      </c>
      <c r="P2805">
        <f t="shared" si="302"/>
        <v>91</v>
      </c>
      <c r="Q2805" t="str">
        <f t="shared" si="303"/>
        <v>theater</v>
      </c>
      <c r="R2805" t="str">
        <f t="shared" si="304"/>
        <v>plays</v>
      </c>
      <c r="S2805" t="str">
        <f t="shared" si="305"/>
        <v>Jun</v>
      </c>
      <c r="T2805" t="str">
        <f t="shared" si="306"/>
        <v>Jul</v>
      </c>
      <c r="U2805" t="str">
        <f t="shared" si="307"/>
        <v>2015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01"/>
        <v>115</v>
      </c>
      <c r="P2806">
        <f t="shared" si="302"/>
        <v>50</v>
      </c>
      <c r="Q2806" t="str">
        <f t="shared" si="303"/>
        <v>theater</v>
      </c>
      <c r="R2806" t="str">
        <f t="shared" si="304"/>
        <v>plays</v>
      </c>
      <c r="S2806" t="str">
        <f t="shared" si="305"/>
        <v>Aug</v>
      </c>
      <c r="T2806" t="str">
        <f t="shared" si="306"/>
        <v>Sep</v>
      </c>
      <c r="U2806" t="str">
        <f t="shared" si="307"/>
        <v>2014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01"/>
        <v>110</v>
      </c>
      <c r="P2807">
        <f t="shared" si="302"/>
        <v>24</v>
      </c>
      <c r="Q2807" t="str">
        <f t="shared" si="303"/>
        <v>theater</v>
      </c>
      <c r="R2807" t="str">
        <f t="shared" si="304"/>
        <v>plays</v>
      </c>
      <c r="S2807" t="str">
        <f t="shared" si="305"/>
        <v>Jul</v>
      </c>
      <c r="T2807" t="str">
        <f t="shared" si="306"/>
        <v>Aug</v>
      </c>
      <c r="U2807" t="str">
        <f t="shared" si="307"/>
        <v>2015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01"/>
        <v>112</v>
      </c>
      <c r="P2808">
        <f t="shared" si="302"/>
        <v>44</v>
      </c>
      <c r="Q2808" t="str">
        <f t="shared" si="303"/>
        <v>theater</v>
      </c>
      <c r="R2808" t="str">
        <f t="shared" si="304"/>
        <v>plays</v>
      </c>
      <c r="S2808" t="str">
        <f t="shared" si="305"/>
        <v>Jun</v>
      </c>
      <c r="T2808" t="str">
        <f t="shared" si="306"/>
        <v>Aug</v>
      </c>
      <c r="U2808" t="str">
        <f t="shared" si="307"/>
        <v>2015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01"/>
        <v>126</v>
      </c>
      <c r="P2809">
        <f t="shared" si="302"/>
        <v>68</v>
      </c>
      <c r="Q2809" t="str">
        <f t="shared" si="303"/>
        <v>theater</v>
      </c>
      <c r="R2809" t="str">
        <f t="shared" si="304"/>
        <v>plays</v>
      </c>
      <c r="S2809" t="str">
        <f t="shared" si="305"/>
        <v>May</v>
      </c>
      <c r="T2809" t="str">
        <f t="shared" si="306"/>
        <v>Jun</v>
      </c>
      <c r="U2809" t="str">
        <f t="shared" si="307"/>
        <v>2015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01"/>
        <v>100</v>
      </c>
      <c r="P2810">
        <f t="shared" si="302"/>
        <v>65</v>
      </c>
      <c r="Q2810" t="str">
        <f t="shared" si="303"/>
        <v>theater</v>
      </c>
      <c r="R2810" t="str">
        <f t="shared" si="304"/>
        <v>plays</v>
      </c>
      <c r="S2810" t="str">
        <f t="shared" si="305"/>
        <v>Jul</v>
      </c>
      <c r="T2810" t="str">
        <f t="shared" si="306"/>
        <v>Aug</v>
      </c>
      <c r="U2810" t="str">
        <f t="shared" si="307"/>
        <v>2015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01"/>
        <v>102</v>
      </c>
      <c r="P2811">
        <f t="shared" si="302"/>
        <v>122</v>
      </c>
      <c r="Q2811" t="str">
        <f t="shared" si="303"/>
        <v>theater</v>
      </c>
      <c r="R2811" t="str">
        <f t="shared" si="304"/>
        <v>plays</v>
      </c>
      <c r="S2811" t="str">
        <f t="shared" si="305"/>
        <v>Mar</v>
      </c>
      <c r="T2811" t="str">
        <f t="shared" si="306"/>
        <v>Mar</v>
      </c>
      <c r="U2811" t="str">
        <f t="shared" si="307"/>
        <v>2016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01"/>
        <v>108</v>
      </c>
      <c r="P2812">
        <f t="shared" si="302"/>
        <v>47</v>
      </c>
      <c r="Q2812" t="str">
        <f t="shared" si="303"/>
        <v>theater</v>
      </c>
      <c r="R2812" t="str">
        <f t="shared" si="304"/>
        <v>plays</v>
      </c>
      <c r="S2812" t="str">
        <f t="shared" si="305"/>
        <v>Apr</v>
      </c>
      <c r="T2812" t="str">
        <f t="shared" si="306"/>
        <v>Jun</v>
      </c>
      <c r="U2812" t="str">
        <f t="shared" si="307"/>
        <v>2014</v>
      </c>
    </row>
    <row r="2813" spans="1:21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01"/>
        <v>100</v>
      </c>
      <c r="P2813">
        <f t="shared" si="302"/>
        <v>93</v>
      </c>
      <c r="Q2813" t="str">
        <f t="shared" si="303"/>
        <v>theater</v>
      </c>
      <c r="R2813" t="str">
        <f t="shared" si="304"/>
        <v>plays</v>
      </c>
      <c r="S2813" t="str">
        <f t="shared" si="305"/>
        <v>Jan</v>
      </c>
      <c r="T2813" t="str">
        <f t="shared" si="306"/>
        <v>Feb</v>
      </c>
      <c r="U2813" t="str">
        <f t="shared" si="307"/>
        <v>2015</v>
      </c>
    </row>
    <row r="2814" spans="1:21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01"/>
        <v>113</v>
      </c>
      <c r="P2814">
        <f t="shared" si="302"/>
        <v>68</v>
      </c>
      <c r="Q2814" t="str">
        <f t="shared" si="303"/>
        <v>theater</v>
      </c>
      <c r="R2814" t="str">
        <f t="shared" si="304"/>
        <v>plays</v>
      </c>
      <c r="S2814" t="str">
        <f t="shared" si="305"/>
        <v>Feb</v>
      </c>
      <c r="T2814" t="str">
        <f t="shared" si="306"/>
        <v>Apr</v>
      </c>
      <c r="U2814" t="str">
        <f t="shared" si="307"/>
        <v>2015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01"/>
        <v>128</v>
      </c>
      <c r="P2815">
        <f t="shared" si="302"/>
        <v>37</v>
      </c>
      <c r="Q2815" t="str">
        <f t="shared" si="303"/>
        <v>theater</v>
      </c>
      <c r="R2815" t="str">
        <f t="shared" si="304"/>
        <v>plays</v>
      </c>
      <c r="S2815" t="str">
        <f t="shared" si="305"/>
        <v>Nov</v>
      </c>
      <c r="T2815" t="str">
        <f t="shared" si="306"/>
        <v>Dec</v>
      </c>
      <c r="U2815" t="str">
        <f t="shared" si="307"/>
        <v>2016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01"/>
        <v>108</v>
      </c>
      <c r="P2816">
        <f t="shared" si="302"/>
        <v>25</v>
      </c>
      <c r="Q2816" t="str">
        <f t="shared" si="303"/>
        <v>theater</v>
      </c>
      <c r="R2816" t="str">
        <f t="shared" si="304"/>
        <v>plays</v>
      </c>
      <c r="S2816" t="str">
        <f t="shared" si="305"/>
        <v>Apr</v>
      </c>
      <c r="T2816" t="str">
        <f t="shared" si="306"/>
        <v>May</v>
      </c>
      <c r="U2816" t="str">
        <f t="shared" si="307"/>
        <v>2015</v>
      </c>
    </row>
    <row r="2817" spans="1:21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01"/>
        <v>242</v>
      </c>
      <c r="P2817">
        <f t="shared" si="302"/>
        <v>43</v>
      </c>
      <c r="Q2817" t="str">
        <f t="shared" si="303"/>
        <v>theater</v>
      </c>
      <c r="R2817" t="str">
        <f t="shared" si="304"/>
        <v>plays</v>
      </c>
      <c r="S2817" t="str">
        <f t="shared" si="305"/>
        <v>Jul</v>
      </c>
      <c r="T2817" t="str">
        <f t="shared" si="306"/>
        <v>Aug</v>
      </c>
      <c r="U2817" t="str">
        <f t="shared" si="307"/>
        <v>2016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301"/>
        <v>142</v>
      </c>
      <c r="P2818">
        <f t="shared" si="302"/>
        <v>25</v>
      </c>
      <c r="Q2818" t="str">
        <f t="shared" si="303"/>
        <v>theater</v>
      </c>
      <c r="R2818" t="str">
        <f t="shared" si="304"/>
        <v>plays</v>
      </c>
      <c r="S2818" t="str">
        <f t="shared" si="305"/>
        <v>Jul</v>
      </c>
      <c r="T2818" t="str">
        <f t="shared" si="306"/>
        <v>Aug</v>
      </c>
      <c r="U2818" t="str">
        <f t="shared" si="307"/>
        <v>2015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308">ROUND(E2819/D2819*100,0)</f>
        <v>130</v>
      </c>
      <c r="P2819">
        <f t="shared" ref="P2819:P2882" si="309">IF(L2819 &gt;0, ROUND(E2819/L2819,0), "")</f>
        <v>24</v>
      </c>
      <c r="Q2819" t="str">
        <f t="shared" ref="Q2819:Q2882" si="310">LEFT(N2819, FIND("/",N2819)-1)</f>
        <v>theater</v>
      </c>
      <c r="R2819" t="str">
        <f t="shared" ref="R2819:R2882" si="311">RIGHT(N2819,LEN(N2819)-FIND("/",N2819))</f>
        <v>plays</v>
      </c>
      <c r="S2819" t="str">
        <f t="shared" ref="S2819:S2882" si="312">TEXT((((J2819/60)/60)/24)+DATE(1970,1,1), "mmm")</f>
        <v>Jan</v>
      </c>
      <c r="T2819" t="str">
        <f t="shared" ref="T2819:T2882" si="313">TEXT((((I2819/60)/60)/24)+DATE(1970,1,1), "mmm")</f>
        <v>Feb</v>
      </c>
      <c r="U2819" t="str">
        <f t="shared" ref="U2819:U2882" si="314">TEXT((((J2819/60)/60)/24)+DATE(1970,1,1), "yyy")</f>
        <v>2015</v>
      </c>
    </row>
    <row r="2820" spans="1:21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08"/>
        <v>106</v>
      </c>
      <c r="P2820">
        <f t="shared" si="309"/>
        <v>104</v>
      </c>
      <c r="Q2820" t="str">
        <f t="shared" si="310"/>
        <v>theater</v>
      </c>
      <c r="R2820" t="str">
        <f t="shared" si="311"/>
        <v>plays</v>
      </c>
      <c r="S2820" t="str">
        <f t="shared" si="312"/>
        <v>Sep</v>
      </c>
      <c r="T2820" t="str">
        <f t="shared" si="313"/>
        <v>Sep</v>
      </c>
      <c r="U2820" t="str">
        <f t="shared" si="314"/>
        <v>2015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08"/>
        <v>105</v>
      </c>
      <c r="P2821">
        <f t="shared" si="309"/>
        <v>50</v>
      </c>
      <c r="Q2821" t="str">
        <f t="shared" si="310"/>
        <v>theater</v>
      </c>
      <c r="R2821" t="str">
        <f t="shared" si="311"/>
        <v>plays</v>
      </c>
      <c r="S2821" t="str">
        <f t="shared" si="312"/>
        <v>May</v>
      </c>
      <c r="T2821" t="str">
        <f t="shared" si="313"/>
        <v>Jun</v>
      </c>
      <c r="U2821" t="str">
        <f t="shared" si="314"/>
        <v>2015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08"/>
        <v>136</v>
      </c>
      <c r="P2822">
        <f t="shared" si="309"/>
        <v>14</v>
      </c>
      <c r="Q2822" t="str">
        <f t="shared" si="310"/>
        <v>theater</v>
      </c>
      <c r="R2822" t="str">
        <f t="shared" si="311"/>
        <v>plays</v>
      </c>
      <c r="S2822" t="str">
        <f t="shared" si="312"/>
        <v>Feb</v>
      </c>
      <c r="T2822" t="str">
        <f t="shared" si="313"/>
        <v>Feb</v>
      </c>
      <c r="U2822" t="str">
        <f t="shared" si="314"/>
        <v>2016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08"/>
        <v>100</v>
      </c>
      <c r="P2823">
        <f t="shared" si="309"/>
        <v>29</v>
      </c>
      <c r="Q2823" t="str">
        <f t="shared" si="310"/>
        <v>theater</v>
      </c>
      <c r="R2823" t="str">
        <f t="shared" si="311"/>
        <v>plays</v>
      </c>
      <c r="S2823" t="str">
        <f t="shared" si="312"/>
        <v>Aug</v>
      </c>
      <c r="T2823" t="str">
        <f t="shared" si="313"/>
        <v>Sep</v>
      </c>
      <c r="U2823" t="str">
        <f t="shared" si="314"/>
        <v>2014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08"/>
        <v>100</v>
      </c>
      <c r="P2824">
        <f t="shared" si="309"/>
        <v>64</v>
      </c>
      <c r="Q2824" t="str">
        <f t="shared" si="310"/>
        <v>theater</v>
      </c>
      <c r="R2824" t="str">
        <f t="shared" si="311"/>
        <v>plays</v>
      </c>
      <c r="S2824" t="str">
        <f t="shared" si="312"/>
        <v>Feb</v>
      </c>
      <c r="T2824" t="str">
        <f t="shared" si="313"/>
        <v>Mar</v>
      </c>
      <c r="U2824" t="str">
        <f t="shared" si="314"/>
        <v>2015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08"/>
        <v>124</v>
      </c>
      <c r="P2825">
        <f t="shared" si="309"/>
        <v>9</v>
      </c>
      <c r="Q2825" t="str">
        <f t="shared" si="310"/>
        <v>theater</v>
      </c>
      <c r="R2825" t="str">
        <f t="shared" si="311"/>
        <v>plays</v>
      </c>
      <c r="S2825" t="str">
        <f t="shared" si="312"/>
        <v>Mar</v>
      </c>
      <c r="T2825" t="str">
        <f t="shared" si="313"/>
        <v>Mar</v>
      </c>
      <c r="U2825" t="str">
        <f t="shared" si="314"/>
        <v>2015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08"/>
        <v>117</v>
      </c>
      <c r="P2826">
        <f t="shared" si="309"/>
        <v>51</v>
      </c>
      <c r="Q2826" t="str">
        <f t="shared" si="310"/>
        <v>theater</v>
      </c>
      <c r="R2826" t="str">
        <f t="shared" si="311"/>
        <v>plays</v>
      </c>
      <c r="S2826" t="str">
        <f t="shared" si="312"/>
        <v>May</v>
      </c>
      <c r="T2826" t="str">
        <f t="shared" si="313"/>
        <v>Jun</v>
      </c>
      <c r="U2826" t="str">
        <f t="shared" si="314"/>
        <v>2015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08"/>
        <v>103</v>
      </c>
      <c r="P2827">
        <f t="shared" si="309"/>
        <v>61</v>
      </c>
      <c r="Q2827" t="str">
        <f t="shared" si="310"/>
        <v>theater</v>
      </c>
      <c r="R2827" t="str">
        <f t="shared" si="311"/>
        <v>plays</v>
      </c>
      <c r="S2827" t="str">
        <f t="shared" si="312"/>
        <v>Nov</v>
      </c>
      <c r="T2827" t="str">
        <f t="shared" si="313"/>
        <v>Dec</v>
      </c>
      <c r="U2827" t="str">
        <f t="shared" si="314"/>
        <v>2015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08"/>
        <v>108</v>
      </c>
      <c r="P2828">
        <f t="shared" si="309"/>
        <v>113</v>
      </c>
      <c r="Q2828" t="str">
        <f t="shared" si="310"/>
        <v>theater</v>
      </c>
      <c r="R2828" t="str">
        <f t="shared" si="311"/>
        <v>plays</v>
      </c>
      <c r="S2828" t="str">
        <f t="shared" si="312"/>
        <v>Jun</v>
      </c>
      <c r="T2828" t="str">
        <f t="shared" si="313"/>
        <v>Jul</v>
      </c>
      <c r="U2828" t="str">
        <f t="shared" si="314"/>
        <v>2015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08"/>
        <v>120</v>
      </c>
      <c r="P2829">
        <f t="shared" si="309"/>
        <v>105</v>
      </c>
      <c r="Q2829" t="str">
        <f t="shared" si="310"/>
        <v>theater</v>
      </c>
      <c r="R2829" t="str">
        <f t="shared" si="311"/>
        <v>plays</v>
      </c>
      <c r="S2829" t="str">
        <f t="shared" si="312"/>
        <v>May</v>
      </c>
      <c r="T2829" t="str">
        <f t="shared" si="313"/>
        <v>Jun</v>
      </c>
      <c r="U2829" t="str">
        <f t="shared" si="314"/>
        <v>2016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08"/>
        <v>100</v>
      </c>
      <c r="P2830">
        <f t="shared" si="309"/>
        <v>98</v>
      </c>
      <c r="Q2830" t="str">
        <f t="shared" si="310"/>
        <v>theater</v>
      </c>
      <c r="R2830" t="str">
        <f t="shared" si="311"/>
        <v>plays</v>
      </c>
      <c r="S2830" t="str">
        <f t="shared" si="312"/>
        <v>Sep</v>
      </c>
      <c r="T2830" t="str">
        <f t="shared" si="313"/>
        <v>Oct</v>
      </c>
      <c r="U2830" t="str">
        <f t="shared" si="314"/>
        <v>2015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08"/>
        <v>107</v>
      </c>
      <c r="P2831">
        <f t="shared" si="309"/>
        <v>35</v>
      </c>
      <c r="Q2831" t="str">
        <f t="shared" si="310"/>
        <v>theater</v>
      </c>
      <c r="R2831" t="str">
        <f t="shared" si="311"/>
        <v>plays</v>
      </c>
      <c r="S2831" t="str">
        <f t="shared" si="312"/>
        <v>May</v>
      </c>
      <c r="T2831" t="str">
        <f t="shared" si="313"/>
        <v>Jun</v>
      </c>
      <c r="U2831" t="str">
        <f t="shared" si="314"/>
        <v>2016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08"/>
        <v>100</v>
      </c>
      <c r="P2832">
        <f t="shared" si="309"/>
        <v>273</v>
      </c>
      <c r="Q2832" t="str">
        <f t="shared" si="310"/>
        <v>theater</v>
      </c>
      <c r="R2832" t="str">
        <f t="shared" si="311"/>
        <v>plays</v>
      </c>
      <c r="S2832" t="str">
        <f t="shared" si="312"/>
        <v>Apr</v>
      </c>
      <c r="T2832" t="str">
        <f t="shared" si="313"/>
        <v>May</v>
      </c>
      <c r="U2832" t="str">
        <f t="shared" si="314"/>
        <v>2014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08"/>
        <v>111</v>
      </c>
      <c r="P2833">
        <f t="shared" si="309"/>
        <v>64</v>
      </c>
      <c r="Q2833" t="str">
        <f t="shared" si="310"/>
        <v>theater</v>
      </c>
      <c r="R2833" t="str">
        <f t="shared" si="311"/>
        <v>plays</v>
      </c>
      <c r="S2833" t="str">
        <f t="shared" si="312"/>
        <v>Jun</v>
      </c>
      <c r="T2833" t="str">
        <f t="shared" si="313"/>
        <v>Jul</v>
      </c>
      <c r="U2833" t="str">
        <f t="shared" si="314"/>
        <v>2015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08"/>
        <v>115</v>
      </c>
      <c r="P2834">
        <f t="shared" si="309"/>
        <v>30</v>
      </c>
      <c r="Q2834" t="str">
        <f t="shared" si="310"/>
        <v>theater</v>
      </c>
      <c r="R2834" t="str">
        <f t="shared" si="311"/>
        <v>plays</v>
      </c>
      <c r="S2834" t="str">
        <f t="shared" si="312"/>
        <v>Oct</v>
      </c>
      <c r="T2834" t="str">
        <f t="shared" si="313"/>
        <v>Nov</v>
      </c>
      <c r="U2834" t="str">
        <f t="shared" si="314"/>
        <v>2014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08"/>
        <v>108</v>
      </c>
      <c r="P2835">
        <f t="shared" si="309"/>
        <v>84</v>
      </c>
      <c r="Q2835" t="str">
        <f t="shared" si="310"/>
        <v>theater</v>
      </c>
      <c r="R2835" t="str">
        <f t="shared" si="311"/>
        <v>plays</v>
      </c>
      <c r="S2835" t="str">
        <f t="shared" si="312"/>
        <v>Sep</v>
      </c>
      <c r="T2835" t="str">
        <f t="shared" si="313"/>
        <v>Oct</v>
      </c>
      <c r="U2835" t="str">
        <f t="shared" si="314"/>
        <v>2015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08"/>
        <v>170</v>
      </c>
      <c r="P2836">
        <f t="shared" si="309"/>
        <v>65</v>
      </c>
      <c r="Q2836" t="str">
        <f t="shared" si="310"/>
        <v>theater</v>
      </c>
      <c r="R2836" t="str">
        <f t="shared" si="311"/>
        <v>plays</v>
      </c>
      <c r="S2836" t="str">
        <f t="shared" si="312"/>
        <v>Jan</v>
      </c>
      <c r="T2836" t="str">
        <f t="shared" si="313"/>
        <v>Jan</v>
      </c>
      <c r="U2836" t="str">
        <f t="shared" si="314"/>
        <v>2015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08"/>
        <v>187</v>
      </c>
      <c r="P2837">
        <f t="shared" si="309"/>
        <v>20</v>
      </c>
      <c r="Q2837" t="str">
        <f t="shared" si="310"/>
        <v>theater</v>
      </c>
      <c r="R2837" t="str">
        <f t="shared" si="311"/>
        <v>plays</v>
      </c>
      <c r="S2837" t="str">
        <f t="shared" si="312"/>
        <v>Nov</v>
      </c>
      <c r="T2837" t="str">
        <f t="shared" si="313"/>
        <v>Dec</v>
      </c>
      <c r="U2837" t="str">
        <f t="shared" si="314"/>
        <v>2015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08"/>
        <v>108</v>
      </c>
      <c r="P2838">
        <f t="shared" si="309"/>
        <v>44</v>
      </c>
      <c r="Q2838" t="str">
        <f t="shared" si="310"/>
        <v>theater</v>
      </c>
      <c r="R2838" t="str">
        <f t="shared" si="311"/>
        <v>plays</v>
      </c>
      <c r="S2838" t="str">
        <f t="shared" si="312"/>
        <v>Jan</v>
      </c>
      <c r="T2838" t="str">
        <f t="shared" si="313"/>
        <v>Feb</v>
      </c>
      <c r="U2838" t="str">
        <f t="shared" si="314"/>
        <v>2017</v>
      </c>
    </row>
    <row r="2839" spans="1:21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08"/>
        <v>100</v>
      </c>
      <c r="P2839">
        <f t="shared" si="309"/>
        <v>40</v>
      </c>
      <c r="Q2839" t="str">
        <f t="shared" si="310"/>
        <v>theater</v>
      </c>
      <c r="R2839" t="str">
        <f t="shared" si="311"/>
        <v>plays</v>
      </c>
      <c r="S2839" t="str">
        <f t="shared" si="312"/>
        <v>Oct</v>
      </c>
      <c r="T2839" t="str">
        <f t="shared" si="313"/>
        <v>Dec</v>
      </c>
      <c r="U2839" t="str">
        <f t="shared" si="314"/>
        <v>2015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08"/>
        <v>120</v>
      </c>
      <c r="P2840">
        <f t="shared" si="309"/>
        <v>45</v>
      </c>
      <c r="Q2840" t="str">
        <f t="shared" si="310"/>
        <v>theater</v>
      </c>
      <c r="R2840" t="str">
        <f t="shared" si="311"/>
        <v>plays</v>
      </c>
      <c r="S2840" t="str">
        <f t="shared" si="312"/>
        <v>Jul</v>
      </c>
      <c r="T2840" t="str">
        <f t="shared" si="313"/>
        <v>Aug</v>
      </c>
      <c r="U2840" t="str">
        <f t="shared" si="314"/>
        <v>2014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08"/>
        <v>111</v>
      </c>
      <c r="P2841">
        <f t="shared" si="309"/>
        <v>126</v>
      </c>
      <c r="Q2841" t="str">
        <f t="shared" si="310"/>
        <v>theater</v>
      </c>
      <c r="R2841" t="str">
        <f t="shared" si="311"/>
        <v>plays</v>
      </c>
      <c r="S2841" t="str">
        <f t="shared" si="312"/>
        <v>Aug</v>
      </c>
      <c r="T2841" t="str">
        <f t="shared" si="313"/>
        <v>Aug</v>
      </c>
      <c r="U2841" t="str">
        <f t="shared" si="314"/>
        <v>2014</v>
      </c>
    </row>
    <row r="2842" spans="1:21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08"/>
        <v>104</v>
      </c>
      <c r="P2842">
        <f t="shared" si="309"/>
        <v>20</v>
      </c>
      <c r="Q2842" t="str">
        <f t="shared" si="310"/>
        <v>theater</v>
      </c>
      <c r="R2842" t="str">
        <f t="shared" si="311"/>
        <v>plays</v>
      </c>
      <c r="S2842" t="str">
        <f t="shared" si="312"/>
        <v>Feb</v>
      </c>
      <c r="T2842" t="str">
        <f t="shared" si="313"/>
        <v>Mar</v>
      </c>
      <c r="U2842" t="str">
        <f t="shared" si="314"/>
        <v>2015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08"/>
        <v>1</v>
      </c>
      <c r="P2843">
        <f t="shared" si="309"/>
        <v>10</v>
      </c>
      <c r="Q2843" t="str">
        <f t="shared" si="310"/>
        <v>theater</v>
      </c>
      <c r="R2843" t="str">
        <f t="shared" si="311"/>
        <v>plays</v>
      </c>
      <c r="S2843" t="str">
        <f t="shared" si="312"/>
        <v>Oct</v>
      </c>
      <c r="T2843" t="str">
        <f t="shared" si="313"/>
        <v>Dec</v>
      </c>
      <c r="U2843" t="str">
        <f t="shared" si="314"/>
        <v>2015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08"/>
        <v>0</v>
      </c>
      <c r="P2844" t="str">
        <f t="shared" si="309"/>
        <v/>
      </c>
      <c r="Q2844" t="str">
        <f t="shared" si="310"/>
        <v>theater</v>
      </c>
      <c r="R2844" t="str">
        <f t="shared" si="311"/>
        <v>plays</v>
      </c>
      <c r="S2844" t="str">
        <f t="shared" si="312"/>
        <v>May</v>
      </c>
      <c r="T2844" t="str">
        <f t="shared" si="313"/>
        <v>Jun</v>
      </c>
      <c r="U2844" t="str">
        <f t="shared" si="314"/>
        <v>2014</v>
      </c>
    </row>
    <row r="2845" spans="1:21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08"/>
        <v>0</v>
      </c>
      <c r="P2845" t="str">
        <f t="shared" si="309"/>
        <v/>
      </c>
      <c r="Q2845" t="str">
        <f t="shared" si="310"/>
        <v>theater</v>
      </c>
      <c r="R2845" t="str">
        <f t="shared" si="311"/>
        <v>plays</v>
      </c>
      <c r="S2845" t="str">
        <f t="shared" si="312"/>
        <v>May</v>
      </c>
      <c r="T2845" t="str">
        <f t="shared" si="313"/>
        <v>Jun</v>
      </c>
      <c r="U2845" t="str">
        <f t="shared" si="314"/>
        <v>2016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08"/>
        <v>5</v>
      </c>
      <c r="P2846">
        <f t="shared" si="309"/>
        <v>30</v>
      </c>
      <c r="Q2846" t="str">
        <f t="shared" si="310"/>
        <v>theater</v>
      </c>
      <c r="R2846" t="str">
        <f t="shared" si="311"/>
        <v>plays</v>
      </c>
      <c r="S2846" t="str">
        <f t="shared" si="312"/>
        <v>Dec</v>
      </c>
      <c r="T2846" t="str">
        <f t="shared" si="313"/>
        <v>Jan</v>
      </c>
      <c r="U2846" t="str">
        <f t="shared" si="314"/>
        <v>2016</v>
      </c>
    </row>
    <row r="2847" spans="1:21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08"/>
        <v>32</v>
      </c>
      <c r="P2847">
        <f t="shared" si="309"/>
        <v>61</v>
      </c>
      <c r="Q2847" t="str">
        <f t="shared" si="310"/>
        <v>theater</v>
      </c>
      <c r="R2847" t="str">
        <f t="shared" si="311"/>
        <v>plays</v>
      </c>
      <c r="S2847" t="str">
        <f t="shared" si="312"/>
        <v>Apr</v>
      </c>
      <c r="T2847" t="str">
        <f t="shared" si="313"/>
        <v>Jun</v>
      </c>
      <c r="U2847" t="str">
        <f t="shared" si="314"/>
        <v>2015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08"/>
        <v>0</v>
      </c>
      <c r="P2848" t="str">
        <f t="shared" si="309"/>
        <v/>
      </c>
      <c r="Q2848" t="str">
        <f t="shared" si="310"/>
        <v>theater</v>
      </c>
      <c r="R2848" t="str">
        <f t="shared" si="311"/>
        <v>plays</v>
      </c>
      <c r="S2848" t="str">
        <f t="shared" si="312"/>
        <v>Apr</v>
      </c>
      <c r="T2848" t="str">
        <f t="shared" si="313"/>
        <v>May</v>
      </c>
      <c r="U2848" t="str">
        <f t="shared" si="314"/>
        <v>2015</v>
      </c>
    </row>
    <row r="2849" spans="1:21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08"/>
        <v>0</v>
      </c>
      <c r="P2849" t="str">
        <f t="shared" si="309"/>
        <v/>
      </c>
      <c r="Q2849" t="str">
        <f t="shared" si="310"/>
        <v>theater</v>
      </c>
      <c r="R2849" t="str">
        <f t="shared" si="311"/>
        <v>plays</v>
      </c>
      <c r="S2849" t="str">
        <f t="shared" si="312"/>
        <v>Mar</v>
      </c>
      <c r="T2849" t="str">
        <f t="shared" si="313"/>
        <v>May</v>
      </c>
      <c r="U2849" t="str">
        <f t="shared" si="314"/>
        <v>2016</v>
      </c>
    </row>
    <row r="2850" spans="1:21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08"/>
        <v>0</v>
      </c>
      <c r="P2850">
        <f t="shared" si="309"/>
        <v>23</v>
      </c>
      <c r="Q2850" t="str">
        <f t="shared" si="310"/>
        <v>theater</v>
      </c>
      <c r="R2850" t="str">
        <f t="shared" si="311"/>
        <v>plays</v>
      </c>
      <c r="S2850" t="str">
        <f t="shared" si="312"/>
        <v>Apr</v>
      </c>
      <c r="T2850" t="str">
        <f t="shared" si="313"/>
        <v>May</v>
      </c>
      <c r="U2850" t="str">
        <f t="shared" si="314"/>
        <v>2015</v>
      </c>
    </row>
    <row r="2851" spans="1:21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08"/>
        <v>1</v>
      </c>
      <c r="P2851">
        <f t="shared" si="309"/>
        <v>5</v>
      </c>
      <c r="Q2851" t="str">
        <f t="shared" si="310"/>
        <v>theater</v>
      </c>
      <c r="R2851" t="str">
        <f t="shared" si="311"/>
        <v>plays</v>
      </c>
      <c r="S2851" t="str">
        <f t="shared" si="312"/>
        <v>Mar</v>
      </c>
      <c r="T2851" t="str">
        <f t="shared" si="313"/>
        <v>Apr</v>
      </c>
      <c r="U2851" t="str">
        <f t="shared" si="314"/>
        <v>2016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08"/>
        <v>4</v>
      </c>
      <c r="P2852">
        <f t="shared" si="309"/>
        <v>24</v>
      </c>
      <c r="Q2852" t="str">
        <f t="shared" si="310"/>
        <v>theater</v>
      </c>
      <c r="R2852" t="str">
        <f t="shared" si="311"/>
        <v>plays</v>
      </c>
      <c r="S2852" t="str">
        <f t="shared" si="312"/>
        <v>Aug</v>
      </c>
      <c r="T2852" t="str">
        <f t="shared" si="313"/>
        <v>Sep</v>
      </c>
      <c r="U2852" t="str">
        <f t="shared" si="314"/>
        <v>2014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08"/>
        <v>0</v>
      </c>
      <c r="P2853" t="str">
        <f t="shared" si="309"/>
        <v/>
      </c>
      <c r="Q2853" t="str">
        <f t="shared" si="310"/>
        <v>theater</v>
      </c>
      <c r="R2853" t="str">
        <f t="shared" si="311"/>
        <v>plays</v>
      </c>
      <c r="S2853" t="str">
        <f t="shared" si="312"/>
        <v>Jan</v>
      </c>
      <c r="T2853" t="str">
        <f t="shared" si="313"/>
        <v>Jan</v>
      </c>
      <c r="U2853" t="str">
        <f t="shared" si="314"/>
        <v>2016</v>
      </c>
    </row>
    <row r="2854" spans="1:21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08"/>
        <v>2</v>
      </c>
      <c r="P2854">
        <f t="shared" si="309"/>
        <v>16</v>
      </c>
      <c r="Q2854" t="str">
        <f t="shared" si="310"/>
        <v>theater</v>
      </c>
      <c r="R2854" t="str">
        <f t="shared" si="311"/>
        <v>plays</v>
      </c>
      <c r="S2854" t="str">
        <f t="shared" si="312"/>
        <v>May</v>
      </c>
      <c r="T2854" t="str">
        <f t="shared" si="313"/>
        <v>Jun</v>
      </c>
      <c r="U2854" t="str">
        <f t="shared" si="314"/>
        <v>2014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08"/>
        <v>0</v>
      </c>
      <c r="P2855" t="str">
        <f t="shared" si="309"/>
        <v/>
      </c>
      <c r="Q2855" t="str">
        <f t="shared" si="310"/>
        <v>theater</v>
      </c>
      <c r="R2855" t="str">
        <f t="shared" si="311"/>
        <v>plays</v>
      </c>
      <c r="S2855" t="str">
        <f t="shared" si="312"/>
        <v>Jul</v>
      </c>
      <c r="T2855" t="str">
        <f t="shared" si="313"/>
        <v>Sep</v>
      </c>
      <c r="U2855" t="str">
        <f t="shared" si="314"/>
        <v>2014</v>
      </c>
    </row>
    <row r="2856" spans="1:21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08"/>
        <v>42</v>
      </c>
      <c r="P2856">
        <f t="shared" si="309"/>
        <v>30</v>
      </c>
      <c r="Q2856" t="str">
        <f t="shared" si="310"/>
        <v>theater</v>
      </c>
      <c r="R2856" t="str">
        <f t="shared" si="311"/>
        <v>plays</v>
      </c>
      <c r="S2856" t="str">
        <f t="shared" si="312"/>
        <v>Apr</v>
      </c>
      <c r="T2856" t="str">
        <f t="shared" si="313"/>
        <v>May</v>
      </c>
      <c r="U2856" t="str">
        <f t="shared" si="314"/>
        <v>2015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08"/>
        <v>50</v>
      </c>
      <c r="P2857">
        <f t="shared" si="309"/>
        <v>60</v>
      </c>
      <c r="Q2857" t="str">
        <f t="shared" si="310"/>
        <v>theater</v>
      </c>
      <c r="R2857" t="str">
        <f t="shared" si="311"/>
        <v>plays</v>
      </c>
      <c r="S2857" t="str">
        <f t="shared" si="312"/>
        <v>Jan</v>
      </c>
      <c r="T2857" t="str">
        <f t="shared" si="313"/>
        <v>Jan</v>
      </c>
      <c r="U2857" t="str">
        <f t="shared" si="314"/>
        <v>2016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08"/>
        <v>5</v>
      </c>
      <c r="P2858">
        <f t="shared" si="309"/>
        <v>24</v>
      </c>
      <c r="Q2858" t="str">
        <f t="shared" si="310"/>
        <v>theater</v>
      </c>
      <c r="R2858" t="str">
        <f t="shared" si="311"/>
        <v>plays</v>
      </c>
      <c r="S2858" t="str">
        <f t="shared" si="312"/>
        <v>Jun</v>
      </c>
      <c r="T2858" t="str">
        <f t="shared" si="313"/>
        <v>Aug</v>
      </c>
      <c r="U2858" t="str">
        <f t="shared" si="314"/>
        <v>2015</v>
      </c>
    </row>
    <row r="2859" spans="1:21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08"/>
        <v>20</v>
      </c>
      <c r="P2859">
        <f t="shared" si="309"/>
        <v>500</v>
      </c>
      <c r="Q2859" t="str">
        <f t="shared" si="310"/>
        <v>theater</v>
      </c>
      <c r="R2859" t="str">
        <f t="shared" si="311"/>
        <v>plays</v>
      </c>
      <c r="S2859" t="str">
        <f t="shared" si="312"/>
        <v>Dec</v>
      </c>
      <c r="T2859" t="str">
        <f t="shared" si="313"/>
        <v>Feb</v>
      </c>
      <c r="U2859" t="str">
        <f t="shared" si="314"/>
        <v>2016</v>
      </c>
    </row>
    <row r="2860" spans="1:21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08"/>
        <v>0</v>
      </c>
      <c r="P2860" t="str">
        <f t="shared" si="309"/>
        <v/>
      </c>
      <c r="Q2860" t="str">
        <f t="shared" si="310"/>
        <v>theater</v>
      </c>
      <c r="R2860" t="str">
        <f t="shared" si="311"/>
        <v>plays</v>
      </c>
      <c r="S2860" t="str">
        <f t="shared" si="312"/>
        <v>Nov</v>
      </c>
      <c r="T2860" t="str">
        <f t="shared" si="313"/>
        <v>Dec</v>
      </c>
      <c r="U2860" t="str">
        <f t="shared" si="314"/>
        <v>2014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08"/>
        <v>2</v>
      </c>
      <c r="P2861">
        <f t="shared" si="309"/>
        <v>35</v>
      </c>
      <c r="Q2861" t="str">
        <f t="shared" si="310"/>
        <v>theater</v>
      </c>
      <c r="R2861" t="str">
        <f t="shared" si="311"/>
        <v>plays</v>
      </c>
      <c r="S2861" t="str">
        <f t="shared" si="312"/>
        <v>Aug</v>
      </c>
      <c r="T2861" t="str">
        <f t="shared" si="313"/>
        <v>Oct</v>
      </c>
      <c r="U2861" t="str">
        <f t="shared" si="314"/>
        <v>2015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08"/>
        <v>7</v>
      </c>
      <c r="P2862">
        <f t="shared" si="309"/>
        <v>30</v>
      </c>
      <c r="Q2862" t="str">
        <f t="shared" si="310"/>
        <v>theater</v>
      </c>
      <c r="R2862" t="str">
        <f t="shared" si="311"/>
        <v>plays</v>
      </c>
      <c r="S2862" t="str">
        <f t="shared" si="312"/>
        <v>Apr</v>
      </c>
      <c r="T2862" t="str">
        <f t="shared" si="313"/>
        <v>Jun</v>
      </c>
      <c r="U2862" t="str">
        <f t="shared" si="314"/>
        <v>2016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08"/>
        <v>32</v>
      </c>
      <c r="P2863">
        <f t="shared" si="309"/>
        <v>27</v>
      </c>
      <c r="Q2863" t="str">
        <f t="shared" si="310"/>
        <v>theater</v>
      </c>
      <c r="R2863" t="str">
        <f t="shared" si="311"/>
        <v>plays</v>
      </c>
      <c r="S2863" t="str">
        <f t="shared" si="312"/>
        <v>Sep</v>
      </c>
      <c r="T2863" t="str">
        <f t="shared" si="313"/>
        <v>Sep</v>
      </c>
      <c r="U2863" t="str">
        <f t="shared" si="314"/>
        <v>2015</v>
      </c>
    </row>
    <row r="2864" spans="1:21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08"/>
        <v>0</v>
      </c>
      <c r="P2864">
        <f t="shared" si="309"/>
        <v>18</v>
      </c>
      <c r="Q2864" t="str">
        <f t="shared" si="310"/>
        <v>theater</v>
      </c>
      <c r="R2864" t="str">
        <f t="shared" si="311"/>
        <v>plays</v>
      </c>
      <c r="S2864" t="str">
        <f t="shared" si="312"/>
        <v>May</v>
      </c>
      <c r="T2864" t="str">
        <f t="shared" si="313"/>
        <v>Jun</v>
      </c>
      <c r="U2864" t="str">
        <f t="shared" si="314"/>
        <v>2014</v>
      </c>
    </row>
    <row r="2865" spans="1:21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08"/>
        <v>0</v>
      </c>
      <c r="P2865">
        <f t="shared" si="309"/>
        <v>20</v>
      </c>
      <c r="Q2865" t="str">
        <f t="shared" si="310"/>
        <v>theater</v>
      </c>
      <c r="R2865" t="str">
        <f t="shared" si="311"/>
        <v>plays</v>
      </c>
      <c r="S2865" t="str">
        <f t="shared" si="312"/>
        <v>Jul</v>
      </c>
      <c r="T2865" t="str">
        <f t="shared" si="313"/>
        <v>Sep</v>
      </c>
      <c r="U2865" t="str">
        <f t="shared" si="314"/>
        <v>2014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08"/>
        <v>2</v>
      </c>
      <c r="P2866">
        <f t="shared" si="309"/>
        <v>13</v>
      </c>
      <c r="Q2866" t="str">
        <f t="shared" si="310"/>
        <v>theater</v>
      </c>
      <c r="R2866" t="str">
        <f t="shared" si="311"/>
        <v>plays</v>
      </c>
      <c r="S2866" t="str">
        <f t="shared" si="312"/>
        <v>Jun</v>
      </c>
      <c r="T2866" t="str">
        <f t="shared" si="313"/>
        <v>Jul</v>
      </c>
      <c r="U2866" t="str">
        <f t="shared" si="314"/>
        <v>2015</v>
      </c>
    </row>
    <row r="2867" spans="1:21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08"/>
        <v>0</v>
      </c>
      <c r="P2867" t="str">
        <f t="shared" si="309"/>
        <v/>
      </c>
      <c r="Q2867" t="str">
        <f t="shared" si="310"/>
        <v>theater</v>
      </c>
      <c r="R2867" t="str">
        <f t="shared" si="311"/>
        <v>plays</v>
      </c>
      <c r="S2867" t="str">
        <f t="shared" si="312"/>
        <v>Nov</v>
      </c>
      <c r="T2867" t="str">
        <f t="shared" si="313"/>
        <v>Jan</v>
      </c>
      <c r="U2867" t="str">
        <f t="shared" si="314"/>
        <v>2014</v>
      </c>
    </row>
    <row r="2868" spans="1:21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08"/>
        <v>1</v>
      </c>
      <c r="P2868">
        <f t="shared" si="309"/>
        <v>23</v>
      </c>
      <c r="Q2868" t="str">
        <f t="shared" si="310"/>
        <v>theater</v>
      </c>
      <c r="R2868" t="str">
        <f t="shared" si="311"/>
        <v>plays</v>
      </c>
      <c r="S2868" t="str">
        <f t="shared" si="312"/>
        <v>Sep</v>
      </c>
      <c r="T2868" t="str">
        <f t="shared" si="313"/>
        <v>Oct</v>
      </c>
      <c r="U2868" t="str">
        <f t="shared" si="314"/>
        <v>2016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08"/>
        <v>20</v>
      </c>
      <c r="P2869">
        <f t="shared" si="309"/>
        <v>50</v>
      </c>
      <c r="Q2869" t="str">
        <f t="shared" si="310"/>
        <v>theater</v>
      </c>
      <c r="R2869" t="str">
        <f t="shared" si="311"/>
        <v>plays</v>
      </c>
      <c r="S2869" t="str">
        <f t="shared" si="312"/>
        <v>Jun</v>
      </c>
      <c r="T2869" t="str">
        <f t="shared" si="313"/>
        <v>Jul</v>
      </c>
      <c r="U2869" t="str">
        <f t="shared" si="314"/>
        <v>2016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08"/>
        <v>42</v>
      </c>
      <c r="P2870">
        <f t="shared" si="309"/>
        <v>105</v>
      </c>
      <c r="Q2870" t="str">
        <f t="shared" si="310"/>
        <v>theater</v>
      </c>
      <c r="R2870" t="str">
        <f t="shared" si="311"/>
        <v>plays</v>
      </c>
      <c r="S2870" t="str">
        <f t="shared" si="312"/>
        <v>Sep</v>
      </c>
      <c r="T2870" t="str">
        <f t="shared" si="313"/>
        <v>Oct</v>
      </c>
      <c r="U2870" t="str">
        <f t="shared" si="314"/>
        <v>2016</v>
      </c>
    </row>
    <row r="2871" spans="1:21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08"/>
        <v>1</v>
      </c>
      <c r="P2871">
        <f t="shared" si="309"/>
        <v>35</v>
      </c>
      <c r="Q2871" t="str">
        <f t="shared" si="310"/>
        <v>theater</v>
      </c>
      <c r="R2871" t="str">
        <f t="shared" si="311"/>
        <v>plays</v>
      </c>
      <c r="S2871" t="str">
        <f t="shared" si="312"/>
        <v>Jun</v>
      </c>
      <c r="T2871" t="str">
        <f t="shared" si="313"/>
        <v>Jul</v>
      </c>
      <c r="U2871" t="str">
        <f t="shared" si="314"/>
        <v>2016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08"/>
        <v>15</v>
      </c>
      <c r="P2872">
        <f t="shared" si="309"/>
        <v>83</v>
      </c>
      <c r="Q2872" t="str">
        <f t="shared" si="310"/>
        <v>theater</v>
      </c>
      <c r="R2872" t="str">
        <f t="shared" si="311"/>
        <v>plays</v>
      </c>
      <c r="S2872" t="str">
        <f t="shared" si="312"/>
        <v>Apr</v>
      </c>
      <c r="T2872" t="str">
        <f t="shared" si="313"/>
        <v>May</v>
      </c>
      <c r="U2872" t="str">
        <f t="shared" si="314"/>
        <v>2014</v>
      </c>
    </row>
    <row r="2873" spans="1:21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08"/>
        <v>5</v>
      </c>
      <c r="P2873">
        <f t="shared" si="309"/>
        <v>36</v>
      </c>
      <c r="Q2873" t="str">
        <f t="shared" si="310"/>
        <v>theater</v>
      </c>
      <c r="R2873" t="str">
        <f t="shared" si="311"/>
        <v>plays</v>
      </c>
      <c r="S2873" t="str">
        <f t="shared" si="312"/>
        <v>Dec</v>
      </c>
      <c r="T2873" t="str">
        <f t="shared" si="313"/>
        <v>Dec</v>
      </c>
      <c r="U2873" t="str">
        <f t="shared" si="314"/>
        <v>2014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08"/>
        <v>0</v>
      </c>
      <c r="P2874" t="str">
        <f t="shared" si="309"/>
        <v/>
      </c>
      <c r="Q2874" t="str">
        <f t="shared" si="310"/>
        <v>theater</v>
      </c>
      <c r="R2874" t="str">
        <f t="shared" si="311"/>
        <v>plays</v>
      </c>
      <c r="S2874" t="str">
        <f t="shared" si="312"/>
        <v>Apr</v>
      </c>
      <c r="T2874" t="str">
        <f t="shared" si="313"/>
        <v>Jun</v>
      </c>
      <c r="U2874" t="str">
        <f t="shared" si="314"/>
        <v>2015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08"/>
        <v>38</v>
      </c>
      <c r="P2875">
        <f t="shared" si="309"/>
        <v>119</v>
      </c>
      <c r="Q2875" t="str">
        <f t="shared" si="310"/>
        <v>theater</v>
      </c>
      <c r="R2875" t="str">
        <f t="shared" si="311"/>
        <v>plays</v>
      </c>
      <c r="S2875" t="str">
        <f t="shared" si="312"/>
        <v>Dec</v>
      </c>
      <c r="T2875" t="str">
        <f t="shared" si="313"/>
        <v>Jan</v>
      </c>
      <c r="U2875" t="str">
        <f t="shared" si="314"/>
        <v>2014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08"/>
        <v>5</v>
      </c>
      <c r="P2876">
        <f t="shared" si="309"/>
        <v>90</v>
      </c>
      <c r="Q2876" t="str">
        <f t="shared" si="310"/>
        <v>theater</v>
      </c>
      <c r="R2876" t="str">
        <f t="shared" si="311"/>
        <v>plays</v>
      </c>
      <c r="S2876" t="str">
        <f t="shared" si="312"/>
        <v>Dec</v>
      </c>
      <c r="T2876" t="str">
        <f t="shared" si="313"/>
        <v>Jan</v>
      </c>
      <c r="U2876" t="str">
        <f t="shared" si="314"/>
        <v>2016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08"/>
        <v>0</v>
      </c>
      <c r="P2877">
        <f t="shared" si="309"/>
        <v>2</v>
      </c>
      <c r="Q2877" t="str">
        <f t="shared" si="310"/>
        <v>theater</v>
      </c>
      <c r="R2877" t="str">
        <f t="shared" si="311"/>
        <v>plays</v>
      </c>
      <c r="S2877" t="str">
        <f t="shared" si="312"/>
        <v>Apr</v>
      </c>
      <c r="T2877" t="str">
        <f t="shared" si="313"/>
        <v>May</v>
      </c>
      <c r="U2877" t="str">
        <f t="shared" si="314"/>
        <v>2016</v>
      </c>
    </row>
    <row r="2878" spans="1:21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08"/>
        <v>0</v>
      </c>
      <c r="P2878" t="str">
        <f t="shared" si="309"/>
        <v/>
      </c>
      <c r="Q2878" t="str">
        <f t="shared" si="310"/>
        <v>theater</v>
      </c>
      <c r="R2878" t="str">
        <f t="shared" si="311"/>
        <v>plays</v>
      </c>
      <c r="S2878" t="str">
        <f t="shared" si="312"/>
        <v>Jun</v>
      </c>
      <c r="T2878" t="str">
        <f t="shared" si="313"/>
        <v>Jul</v>
      </c>
      <c r="U2878" t="str">
        <f t="shared" si="314"/>
        <v>2015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08"/>
        <v>11</v>
      </c>
      <c r="P2879">
        <f t="shared" si="309"/>
        <v>108</v>
      </c>
      <c r="Q2879" t="str">
        <f t="shared" si="310"/>
        <v>theater</v>
      </c>
      <c r="R2879" t="str">
        <f t="shared" si="311"/>
        <v>plays</v>
      </c>
      <c r="S2879" t="str">
        <f t="shared" si="312"/>
        <v>Oct</v>
      </c>
      <c r="T2879" t="str">
        <f t="shared" si="313"/>
        <v>Nov</v>
      </c>
      <c r="U2879" t="str">
        <f t="shared" si="314"/>
        <v>2016</v>
      </c>
    </row>
    <row r="2880" spans="1:21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08"/>
        <v>2</v>
      </c>
      <c r="P2880">
        <f t="shared" si="309"/>
        <v>16</v>
      </c>
      <c r="Q2880" t="str">
        <f t="shared" si="310"/>
        <v>theater</v>
      </c>
      <c r="R2880" t="str">
        <f t="shared" si="311"/>
        <v>plays</v>
      </c>
      <c r="S2880" t="str">
        <f t="shared" si="312"/>
        <v>May</v>
      </c>
      <c r="T2880" t="str">
        <f t="shared" si="313"/>
        <v>Jul</v>
      </c>
      <c r="U2880" t="str">
        <f t="shared" si="314"/>
        <v>2015</v>
      </c>
    </row>
    <row r="2881" spans="1:21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08"/>
        <v>0</v>
      </c>
      <c r="P2881">
        <f t="shared" si="309"/>
        <v>29</v>
      </c>
      <c r="Q2881" t="str">
        <f t="shared" si="310"/>
        <v>theater</v>
      </c>
      <c r="R2881" t="str">
        <f t="shared" si="311"/>
        <v>plays</v>
      </c>
      <c r="S2881" t="str">
        <f t="shared" si="312"/>
        <v>Dec</v>
      </c>
      <c r="T2881" t="str">
        <f t="shared" si="313"/>
        <v>Jan</v>
      </c>
      <c r="U2881" t="str">
        <f t="shared" si="314"/>
        <v>2015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308"/>
        <v>23</v>
      </c>
      <c r="P2882">
        <f t="shared" si="309"/>
        <v>97</v>
      </c>
      <c r="Q2882" t="str">
        <f t="shared" si="310"/>
        <v>theater</v>
      </c>
      <c r="R2882" t="str">
        <f t="shared" si="311"/>
        <v>plays</v>
      </c>
      <c r="S2882" t="str">
        <f t="shared" si="312"/>
        <v>Jul</v>
      </c>
      <c r="T2882" t="str">
        <f t="shared" si="313"/>
        <v>Aug</v>
      </c>
      <c r="U2882" t="str">
        <f t="shared" si="314"/>
        <v>2015</v>
      </c>
    </row>
    <row r="2883" spans="1:21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315">ROUND(E2883/D2883*100,0)</f>
        <v>0</v>
      </c>
      <c r="P2883" t="str">
        <f t="shared" ref="P2883:P2946" si="316">IF(L2883 &gt;0, ROUND(E2883/L2883,0), "")</f>
        <v/>
      </c>
      <c r="Q2883" t="str">
        <f t="shared" ref="Q2883:Q2946" si="317">LEFT(N2883, FIND("/",N2883)-1)</f>
        <v>theater</v>
      </c>
      <c r="R2883" t="str">
        <f t="shared" ref="R2883:R2946" si="318">RIGHT(N2883,LEN(N2883)-FIND("/",N2883))</f>
        <v>plays</v>
      </c>
      <c r="S2883" t="str">
        <f t="shared" ref="S2883:S2946" si="319">TEXT((((J2883/60)/60)/24)+DATE(1970,1,1), "mmm")</f>
        <v>Oct</v>
      </c>
      <c r="T2883" t="str">
        <f t="shared" ref="T2883:T2946" si="320">TEXT((((I2883/60)/60)/24)+DATE(1970,1,1), "mmm")</f>
        <v>Dec</v>
      </c>
      <c r="U2883" t="str">
        <f t="shared" ref="U2883:U2946" si="321">TEXT((((J2883/60)/60)/24)+DATE(1970,1,1), "yyy")</f>
        <v>2014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15"/>
        <v>34</v>
      </c>
      <c r="P2884">
        <f t="shared" si="316"/>
        <v>63</v>
      </c>
      <c r="Q2884" t="str">
        <f t="shared" si="317"/>
        <v>theater</v>
      </c>
      <c r="R2884" t="str">
        <f t="shared" si="318"/>
        <v>plays</v>
      </c>
      <c r="S2884" t="str">
        <f t="shared" si="319"/>
        <v>Apr</v>
      </c>
      <c r="T2884" t="str">
        <f t="shared" si="320"/>
        <v>May</v>
      </c>
      <c r="U2884" t="str">
        <f t="shared" si="321"/>
        <v>2016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15"/>
        <v>19</v>
      </c>
      <c r="P2885">
        <f t="shared" si="316"/>
        <v>382</v>
      </c>
      <c r="Q2885" t="str">
        <f t="shared" si="317"/>
        <v>theater</v>
      </c>
      <c r="R2885" t="str">
        <f t="shared" si="318"/>
        <v>plays</v>
      </c>
      <c r="S2885" t="str">
        <f t="shared" si="319"/>
        <v>Jan</v>
      </c>
      <c r="T2885" t="str">
        <f t="shared" si="320"/>
        <v>Feb</v>
      </c>
      <c r="U2885" t="str">
        <f t="shared" si="321"/>
        <v>2016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15"/>
        <v>0</v>
      </c>
      <c r="P2886">
        <f t="shared" si="316"/>
        <v>46</v>
      </c>
      <c r="Q2886" t="str">
        <f t="shared" si="317"/>
        <v>theater</v>
      </c>
      <c r="R2886" t="str">
        <f t="shared" si="318"/>
        <v>plays</v>
      </c>
      <c r="S2886" t="str">
        <f t="shared" si="319"/>
        <v>Nov</v>
      </c>
      <c r="T2886" t="str">
        <f t="shared" si="320"/>
        <v>Dec</v>
      </c>
      <c r="U2886" t="str">
        <f t="shared" si="321"/>
        <v>2014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15"/>
        <v>33</v>
      </c>
      <c r="P2887">
        <f t="shared" si="316"/>
        <v>26</v>
      </c>
      <c r="Q2887" t="str">
        <f t="shared" si="317"/>
        <v>theater</v>
      </c>
      <c r="R2887" t="str">
        <f t="shared" si="318"/>
        <v>plays</v>
      </c>
      <c r="S2887" t="str">
        <f t="shared" si="319"/>
        <v>Feb</v>
      </c>
      <c r="T2887" t="str">
        <f t="shared" si="320"/>
        <v>Mar</v>
      </c>
      <c r="U2887" t="str">
        <f t="shared" si="321"/>
        <v>2015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15"/>
        <v>5</v>
      </c>
      <c r="P2888">
        <f t="shared" si="316"/>
        <v>10</v>
      </c>
      <c r="Q2888" t="str">
        <f t="shared" si="317"/>
        <v>theater</v>
      </c>
      <c r="R2888" t="str">
        <f t="shared" si="318"/>
        <v>plays</v>
      </c>
      <c r="S2888" t="str">
        <f t="shared" si="319"/>
        <v>Sep</v>
      </c>
      <c r="T2888" t="str">
        <f t="shared" si="320"/>
        <v>Sep</v>
      </c>
      <c r="U2888" t="str">
        <f t="shared" si="321"/>
        <v>2015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15"/>
        <v>0</v>
      </c>
      <c r="P2889">
        <f t="shared" si="316"/>
        <v>5</v>
      </c>
      <c r="Q2889" t="str">
        <f t="shared" si="317"/>
        <v>theater</v>
      </c>
      <c r="R2889" t="str">
        <f t="shared" si="318"/>
        <v>plays</v>
      </c>
      <c r="S2889" t="str">
        <f t="shared" si="319"/>
        <v>Dec</v>
      </c>
      <c r="T2889" t="str">
        <f t="shared" si="320"/>
        <v>Jan</v>
      </c>
      <c r="U2889" t="str">
        <f t="shared" si="321"/>
        <v>2014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15"/>
        <v>0</v>
      </c>
      <c r="P2890" t="str">
        <f t="shared" si="316"/>
        <v/>
      </c>
      <c r="Q2890" t="str">
        <f t="shared" si="317"/>
        <v>theater</v>
      </c>
      <c r="R2890" t="str">
        <f t="shared" si="318"/>
        <v>plays</v>
      </c>
      <c r="S2890" t="str">
        <f t="shared" si="319"/>
        <v>Oct</v>
      </c>
      <c r="T2890" t="str">
        <f t="shared" si="320"/>
        <v>Oct</v>
      </c>
      <c r="U2890" t="str">
        <f t="shared" si="321"/>
        <v>2014</v>
      </c>
    </row>
    <row r="2891" spans="1:21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15"/>
        <v>38</v>
      </c>
      <c r="P2891">
        <f t="shared" si="316"/>
        <v>82</v>
      </c>
      <c r="Q2891" t="str">
        <f t="shared" si="317"/>
        <v>theater</v>
      </c>
      <c r="R2891" t="str">
        <f t="shared" si="318"/>
        <v>plays</v>
      </c>
      <c r="S2891" t="str">
        <f t="shared" si="319"/>
        <v>Jul</v>
      </c>
      <c r="T2891" t="str">
        <f t="shared" si="320"/>
        <v>Aug</v>
      </c>
      <c r="U2891" t="str">
        <f t="shared" si="321"/>
        <v>2014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15"/>
        <v>1</v>
      </c>
      <c r="P2892">
        <f t="shared" si="316"/>
        <v>7</v>
      </c>
      <c r="Q2892" t="str">
        <f t="shared" si="317"/>
        <v>theater</v>
      </c>
      <c r="R2892" t="str">
        <f t="shared" si="318"/>
        <v>plays</v>
      </c>
      <c r="S2892" t="str">
        <f t="shared" si="319"/>
        <v>Jul</v>
      </c>
      <c r="T2892" t="str">
        <f t="shared" si="320"/>
        <v>Aug</v>
      </c>
      <c r="U2892" t="str">
        <f t="shared" si="321"/>
        <v>2014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15"/>
        <v>3</v>
      </c>
      <c r="P2893">
        <f t="shared" si="316"/>
        <v>27</v>
      </c>
      <c r="Q2893" t="str">
        <f t="shared" si="317"/>
        <v>theater</v>
      </c>
      <c r="R2893" t="str">
        <f t="shared" si="318"/>
        <v>plays</v>
      </c>
      <c r="S2893" t="str">
        <f t="shared" si="319"/>
        <v>Feb</v>
      </c>
      <c r="T2893" t="str">
        <f t="shared" si="320"/>
        <v>Apr</v>
      </c>
      <c r="U2893" t="str">
        <f t="shared" si="321"/>
        <v>2016</v>
      </c>
    </row>
    <row r="2894" spans="1:21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15"/>
        <v>9</v>
      </c>
      <c r="P2894">
        <f t="shared" si="316"/>
        <v>29</v>
      </c>
      <c r="Q2894" t="str">
        <f t="shared" si="317"/>
        <v>theater</v>
      </c>
      <c r="R2894" t="str">
        <f t="shared" si="318"/>
        <v>plays</v>
      </c>
      <c r="S2894" t="str">
        <f t="shared" si="319"/>
        <v>Aug</v>
      </c>
      <c r="T2894" t="str">
        <f t="shared" si="320"/>
        <v>Aug</v>
      </c>
      <c r="U2894" t="str">
        <f t="shared" si="321"/>
        <v>2014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15"/>
        <v>1</v>
      </c>
      <c r="P2895">
        <f t="shared" si="316"/>
        <v>13</v>
      </c>
      <c r="Q2895" t="str">
        <f t="shared" si="317"/>
        <v>theater</v>
      </c>
      <c r="R2895" t="str">
        <f t="shared" si="318"/>
        <v>plays</v>
      </c>
      <c r="S2895" t="str">
        <f t="shared" si="319"/>
        <v>Nov</v>
      </c>
      <c r="T2895" t="str">
        <f t="shared" si="320"/>
        <v>Jan</v>
      </c>
      <c r="U2895" t="str">
        <f t="shared" si="321"/>
        <v>2014</v>
      </c>
    </row>
    <row r="2896" spans="1:21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15"/>
        <v>0</v>
      </c>
      <c r="P2896" t="str">
        <f t="shared" si="316"/>
        <v/>
      </c>
      <c r="Q2896" t="str">
        <f t="shared" si="317"/>
        <v>theater</v>
      </c>
      <c r="R2896" t="str">
        <f t="shared" si="318"/>
        <v>plays</v>
      </c>
      <c r="S2896" t="str">
        <f t="shared" si="319"/>
        <v>Feb</v>
      </c>
      <c r="T2896" t="str">
        <f t="shared" si="320"/>
        <v>Apr</v>
      </c>
      <c r="U2896" t="str">
        <f t="shared" si="321"/>
        <v>2015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15"/>
        <v>5</v>
      </c>
      <c r="P2897">
        <f t="shared" si="316"/>
        <v>6</v>
      </c>
      <c r="Q2897" t="str">
        <f t="shared" si="317"/>
        <v>theater</v>
      </c>
      <c r="R2897" t="str">
        <f t="shared" si="318"/>
        <v>plays</v>
      </c>
      <c r="S2897" t="str">
        <f t="shared" si="319"/>
        <v>Jun</v>
      </c>
      <c r="T2897" t="str">
        <f t="shared" si="320"/>
        <v>Jun</v>
      </c>
      <c r="U2897" t="str">
        <f t="shared" si="321"/>
        <v>2014</v>
      </c>
    </row>
    <row r="2898" spans="1:21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15"/>
        <v>21</v>
      </c>
      <c r="P2898">
        <f t="shared" si="316"/>
        <v>52</v>
      </c>
      <c r="Q2898" t="str">
        <f t="shared" si="317"/>
        <v>theater</v>
      </c>
      <c r="R2898" t="str">
        <f t="shared" si="318"/>
        <v>plays</v>
      </c>
      <c r="S2898" t="str">
        <f t="shared" si="319"/>
        <v>Nov</v>
      </c>
      <c r="T2898" t="str">
        <f t="shared" si="320"/>
        <v>Dec</v>
      </c>
      <c r="U2898" t="str">
        <f t="shared" si="321"/>
        <v>2016</v>
      </c>
    </row>
    <row r="2899" spans="1:21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15"/>
        <v>5</v>
      </c>
      <c r="P2899">
        <f t="shared" si="316"/>
        <v>183</v>
      </c>
      <c r="Q2899" t="str">
        <f t="shared" si="317"/>
        <v>theater</v>
      </c>
      <c r="R2899" t="str">
        <f t="shared" si="318"/>
        <v>plays</v>
      </c>
      <c r="S2899" t="str">
        <f t="shared" si="319"/>
        <v>Sep</v>
      </c>
      <c r="T2899" t="str">
        <f t="shared" si="320"/>
        <v>Oct</v>
      </c>
      <c r="U2899" t="str">
        <f t="shared" si="321"/>
        <v>2015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315"/>
        <v>4</v>
      </c>
      <c r="P2900">
        <f t="shared" si="316"/>
        <v>26</v>
      </c>
      <c r="Q2900" t="str">
        <f t="shared" si="317"/>
        <v>theater</v>
      </c>
      <c r="R2900" t="str">
        <f t="shared" si="318"/>
        <v>plays</v>
      </c>
      <c r="S2900" t="str">
        <f t="shared" si="319"/>
        <v>Oct</v>
      </c>
      <c r="T2900" t="str">
        <f t="shared" si="320"/>
        <v>Oct</v>
      </c>
      <c r="U2900" t="str">
        <f t="shared" si="321"/>
        <v>2015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15"/>
        <v>0</v>
      </c>
      <c r="P2901" t="str">
        <f t="shared" si="316"/>
        <v/>
      </c>
      <c r="Q2901" t="str">
        <f t="shared" si="317"/>
        <v>theater</v>
      </c>
      <c r="R2901" t="str">
        <f t="shared" si="318"/>
        <v>plays</v>
      </c>
      <c r="S2901" t="str">
        <f t="shared" si="319"/>
        <v>May</v>
      </c>
      <c r="T2901" t="str">
        <f t="shared" si="320"/>
        <v>Jul</v>
      </c>
      <c r="U2901" t="str">
        <f t="shared" si="321"/>
        <v>2016</v>
      </c>
    </row>
    <row r="2902" spans="1:21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15"/>
        <v>62</v>
      </c>
      <c r="P2902">
        <f t="shared" si="316"/>
        <v>486</v>
      </c>
      <c r="Q2902" t="str">
        <f t="shared" si="317"/>
        <v>theater</v>
      </c>
      <c r="R2902" t="str">
        <f t="shared" si="318"/>
        <v>plays</v>
      </c>
      <c r="S2902" t="str">
        <f t="shared" si="319"/>
        <v>Jul</v>
      </c>
      <c r="T2902" t="str">
        <f t="shared" si="320"/>
        <v>Aug</v>
      </c>
      <c r="U2902" t="str">
        <f t="shared" si="321"/>
        <v>2014</v>
      </c>
    </row>
    <row r="2903" spans="1:21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15"/>
        <v>1</v>
      </c>
      <c r="P2903">
        <f t="shared" si="316"/>
        <v>3</v>
      </c>
      <c r="Q2903" t="str">
        <f t="shared" si="317"/>
        <v>theater</v>
      </c>
      <c r="R2903" t="str">
        <f t="shared" si="318"/>
        <v>plays</v>
      </c>
      <c r="S2903" t="str">
        <f t="shared" si="319"/>
        <v>Dec</v>
      </c>
      <c r="T2903" t="str">
        <f t="shared" si="320"/>
        <v>Feb</v>
      </c>
      <c r="U2903" t="str">
        <f t="shared" si="321"/>
        <v>2014</v>
      </c>
    </row>
    <row r="2904" spans="1:21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15"/>
        <v>0</v>
      </c>
      <c r="P2904">
        <f t="shared" si="316"/>
        <v>25</v>
      </c>
      <c r="Q2904" t="str">
        <f t="shared" si="317"/>
        <v>theater</v>
      </c>
      <c r="R2904" t="str">
        <f t="shared" si="318"/>
        <v>plays</v>
      </c>
      <c r="S2904" t="str">
        <f t="shared" si="319"/>
        <v>Jul</v>
      </c>
      <c r="T2904" t="str">
        <f t="shared" si="320"/>
        <v>Aug</v>
      </c>
      <c r="U2904" t="str">
        <f t="shared" si="321"/>
        <v>2015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15"/>
        <v>1</v>
      </c>
      <c r="P2905">
        <f t="shared" si="316"/>
        <v>10</v>
      </c>
      <c r="Q2905" t="str">
        <f t="shared" si="317"/>
        <v>theater</v>
      </c>
      <c r="R2905" t="str">
        <f t="shared" si="318"/>
        <v>plays</v>
      </c>
      <c r="S2905" t="str">
        <f t="shared" si="319"/>
        <v>Jul</v>
      </c>
      <c r="T2905" t="str">
        <f t="shared" si="320"/>
        <v>Sep</v>
      </c>
      <c r="U2905" t="str">
        <f t="shared" si="321"/>
        <v>2015</v>
      </c>
    </row>
    <row r="2906" spans="1:21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15"/>
        <v>5</v>
      </c>
      <c r="P2906">
        <f t="shared" si="316"/>
        <v>19</v>
      </c>
      <c r="Q2906" t="str">
        <f t="shared" si="317"/>
        <v>theater</v>
      </c>
      <c r="R2906" t="str">
        <f t="shared" si="318"/>
        <v>plays</v>
      </c>
      <c r="S2906" t="str">
        <f t="shared" si="319"/>
        <v>Oct</v>
      </c>
      <c r="T2906" t="str">
        <f t="shared" si="320"/>
        <v>Nov</v>
      </c>
      <c r="U2906" t="str">
        <f t="shared" si="321"/>
        <v>2014</v>
      </c>
    </row>
    <row r="2907" spans="1:21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15"/>
        <v>18</v>
      </c>
      <c r="P2907">
        <f t="shared" si="316"/>
        <v>37</v>
      </c>
      <c r="Q2907" t="str">
        <f t="shared" si="317"/>
        <v>theater</v>
      </c>
      <c r="R2907" t="str">
        <f t="shared" si="318"/>
        <v>plays</v>
      </c>
      <c r="S2907" t="str">
        <f t="shared" si="319"/>
        <v>Aug</v>
      </c>
      <c r="T2907" t="str">
        <f t="shared" si="320"/>
        <v>Sep</v>
      </c>
      <c r="U2907" t="str">
        <f t="shared" si="321"/>
        <v>2016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15"/>
        <v>9</v>
      </c>
      <c r="P2908">
        <f t="shared" si="316"/>
        <v>81</v>
      </c>
      <c r="Q2908" t="str">
        <f t="shared" si="317"/>
        <v>theater</v>
      </c>
      <c r="R2908" t="str">
        <f t="shared" si="318"/>
        <v>plays</v>
      </c>
      <c r="S2908" t="str">
        <f t="shared" si="319"/>
        <v>Jul</v>
      </c>
      <c r="T2908" t="str">
        <f t="shared" si="320"/>
        <v>Aug</v>
      </c>
      <c r="U2908" t="str">
        <f t="shared" si="321"/>
        <v>2015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15"/>
        <v>0</v>
      </c>
      <c r="P2909">
        <f t="shared" si="316"/>
        <v>1</v>
      </c>
      <c r="Q2909" t="str">
        <f t="shared" si="317"/>
        <v>theater</v>
      </c>
      <c r="R2909" t="str">
        <f t="shared" si="318"/>
        <v>plays</v>
      </c>
      <c r="S2909" t="str">
        <f t="shared" si="319"/>
        <v>Mar</v>
      </c>
      <c r="T2909" t="str">
        <f t="shared" si="320"/>
        <v>May</v>
      </c>
      <c r="U2909" t="str">
        <f t="shared" si="321"/>
        <v>2016</v>
      </c>
    </row>
    <row r="2910" spans="1:21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15"/>
        <v>3</v>
      </c>
      <c r="P2910">
        <f t="shared" si="316"/>
        <v>53</v>
      </c>
      <c r="Q2910" t="str">
        <f t="shared" si="317"/>
        <v>theater</v>
      </c>
      <c r="R2910" t="str">
        <f t="shared" si="318"/>
        <v>plays</v>
      </c>
      <c r="S2910" t="str">
        <f t="shared" si="319"/>
        <v>May</v>
      </c>
      <c r="T2910" t="str">
        <f t="shared" si="320"/>
        <v>Jun</v>
      </c>
      <c r="U2910" t="str">
        <f t="shared" si="321"/>
        <v>2016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15"/>
        <v>0</v>
      </c>
      <c r="P2911">
        <f t="shared" si="316"/>
        <v>20</v>
      </c>
      <c r="Q2911" t="str">
        <f t="shared" si="317"/>
        <v>theater</v>
      </c>
      <c r="R2911" t="str">
        <f t="shared" si="318"/>
        <v>plays</v>
      </c>
      <c r="S2911" t="str">
        <f t="shared" si="319"/>
        <v>Oct</v>
      </c>
      <c r="T2911" t="str">
        <f t="shared" si="320"/>
        <v>Nov</v>
      </c>
      <c r="U2911" t="str">
        <f t="shared" si="321"/>
        <v>2014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15"/>
        <v>0</v>
      </c>
      <c r="P2912">
        <f t="shared" si="316"/>
        <v>1</v>
      </c>
      <c r="Q2912" t="str">
        <f t="shared" si="317"/>
        <v>theater</v>
      </c>
      <c r="R2912" t="str">
        <f t="shared" si="318"/>
        <v>plays</v>
      </c>
      <c r="S2912" t="str">
        <f t="shared" si="319"/>
        <v>Apr</v>
      </c>
      <c r="T2912" t="str">
        <f t="shared" si="320"/>
        <v>Jun</v>
      </c>
      <c r="U2912" t="str">
        <f t="shared" si="321"/>
        <v>2015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15"/>
        <v>37</v>
      </c>
      <c r="P2913">
        <f t="shared" si="316"/>
        <v>47</v>
      </c>
      <c r="Q2913" t="str">
        <f t="shared" si="317"/>
        <v>theater</v>
      </c>
      <c r="R2913" t="str">
        <f t="shared" si="318"/>
        <v>plays</v>
      </c>
      <c r="S2913" t="str">
        <f t="shared" si="319"/>
        <v>May</v>
      </c>
      <c r="T2913" t="str">
        <f t="shared" si="320"/>
        <v>Jun</v>
      </c>
      <c r="U2913" t="str">
        <f t="shared" si="321"/>
        <v>2015</v>
      </c>
    </row>
    <row r="2914" spans="1:21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15"/>
        <v>14</v>
      </c>
      <c r="P2914">
        <f t="shared" si="316"/>
        <v>78</v>
      </c>
      <c r="Q2914" t="str">
        <f t="shared" si="317"/>
        <v>theater</v>
      </c>
      <c r="R2914" t="str">
        <f t="shared" si="318"/>
        <v>plays</v>
      </c>
      <c r="S2914" t="str">
        <f t="shared" si="319"/>
        <v>Dec</v>
      </c>
      <c r="T2914" t="str">
        <f t="shared" si="320"/>
        <v>Jan</v>
      </c>
      <c r="U2914" t="str">
        <f t="shared" si="321"/>
        <v>2015</v>
      </c>
    </row>
    <row r="2915" spans="1:21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15"/>
        <v>0</v>
      </c>
      <c r="P2915">
        <f t="shared" si="316"/>
        <v>1</v>
      </c>
      <c r="Q2915" t="str">
        <f t="shared" si="317"/>
        <v>theater</v>
      </c>
      <c r="R2915" t="str">
        <f t="shared" si="318"/>
        <v>plays</v>
      </c>
      <c r="S2915" t="str">
        <f t="shared" si="319"/>
        <v>Jul</v>
      </c>
      <c r="T2915" t="str">
        <f t="shared" si="320"/>
        <v>Sep</v>
      </c>
      <c r="U2915" t="str">
        <f t="shared" si="321"/>
        <v>2014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15"/>
        <v>0</v>
      </c>
      <c r="P2916">
        <f t="shared" si="316"/>
        <v>1</v>
      </c>
      <c r="Q2916" t="str">
        <f t="shared" si="317"/>
        <v>theater</v>
      </c>
      <c r="R2916" t="str">
        <f t="shared" si="318"/>
        <v>plays</v>
      </c>
      <c r="S2916" t="str">
        <f t="shared" si="319"/>
        <v>Jan</v>
      </c>
      <c r="T2916" t="str">
        <f t="shared" si="320"/>
        <v>Mar</v>
      </c>
      <c r="U2916" t="str">
        <f t="shared" si="321"/>
        <v>2015</v>
      </c>
    </row>
    <row r="2917" spans="1:21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15"/>
        <v>61</v>
      </c>
      <c r="P2917">
        <f t="shared" si="316"/>
        <v>204</v>
      </c>
      <c r="Q2917" t="str">
        <f t="shared" si="317"/>
        <v>theater</v>
      </c>
      <c r="R2917" t="str">
        <f t="shared" si="318"/>
        <v>plays</v>
      </c>
      <c r="S2917" t="str">
        <f t="shared" si="319"/>
        <v>Feb</v>
      </c>
      <c r="T2917" t="str">
        <f t="shared" si="320"/>
        <v>Mar</v>
      </c>
      <c r="U2917" t="str">
        <f t="shared" si="321"/>
        <v>2016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15"/>
        <v>8</v>
      </c>
      <c r="P2918">
        <f t="shared" si="316"/>
        <v>21</v>
      </c>
      <c r="Q2918" t="str">
        <f t="shared" si="317"/>
        <v>theater</v>
      </c>
      <c r="R2918" t="str">
        <f t="shared" si="318"/>
        <v>plays</v>
      </c>
      <c r="S2918" t="str">
        <f t="shared" si="319"/>
        <v>Apr</v>
      </c>
      <c r="T2918" t="str">
        <f t="shared" si="320"/>
        <v>May</v>
      </c>
      <c r="U2918" t="str">
        <f t="shared" si="321"/>
        <v>2014</v>
      </c>
    </row>
    <row r="2919" spans="1:21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15"/>
        <v>22</v>
      </c>
      <c r="P2919">
        <f t="shared" si="316"/>
        <v>49</v>
      </c>
      <c r="Q2919" t="str">
        <f t="shared" si="317"/>
        <v>theater</v>
      </c>
      <c r="R2919" t="str">
        <f t="shared" si="318"/>
        <v>plays</v>
      </c>
      <c r="S2919" t="str">
        <f t="shared" si="319"/>
        <v>Aug</v>
      </c>
      <c r="T2919" t="str">
        <f t="shared" si="320"/>
        <v>Sep</v>
      </c>
      <c r="U2919" t="str">
        <f t="shared" si="321"/>
        <v>2015</v>
      </c>
    </row>
    <row r="2920" spans="1:21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15"/>
        <v>27</v>
      </c>
      <c r="P2920">
        <f t="shared" si="316"/>
        <v>68</v>
      </c>
      <c r="Q2920" t="str">
        <f t="shared" si="317"/>
        <v>theater</v>
      </c>
      <c r="R2920" t="str">
        <f t="shared" si="318"/>
        <v>plays</v>
      </c>
      <c r="S2920" t="str">
        <f t="shared" si="319"/>
        <v>Oct</v>
      </c>
      <c r="T2920" t="str">
        <f t="shared" si="320"/>
        <v>Oct</v>
      </c>
      <c r="U2920" t="str">
        <f t="shared" si="321"/>
        <v>2015</v>
      </c>
    </row>
    <row r="2921" spans="1:21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15"/>
        <v>9</v>
      </c>
      <c r="P2921">
        <f t="shared" si="316"/>
        <v>9</v>
      </c>
      <c r="Q2921" t="str">
        <f t="shared" si="317"/>
        <v>theater</v>
      </c>
      <c r="R2921" t="str">
        <f t="shared" si="318"/>
        <v>plays</v>
      </c>
      <c r="S2921" t="str">
        <f t="shared" si="319"/>
        <v>Jul</v>
      </c>
      <c r="T2921" t="str">
        <f t="shared" si="320"/>
        <v>Aug</v>
      </c>
      <c r="U2921" t="str">
        <f t="shared" si="321"/>
        <v>2014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15"/>
        <v>27</v>
      </c>
      <c r="P2922">
        <f t="shared" si="316"/>
        <v>52</v>
      </c>
      <c r="Q2922" t="str">
        <f t="shared" si="317"/>
        <v>theater</v>
      </c>
      <c r="R2922" t="str">
        <f t="shared" si="318"/>
        <v>plays</v>
      </c>
      <c r="S2922" t="str">
        <f t="shared" si="319"/>
        <v>Feb</v>
      </c>
      <c r="T2922" t="str">
        <f t="shared" si="320"/>
        <v>Mar</v>
      </c>
      <c r="U2922" t="str">
        <f t="shared" si="321"/>
        <v>2015</v>
      </c>
    </row>
    <row r="2923" spans="1:21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15"/>
        <v>129</v>
      </c>
      <c r="P2923">
        <f t="shared" si="316"/>
        <v>43</v>
      </c>
      <c r="Q2923" t="str">
        <f t="shared" si="317"/>
        <v>theater</v>
      </c>
      <c r="R2923" t="str">
        <f t="shared" si="318"/>
        <v>musical</v>
      </c>
      <c r="S2923" t="str">
        <f t="shared" si="319"/>
        <v>Aug</v>
      </c>
      <c r="T2923" t="str">
        <f t="shared" si="320"/>
        <v>Sep</v>
      </c>
      <c r="U2923" t="str">
        <f t="shared" si="321"/>
        <v>2014</v>
      </c>
    </row>
    <row r="2924" spans="1:21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15"/>
        <v>100</v>
      </c>
      <c r="P2924">
        <f t="shared" si="316"/>
        <v>83</v>
      </c>
      <c r="Q2924" t="str">
        <f t="shared" si="317"/>
        <v>theater</v>
      </c>
      <c r="R2924" t="str">
        <f t="shared" si="318"/>
        <v>musical</v>
      </c>
      <c r="S2924" t="str">
        <f t="shared" si="319"/>
        <v>Apr</v>
      </c>
      <c r="T2924" t="str">
        <f t="shared" si="320"/>
        <v>May</v>
      </c>
      <c r="U2924" t="str">
        <f t="shared" si="321"/>
        <v>2015</v>
      </c>
    </row>
    <row r="2925" spans="1:21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15"/>
        <v>100</v>
      </c>
      <c r="P2925">
        <f t="shared" si="316"/>
        <v>30</v>
      </c>
      <c r="Q2925" t="str">
        <f t="shared" si="317"/>
        <v>theater</v>
      </c>
      <c r="R2925" t="str">
        <f t="shared" si="318"/>
        <v>musical</v>
      </c>
      <c r="S2925" t="str">
        <f t="shared" si="319"/>
        <v>Jan</v>
      </c>
      <c r="T2925" t="str">
        <f t="shared" si="320"/>
        <v>Jan</v>
      </c>
      <c r="U2925" t="str">
        <f t="shared" si="321"/>
        <v>2015</v>
      </c>
    </row>
    <row r="2926" spans="1:21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15"/>
        <v>103</v>
      </c>
      <c r="P2926">
        <f t="shared" si="316"/>
        <v>176</v>
      </c>
      <c r="Q2926" t="str">
        <f t="shared" si="317"/>
        <v>theater</v>
      </c>
      <c r="R2926" t="str">
        <f t="shared" si="318"/>
        <v>musical</v>
      </c>
      <c r="S2926" t="str">
        <f t="shared" si="319"/>
        <v>Apr</v>
      </c>
      <c r="T2926" t="str">
        <f t="shared" si="320"/>
        <v>May</v>
      </c>
      <c r="U2926" t="str">
        <f t="shared" si="321"/>
        <v>2015</v>
      </c>
    </row>
    <row r="2927" spans="1:21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15"/>
        <v>102</v>
      </c>
      <c r="P2927">
        <f t="shared" si="316"/>
        <v>232</v>
      </c>
      <c r="Q2927" t="str">
        <f t="shared" si="317"/>
        <v>theater</v>
      </c>
      <c r="R2927" t="str">
        <f t="shared" si="318"/>
        <v>musical</v>
      </c>
      <c r="S2927" t="str">
        <f t="shared" si="319"/>
        <v>Aug</v>
      </c>
      <c r="T2927" t="str">
        <f t="shared" si="320"/>
        <v>Sep</v>
      </c>
      <c r="U2927" t="str">
        <f t="shared" si="321"/>
        <v>2014</v>
      </c>
    </row>
    <row r="2928" spans="1:21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15"/>
        <v>125</v>
      </c>
      <c r="P2928">
        <f t="shared" si="316"/>
        <v>75</v>
      </c>
      <c r="Q2928" t="str">
        <f t="shared" si="317"/>
        <v>theater</v>
      </c>
      <c r="R2928" t="str">
        <f t="shared" si="318"/>
        <v>musical</v>
      </c>
      <c r="S2928" t="str">
        <f t="shared" si="319"/>
        <v>Feb</v>
      </c>
      <c r="T2928" t="str">
        <f t="shared" si="320"/>
        <v>Feb</v>
      </c>
      <c r="U2928" t="str">
        <f t="shared" si="321"/>
        <v>2015</v>
      </c>
    </row>
    <row r="2929" spans="1:21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15"/>
        <v>131</v>
      </c>
      <c r="P2929">
        <f t="shared" si="316"/>
        <v>112</v>
      </c>
      <c r="Q2929" t="str">
        <f t="shared" si="317"/>
        <v>theater</v>
      </c>
      <c r="R2929" t="str">
        <f t="shared" si="318"/>
        <v>musical</v>
      </c>
      <c r="S2929" t="str">
        <f t="shared" si="319"/>
        <v>Jun</v>
      </c>
      <c r="T2929" t="str">
        <f t="shared" si="320"/>
        <v>Jul</v>
      </c>
      <c r="U2929" t="str">
        <f t="shared" si="321"/>
        <v>2014</v>
      </c>
    </row>
    <row r="2930" spans="1:21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15"/>
        <v>100</v>
      </c>
      <c r="P2930">
        <f t="shared" si="316"/>
        <v>42</v>
      </c>
      <c r="Q2930" t="str">
        <f t="shared" si="317"/>
        <v>theater</v>
      </c>
      <c r="R2930" t="str">
        <f t="shared" si="318"/>
        <v>musical</v>
      </c>
      <c r="S2930" t="str">
        <f t="shared" si="319"/>
        <v>Feb</v>
      </c>
      <c r="T2930" t="str">
        <f t="shared" si="320"/>
        <v>Mar</v>
      </c>
      <c r="U2930" t="str">
        <f t="shared" si="321"/>
        <v>2016</v>
      </c>
    </row>
    <row r="2931" spans="1:21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15"/>
        <v>102</v>
      </c>
      <c r="P2931">
        <f t="shared" si="316"/>
        <v>255</v>
      </c>
      <c r="Q2931" t="str">
        <f t="shared" si="317"/>
        <v>theater</v>
      </c>
      <c r="R2931" t="str">
        <f t="shared" si="318"/>
        <v>musical</v>
      </c>
      <c r="S2931" t="str">
        <f t="shared" si="319"/>
        <v>Apr</v>
      </c>
      <c r="T2931" t="str">
        <f t="shared" si="320"/>
        <v>May</v>
      </c>
      <c r="U2931" t="str">
        <f t="shared" si="321"/>
        <v>2014</v>
      </c>
    </row>
    <row r="2932" spans="1:21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15"/>
        <v>101</v>
      </c>
      <c r="P2932">
        <f t="shared" si="316"/>
        <v>163</v>
      </c>
      <c r="Q2932" t="str">
        <f t="shared" si="317"/>
        <v>theater</v>
      </c>
      <c r="R2932" t="str">
        <f t="shared" si="318"/>
        <v>musical</v>
      </c>
      <c r="S2932" t="str">
        <f t="shared" si="319"/>
        <v>Apr</v>
      </c>
      <c r="T2932" t="str">
        <f t="shared" si="320"/>
        <v>May</v>
      </c>
      <c r="U2932" t="str">
        <f t="shared" si="321"/>
        <v>2015</v>
      </c>
    </row>
    <row r="2933" spans="1:21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15"/>
        <v>106</v>
      </c>
      <c r="P2933">
        <f t="shared" si="316"/>
        <v>88</v>
      </c>
      <c r="Q2933" t="str">
        <f t="shared" si="317"/>
        <v>theater</v>
      </c>
      <c r="R2933" t="str">
        <f t="shared" si="318"/>
        <v>musical</v>
      </c>
      <c r="S2933" t="str">
        <f t="shared" si="319"/>
        <v>Aug</v>
      </c>
      <c r="T2933" t="str">
        <f t="shared" si="320"/>
        <v>Sep</v>
      </c>
      <c r="U2933" t="str">
        <f t="shared" si="321"/>
        <v>2014</v>
      </c>
    </row>
    <row r="2934" spans="1:21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15"/>
        <v>105</v>
      </c>
      <c r="P2934">
        <f t="shared" si="316"/>
        <v>86</v>
      </c>
      <c r="Q2934" t="str">
        <f t="shared" si="317"/>
        <v>theater</v>
      </c>
      <c r="R2934" t="str">
        <f t="shared" si="318"/>
        <v>musical</v>
      </c>
      <c r="S2934" t="str">
        <f t="shared" si="319"/>
        <v>Jan</v>
      </c>
      <c r="T2934" t="str">
        <f t="shared" si="320"/>
        <v>Feb</v>
      </c>
      <c r="U2934" t="str">
        <f t="shared" si="321"/>
        <v>2015</v>
      </c>
    </row>
    <row r="2935" spans="1:21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15"/>
        <v>103</v>
      </c>
      <c r="P2935">
        <f t="shared" si="316"/>
        <v>48</v>
      </c>
      <c r="Q2935" t="str">
        <f t="shared" si="317"/>
        <v>theater</v>
      </c>
      <c r="R2935" t="str">
        <f t="shared" si="318"/>
        <v>musical</v>
      </c>
      <c r="S2935" t="str">
        <f t="shared" si="319"/>
        <v>May</v>
      </c>
      <c r="T2935" t="str">
        <f t="shared" si="320"/>
        <v>Jun</v>
      </c>
      <c r="U2935" t="str">
        <f t="shared" si="321"/>
        <v>2016</v>
      </c>
    </row>
    <row r="2936" spans="1:21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15"/>
        <v>108</v>
      </c>
      <c r="P2936">
        <f t="shared" si="316"/>
        <v>73</v>
      </c>
      <c r="Q2936" t="str">
        <f t="shared" si="317"/>
        <v>theater</v>
      </c>
      <c r="R2936" t="str">
        <f t="shared" si="318"/>
        <v>musical</v>
      </c>
      <c r="S2936" t="str">
        <f t="shared" si="319"/>
        <v>May</v>
      </c>
      <c r="T2936" t="str">
        <f t="shared" si="320"/>
        <v>Jun</v>
      </c>
      <c r="U2936" t="str">
        <f t="shared" si="321"/>
        <v>2014</v>
      </c>
    </row>
    <row r="2937" spans="1:21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15"/>
        <v>101</v>
      </c>
      <c r="P2937">
        <f t="shared" si="316"/>
        <v>91</v>
      </c>
      <c r="Q2937" t="str">
        <f t="shared" si="317"/>
        <v>theater</v>
      </c>
      <c r="R2937" t="str">
        <f t="shared" si="318"/>
        <v>musical</v>
      </c>
      <c r="S2937" t="str">
        <f t="shared" si="319"/>
        <v>Jul</v>
      </c>
      <c r="T2937" t="str">
        <f t="shared" si="320"/>
        <v>Aug</v>
      </c>
      <c r="U2937" t="str">
        <f t="shared" si="321"/>
        <v>2016</v>
      </c>
    </row>
    <row r="2938" spans="1:21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15"/>
        <v>128</v>
      </c>
      <c r="P2938">
        <f t="shared" si="316"/>
        <v>38</v>
      </c>
      <c r="Q2938" t="str">
        <f t="shared" si="317"/>
        <v>theater</v>
      </c>
      <c r="R2938" t="str">
        <f t="shared" si="318"/>
        <v>musical</v>
      </c>
      <c r="S2938" t="str">
        <f t="shared" si="319"/>
        <v>Sep</v>
      </c>
      <c r="T2938" t="str">
        <f t="shared" si="320"/>
        <v>Oct</v>
      </c>
      <c r="U2938" t="str">
        <f t="shared" si="321"/>
        <v>2014</v>
      </c>
    </row>
    <row r="2939" spans="1:21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15"/>
        <v>133</v>
      </c>
      <c r="P2939">
        <f t="shared" si="316"/>
        <v>36</v>
      </c>
      <c r="Q2939" t="str">
        <f t="shared" si="317"/>
        <v>theater</v>
      </c>
      <c r="R2939" t="str">
        <f t="shared" si="318"/>
        <v>musical</v>
      </c>
      <c r="S2939" t="str">
        <f t="shared" si="319"/>
        <v>Jun</v>
      </c>
      <c r="T2939" t="str">
        <f t="shared" si="320"/>
        <v>Jul</v>
      </c>
      <c r="U2939" t="str">
        <f t="shared" si="321"/>
        <v>2014</v>
      </c>
    </row>
    <row r="2940" spans="1:21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15"/>
        <v>101</v>
      </c>
      <c r="P2940">
        <f t="shared" si="316"/>
        <v>127</v>
      </c>
      <c r="Q2940" t="str">
        <f t="shared" si="317"/>
        <v>theater</v>
      </c>
      <c r="R2940" t="str">
        <f t="shared" si="318"/>
        <v>musical</v>
      </c>
      <c r="S2940" t="str">
        <f t="shared" si="319"/>
        <v>Dec</v>
      </c>
      <c r="T2940" t="str">
        <f t="shared" si="320"/>
        <v>Jan</v>
      </c>
      <c r="U2940" t="str">
        <f t="shared" si="321"/>
        <v>2014</v>
      </c>
    </row>
    <row r="2941" spans="1:21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15"/>
        <v>103</v>
      </c>
      <c r="P2941">
        <f t="shared" si="316"/>
        <v>329</v>
      </c>
      <c r="Q2941" t="str">
        <f t="shared" si="317"/>
        <v>theater</v>
      </c>
      <c r="R2941" t="str">
        <f t="shared" si="318"/>
        <v>musical</v>
      </c>
      <c r="S2941" t="str">
        <f t="shared" si="319"/>
        <v>Jul</v>
      </c>
      <c r="T2941" t="str">
        <f t="shared" si="320"/>
        <v>Aug</v>
      </c>
      <c r="U2941" t="str">
        <f t="shared" si="321"/>
        <v>2014</v>
      </c>
    </row>
    <row r="2942" spans="1:21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15"/>
        <v>107</v>
      </c>
      <c r="P2942">
        <f t="shared" si="316"/>
        <v>81</v>
      </c>
      <c r="Q2942" t="str">
        <f t="shared" si="317"/>
        <v>theater</v>
      </c>
      <c r="R2942" t="str">
        <f t="shared" si="318"/>
        <v>musical</v>
      </c>
      <c r="S2942" t="str">
        <f t="shared" si="319"/>
        <v>Dec</v>
      </c>
      <c r="T2942" t="str">
        <f t="shared" si="320"/>
        <v>Jan</v>
      </c>
      <c r="U2942" t="str">
        <f t="shared" si="321"/>
        <v>2014</v>
      </c>
    </row>
    <row r="2943" spans="1:21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15"/>
        <v>0</v>
      </c>
      <c r="P2943">
        <f t="shared" si="316"/>
        <v>1</v>
      </c>
      <c r="Q2943" t="str">
        <f t="shared" si="317"/>
        <v>theater</v>
      </c>
      <c r="R2943" t="str">
        <f t="shared" si="318"/>
        <v>spaces</v>
      </c>
      <c r="S2943" t="str">
        <f t="shared" si="319"/>
        <v>Jan</v>
      </c>
      <c r="T2943" t="str">
        <f t="shared" si="320"/>
        <v>Mar</v>
      </c>
      <c r="U2943" t="str">
        <f t="shared" si="321"/>
        <v>2015</v>
      </c>
    </row>
    <row r="2944" spans="1:21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15"/>
        <v>20</v>
      </c>
      <c r="P2944">
        <f t="shared" si="316"/>
        <v>202</v>
      </c>
      <c r="Q2944" t="str">
        <f t="shared" si="317"/>
        <v>theater</v>
      </c>
      <c r="R2944" t="str">
        <f t="shared" si="318"/>
        <v>spaces</v>
      </c>
      <c r="S2944" t="str">
        <f t="shared" si="319"/>
        <v>Nov</v>
      </c>
      <c r="T2944" t="str">
        <f t="shared" si="320"/>
        <v>Dec</v>
      </c>
      <c r="U2944" t="str">
        <f t="shared" si="321"/>
        <v>2015</v>
      </c>
    </row>
    <row r="2945" spans="1:21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15"/>
        <v>0</v>
      </c>
      <c r="P2945" t="str">
        <f t="shared" si="316"/>
        <v/>
      </c>
      <c r="Q2945" t="str">
        <f t="shared" si="317"/>
        <v>theater</v>
      </c>
      <c r="R2945" t="str">
        <f t="shared" si="318"/>
        <v>spaces</v>
      </c>
      <c r="S2945" t="str">
        <f t="shared" si="319"/>
        <v>Mar</v>
      </c>
      <c r="T2945" t="str">
        <f t="shared" si="320"/>
        <v>Apr</v>
      </c>
      <c r="U2945" t="str">
        <f t="shared" si="321"/>
        <v>2015</v>
      </c>
    </row>
    <row r="2946" spans="1:21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315"/>
        <v>1</v>
      </c>
      <c r="P2946">
        <f t="shared" si="316"/>
        <v>100</v>
      </c>
      <c r="Q2946" t="str">
        <f t="shared" si="317"/>
        <v>theater</v>
      </c>
      <c r="R2946" t="str">
        <f t="shared" si="318"/>
        <v>spaces</v>
      </c>
      <c r="S2946" t="str">
        <f t="shared" si="319"/>
        <v>May</v>
      </c>
      <c r="T2946" t="str">
        <f t="shared" si="320"/>
        <v>Jun</v>
      </c>
      <c r="U2946" t="str">
        <f t="shared" si="321"/>
        <v>2015</v>
      </c>
    </row>
    <row r="2947" spans="1:21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322">ROUND(E2947/D2947*100,0)</f>
        <v>0</v>
      </c>
      <c r="P2947" t="str">
        <f t="shared" ref="P2947:P3010" si="323">IF(L2947 &gt;0, ROUND(E2947/L2947,0), "")</f>
        <v/>
      </c>
      <c r="Q2947" t="str">
        <f t="shared" ref="Q2947:Q3010" si="324">LEFT(N2947, FIND("/",N2947)-1)</f>
        <v>theater</v>
      </c>
      <c r="R2947" t="str">
        <f t="shared" ref="R2947:R3010" si="325">RIGHT(N2947,LEN(N2947)-FIND("/",N2947))</f>
        <v>spaces</v>
      </c>
      <c r="S2947" t="str">
        <f t="shared" ref="S2947:S3010" si="326">TEXT((((J2947/60)/60)/24)+DATE(1970,1,1), "mmm")</f>
        <v>Apr</v>
      </c>
      <c r="T2947" t="str">
        <f t="shared" ref="T2947:T3010" si="327">TEXT((((I2947/60)/60)/24)+DATE(1970,1,1), "mmm")</f>
        <v>May</v>
      </c>
      <c r="U2947" t="str">
        <f t="shared" ref="U2947:U3010" si="328">TEXT((((J2947/60)/60)/24)+DATE(1970,1,1), "yyy")</f>
        <v>2015</v>
      </c>
    </row>
    <row r="2948" spans="1:21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22"/>
        <v>0</v>
      </c>
      <c r="P2948">
        <f t="shared" si="323"/>
        <v>1</v>
      </c>
      <c r="Q2948" t="str">
        <f t="shared" si="324"/>
        <v>theater</v>
      </c>
      <c r="R2948" t="str">
        <f t="shared" si="325"/>
        <v>spaces</v>
      </c>
      <c r="S2948" t="str">
        <f t="shared" si="326"/>
        <v>Jul</v>
      </c>
      <c r="T2948" t="str">
        <f t="shared" si="327"/>
        <v>Aug</v>
      </c>
      <c r="U2948" t="str">
        <f t="shared" si="328"/>
        <v>2016</v>
      </c>
    </row>
    <row r="2949" spans="1:21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22"/>
        <v>4</v>
      </c>
      <c r="P2949">
        <f t="shared" si="323"/>
        <v>82</v>
      </c>
      <c r="Q2949" t="str">
        <f t="shared" si="324"/>
        <v>theater</v>
      </c>
      <c r="R2949" t="str">
        <f t="shared" si="325"/>
        <v>spaces</v>
      </c>
      <c r="S2949" t="str">
        <f t="shared" si="326"/>
        <v>Oct</v>
      </c>
      <c r="T2949" t="str">
        <f t="shared" si="327"/>
        <v>Nov</v>
      </c>
      <c r="U2949" t="str">
        <f t="shared" si="328"/>
        <v>2016</v>
      </c>
    </row>
    <row r="2950" spans="1:21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22"/>
        <v>0</v>
      </c>
      <c r="P2950">
        <f t="shared" si="323"/>
        <v>3</v>
      </c>
      <c r="Q2950" t="str">
        <f t="shared" si="324"/>
        <v>theater</v>
      </c>
      <c r="R2950" t="str">
        <f t="shared" si="325"/>
        <v>spaces</v>
      </c>
      <c r="S2950" t="str">
        <f t="shared" si="326"/>
        <v>Apr</v>
      </c>
      <c r="T2950" t="str">
        <f t="shared" si="327"/>
        <v>Jun</v>
      </c>
      <c r="U2950" t="str">
        <f t="shared" si="328"/>
        <v>2015</v>
      </c>
    </row>
    <row r="2951" spans="1:21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22"/>
        <v>3</v>
      </c>
      <c r="P2951">
        <f t="shared" si="323"/>
        <v>13</v>
      </c>
      <c r="Q2951" t="str">
        <f t="shared" si="324"/>
        <v>theater</v>
      </c>
      <c r="R2951" t="str">
        <f t="shared" si="325"/>
        <v>spaces</v>
      </c>
      <c r="S2951" t="str">
        <f t="shared" si="326"/>
        <v>Oct</v>
      </c>
      <c r="T2951" t="str">
        <f t="shared" si="327"/>
        <v>Nov</v>
      </c>
      <c r="U2951" t="str">
        <f t="shared" si="328"/>
        <v>2015</v>
      </c>
    </row>
    <row r="2952" spans="1:21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22"/>
        <v>0</v>
      </c>
      <c r="P2952" t="str">
        <f t="shared" si="323"/>
        <v/>
      </c>
      <c r="Q2952" t="str">
        <f t="shared" si="324"/>
        <v>theater</v>
      </c>
      <c r="R2952" t="str">
        <f t="shared" si="325"/>
        <v>spaces</v>
      </c>
      <c r="S2952" t="str">
        <f t="shared" si="326"/>
        <v>Dec</v>
      </c>
      <c r="T2952" t="str">
        <f t="shared" si="327"/>
        <v>Jan</v>
      </c>
      <c r="U2952" t="str">
        <f t="shared" si="328"/>
        <v>2015</v>
      </c>
    </row>
    <row r="2953" spans="1:21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22"/>
        <v>2</v>
      </c>
      <c r="P2953">
        <f t="shared" si="323"/>
        <v>19</v>
      </c>
      <c r="Q2953" t="str">
        <f t="shared" si="324"/>
        <v>theater</v>
      </c>
      <c r="R2953" t="str">
        <f t="shared" si="325"/>
        <v>spaces</v>
      </c>
      <c r="S2953" t="str">
        <f t="shared" si="326"/>
        <v>Aug</v>
      </c>
      <c r="T2953" t="str">
        <f t="shared" si="327"/>
        <v>Oct</v>
      </c>
      <c r="U2953" t="str">
        <f t="shared" si="328"/>
        <v>2014</v>
      </c>
    </row>
    <row r="2954" spans="1:21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22"/>
        <v>8</v>
      </c>
      <c r="P2954">
        <f t="shared" si="323"/>
        <v>201</v>
      </c>
      <c r="Q2954" t="str">
        <f t="shared" si="324"/>
        <v>theater</v>
      </c>
      <c r="R2954" t="str">
        <f t="shared" si="325"/>
        <v>spaces</v>
      </c>
      <c r="S2954" t="str">
        <f t="shared" si="326"/>
        <v>Sep</v>
      </c>
      <c r="T2954" t="str">
        <f t="shared" si="327"/>
        <v>Oct</v>
      </c>
      <c r="U2954" t="str">
        <f t="shared" si="328"/>
        <v>2016</v>
      </c>
    </row>
    <row r="2955" spans="1:21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22"/>
        <v>0</v>
      </c>
      <c r="P2955">
        <f t="shared" si="323"/>
        <v>202</v>
      </c>
      <c r="Q2955" t="str">
        <f t="shared" si="324"/>
        <v>theater</v>
      </c>
      <c r="R2955" t="str">
        <f t="shared" si="325"/>
        <v>spaces</v>
      </c>
      <c r="S2955" t="str">
        <f t="shared" si="326"/>
        <v>Sep</v>
      </c>
      <c r="T2955" t="str">
        <f t="shared" si="327"/>
        <v>Oct</v>
      </c>
      <c r="U2955" t="str">
        <f t="shared" si="328"/>
        <v>2015</v>
      </c>
    </row>
    <row r="2956" spans="1:21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22"/>
        <v>0</v>
      </c>
      <c r="P2956" t="str">
        <f t="shared" si="323"/>
        <v/>
      </c>
      <c r="Q2956" t="str">
        <f t="shared" si="324"/>
        <v>theater</v>
      </c>
      <c r="R2956" t="str">
        <f t="shared" si="325"/>
        <v>spaces</v>
      </c>
      <c r="S2956" t="str">
        <f t="shared" si="326"/>
        <v>Feb</v>
      </c>
      <c r="T2956" t="str">
        <f t="shared" si="327"/>
        <v>Mar</v>
      </c>
      <c r="U2956" t="str">
        <f t="shared" si="328"/>
        <v>2017</v>
      </c>
    </row>
    <row r="2957" spans="1:21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22"/>
        <v>60</v>
      </c>
      <c r="P2957">
        <f t="shared" si="323"/>
        <v>65</v>
      </c>
      <c r="Q2957" t="str">
        <f t="shared" si="324"/>
        <v>theater</v>
      </c>
      <c r="R2957" t="str">
        <f t="shared" si="325"/>
        <v>spaces</v>
      </c>
      <c r="S2957" t="str">
        <f t="shared" si="326"/>
        <v>May</v>
      </c>
      <c r="T2957" t="str">
        <f t="shared" si="327"/>
        <v>Jun</v>
      </c>
      <c r="U2957" t="str">
        <f t="shared" si="328"/>
        <v>2015</v>
      </c>
    </row>
    <row r="2958" spans="1:21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22"/>
        <v>17</v>
      </c>
      <c r="P2958">
        <f t="shared" si="323"/>
        <v>66</v>
      </c>
      <c r="Q2958" t="str">
        <f t="shared" si="324"/>
        <v>theater</v>
      </c>
      <c r="R2958" t="str">
        <f t="shared" si="325"/>
        <v>spaces</v>
      </c>
      <c r="S2958" t="str">
        <f t="shared" si="326"/>
        <v>Apr</v>
      </c>
      <c r="T2958" t="str">
        <f t="shared" si="327"/>
        <v>May</v>
      </c>
      <c r="U2958" t="str">
        <f t="shared" si="328"/>
        <v>2016</v>
      </c>
    </row>
    <row r="2959" spans="1:21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22"/>
        <v>2</v>
      </c>
      <c r="P2959">
        <f t="shared" si="323"/>
        <v>93</v>
      </c>
      <c r="Q2959" t="str">
        <f t="shared" si="324"/>
        <v>theater</v>
      </c>
      <c r="R2959" t="str">
        <f t="shared" si="325"/>
        <v>spaces</v>
      </c>
      <c r="S2959" t="str">
        <f t="shared" si="326"/>
        <v>Jan</v>
      </c>
      <c r="T2959" t="str">
        <f t="shared" si="327"/>
        <v>Mar</v>
      </c>
      <c r="U2959" t="str">
        <f t="shared" si="328"/>
        <v>2015</v>
      </c>
    </row>
    <row r="2960" spans="1:21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22"/>
        <v>0</v>
      </c>
      <c r="P2960" t="str">
        <f t="shared" si="323"/>
        <v/>
      </c>
      <c r="Q2960" t="str">
        <f t="shared" si="324"/>
        <v>theater</v>
      </c>
      <c r="R2960" t="str">
        <f t="shared" si="325"/>
        <v>spaces</v>
      </c>
      <c r="S2960" t="str">
        <f t="shared" si="326"/>
        <v>Mar</v>
      </c>
      <c r="T2960" t="str">
        <f t="shared" si="327"/>
        <v>May</v>
      </c>
      <c r="U2960" t="str">
        <f t="shared" si="328"/>
        <v>2016</v>
      </c>
    </row>
    <row r="2961" spans="1:21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22"/>
        <v>0</v>
      </c>
      <c r="P2961" t="str">
        <f t="shared" si="323"/>
        <v/>
      </c>
      <c r="Q2961" t="str">
        <f t="shared" si="324"/>
        <v>theater</v>
      </c>
      <c r="R2961" t="str">
        <f t="shared" si="325"/>
        <v>spaces</v>
      </c>
      <c r="S2961" t="str">
        <f t="shared" si="326"/>
        <v>May</v>
      </c>
      <c r="T2961" t="str">
        <f t="shared" si="327"/>
        <v>Jun</v>
      </c>
      <c r="U2961" t="str">
        <f t="shared" si="328"/>
        <v>2016</v>
      </c>
    </row>
    <row r="2962" spans="1:21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22"/>
        <v>0</v>
      </c>
      <c r="P2962" t="str">
        <f t="shared" si="323"/>
        <v/>
      </c>
      <c r="Q2962" t="str">
        <f t="shared" si="324"/>
        <v>theater</v>
      </c>
      <c r="R2962" t="str">
        <f t="shared" si="325"/>
        <v>spaces</v>
      </c>
      <c r="S2962" t="str">
        <f t="shared" si="326"/>
        <v>Aug</v>
      </c>
      <c r="T2962" t="str">
        <f t="shared" si="327"/>
        <v>Sep</v>
      </c>
      <c r="U2962" t="str">
        <f t="shared" si="328"/>
        <v>2014</v>
      </c>
    </row>
    <row r="2963" spans="1:21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22"/>
        <v>110</v>
      </c>
      <c r="P2963">
        <f t="shared" si="323"/>
        <v>51</v>
      </c>
      <c r="Q2963" t="str">
        <f t="shared" si="324"/>
        <v>theater</v>
      </c>
      <c r="R2963" t="str">
        <f t="shared" si="325"/>
        <v>plays</v>
      </c>
      <c r="S2963" t="str">
        <f t="shared" si="326"/>
        <v>Feb</v>
      </c>
      <c r="T2963" t="str">
        <f t="shared" si="327"/>
        <v>Mar</v>
      </c>
      <c r="U2963" t="str">
        <f t="shared" si="328"/>
        <v>2015</v>
      </c>
    </row>
    <row r="2964" spans="1:21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322"/>
        <v>122</v>
      </c>
      <c r="P2964">
        <f t="shared" si="323"/>
        <v>61</v>
      </c>
      <c r="Q2964" t="str">
        <f t="shared" si="324"/>
        <v>theater</v>
      </c>
      <c r="R2964" t="str">
        <f t="shared" si="325"/>
        <v>plays</v>
      </c>
      <c r="S2964" t="str">
        <f t="shared" si="326"/>
        <v>Feb</v>
      </c>
      <c r="T2964" t="str">
        <f t="shared" si="327"/>
        <v>Mar</v>
      </c>
      <c r="U2964" t="str">
        <f t="shared" si="328"/>
        <v>2015</v>
      </c>
    </row>
    <row r="2965" spans="1:21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22"/>
        <v>107</v>
      </c>
      <c r="P2965">
        <f t="shared" si="323"/>
        <v>109</v>
      </c>
      <c r="Q2965" t="str">
        <f t="shared" si="324"/>
        <v>theater</v>
      </c>
      <c r="R2965" t="str">
        <f t="shared" si="325"/>
        <v>plays</v>
      </c>
      <c r="S2965" t="str">
        <f t="shared" si="326"/>
        <v>Jun</v>
      </c>
      <c r="T2965" t="str">
        <f t="shared" si="327"/>
        <v>Jul</v>
      </c>
      <c r="U2965" t="str">
        <f t="shared" si="328"/>
        <v>2015</v>
      </c>
    </row>
    <row r="2966" spans="1:21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22"/>
        <v>101</v>
      </c>
      <c r="P2966">
        <f t="shared" si="323"/>
        <v>26</v>
      </c>
      <c r="Q2966" t="str">
        <f t="shared" si="324"/>
        <v>theater</v>
      </c>
      <c r="R2966" t="str">
        <f t="shared" si="325"/>
        <v>plays</v>
      </c>
      <c r="S2966" t="str">
        <f t="shared" si="326"/>
        <v>Jul</v>
      </c>
      <c r="T2966" t="str">
        <f t="shared" si="327"/>
        <v>Aug</v>
      </c>
      <c r="U2966" t="str">
        <f t="shared" si="328"/>
        <v>2014</v>
      </c>
    </row>
    <row r="2967" spans="1:21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22"/>
        <v>109</v>
      </c>
      <c r="P2967">
        <f t="shared" si="323"/>
        <v>42</v>
      </c>
      <c r="Q2967" t="str">
        <f t="shared" si="324"/>
        <v>theater</v>
      </c>
      <c r="R2967" t="str">
        <f t="shared" si="325"/>
        <v>plays</v>
      </c>
      <c r="S2967" t="str">
        <f t="shared" si="326"/>
        <v>Jun</v>
      </c>
      <c r="T2967" t="str">
        <f t="shared" si="327"/>
        <v>Jul</v>
      </c>
      <c r="U2967" t="str">
        <f t="shared" si="328"/>
        <v>2015</v>
      </c>
    </row>
    <row r="2968" spans="1:21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22"/>
        <v>114</v>
      </c>
      <c r="P2968">
        <f t="shared" si="323"/>
        <v>89</v>
      </c>
      <c r="Q2968" t="str">
        <f t="shared" si="324"/>
        <v>theater</v>
      </c>
      <c r="R2968" t="str">
        <f t="shared" si="325"/>
        <v>plays</v>
      </c>
      <c r="S2968" t="str">
        <f t="shared" si="326"/>
        <v>Aug</v>
      </c>
      <c r="T2968" t="str">
        <f t="shared" si="327"/>
        <v>Sep</v>
      </c>
      <c r="U2968" t="str">
        <f t="shared" si="328"/>
        <v>2015</v>
      </c>
    </row>
    <row r="2969" spans="1:21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22"/>
        <v>114</v>
      </c>
      <c r="P2969">
        <f t="shared" si="323"/>
        <v>80</v>
      </c>
      <c r="Q2969" t="str">
        <f t="shared" si="324"/>
        <v>theater</v>
      </c>
      <c r="R2969" t="str">
        <f t="shared" si="325"/>
        <v>plays</v>
      </c>
      <c r="S2969" t="str">
        <f t="shared" si="326"/>
        <v>Feb</v>
      </c>
      <c r="T2969" t="str">
        <f t="shared" si="327"/>
        <v>Mar</v>
      </c>
      <c r="U2969" t="str">
        <f t="shared" si="328"/>
        <v>2015</v>
      </c>
    </row>
    <row r="2970" spans="1:21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22"/>
        <v>106</v>
      </c>
      <c r="P2970">
        <f t="shared" si="323"/>
        <v>79</v>
      </c>
      <c r="Q2970" t="str">
        <f t="shared" si="324"/>
        <v>theater</v>
      </c>
      <c r="R2970" t="str">
        <f t="shared" si="325"/>
        <v>plays</v>
      </c>
      <c r="S2970" t="str">
        <f t="shared" si="326"/>
        <v>Aug</v>
      </c>
      <c r="T2970" t="str">
        <f t="shared" si="327"/>
        <v>Aug</v>
      </c>
      <c r="U2970" t="str">
        <f t="shared" si="328"/>
        <v>2016</v>
      </c>
    </row>
    <row r="2971" spans="1:21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22"/>
        <v>163</v>
      </c>
      <c r="P2971">
        <f t="shared" si="323"/>
        <v>96</v>
      </c>
      <c r="Q2971" t="str">
        <f t="shared" si="324"/>
        <v>theater</v>
      </c>
      <c r="R2971" t="str">
        <f t="shared" si="325"/>
        <v>plays</v>
      </c>
      <c r="S2971" t="str">
        <f t="shared" si="326"/>
        <v>Apr</v>
      </c>
      <c r="T2971" t="str">
        <f t="shared" si="327"/>
        <v>May</v>
      </c>
      <c r="U2971" t="str">
        <f t="shared" si="328"/>
        <v>2015</v>
      </c>
    </row>
    <row r="2972" spans="1:21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22"/>
        <v>106</v>
      </c>
      <c r="P2972">
        <f t="shared" si="323"/>
        <v>70</v>
      </c>
      <c r="Q2972" t="str">
        <f t="shared" si="324"/>
        <v>theater</v>
      </c>
      <c r="R2972" t="str">
        <f t="shared" si="325"/>
        <v>plays</v>
      </c>
      <c r="S2972" t="str">
        <f t="shared" si="326"/>
        <v>Jun</v>
      </c>
      <c r="T2972" t="str">
        <f t="shared" si="327"/>
        <v>Jul</v>
      </c>
      <c r="U2972" t="str">
        <f t="shared" si="328"/>
        <v>2014</v>
      </c>
    </row>
    <row r="2973" spans="1:21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22"/>
        <v>100</v>
      </c>
      <c r="P2973">
        <f t="shared" si="323"/>
        <v>75</v>
      </c>
      <c r="Q2973" t="str">
        <f t="shared" si="324"/>
        <v>theater</v>
      </c>
      <c r="R2973" t="str">
        <f t="shared" si="325"/>
        <v>plays</v>
      </c>
      <c r="S2973" t="str">
        <f t="shared" si="326"/>
        <v>Aug</v>
      </c>
      <c r="T2973" t="str">
        <f t="shared" si="327"/>
        <v>Aug</v>
      </c>
      <c r="U2973" t="str">
        <f t="shared" si="328"/>
        <v>2014</v>
      </c>
    </row>
    <row r="2974" spans="1:21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22"/>
        <v>105</v>
      </c>
      <c r="P2974">
        <f t="shared" si="323"/>
        <v>124</v>
      </c>
      <c r="Q2974" t="str">
        <f t="shared" si="324"/>
        <v>theater</v>
      </c>
      <c r="R2974" t="str">
        <f t="shared" si="325"/>
        <v>plays</v>
      </c>
      <c r="S2974" t="str">
        <f t="shared" si="326"/>
        <v>Nov</v>
      </c>
      <c r="T2974" t="str">
        <f t="shared" si="327"/>
        <v>Dec</v>
      </c>
      <c r="U2974" t="str">
        <f t="shared" si="328"/>
        <v>2016</v>
      </c>
    </row>
    <row r="2975" spans="1:21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22"/>
        <v>175</v>
      </c>
      <c r="P2975">
        <f t="shared" si="323"/>
        <v>265</v>
      </c>
      <c r="Q2975" t="str">
        <f t="shared" si="324"/>
        <v>theater</v>
      </c>
      <c r="R2975" t="str">
        <f t="shared" si="325"/>
        <v>plays</v>
      </c>
      <c r="S2975" t="str">
        <f t="shared" si="326"/>
        <v>Dec</v>
      </c>
      <c r="T2975" t="str">
        <f t="shared" si="327"/>
        <v>Jan</v>
      </c>
      <c r="U2975" t="str">
        <f t="shared" si="328"/>
        <v>2015</v>
      </c>
    </row>
    <row r="2976" spans="1:21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22"/>
        <v>102</v>
      </c>
      <c r="P2976">
        <f t="shared" si="323"/>
        <v>59</v>
      </c>
      <c r="Q2976" t="str">
        <f t="shared" si="324"/>
        <v>theater</v>
      </c>
      <c r="R2976" t="str">
        <f t="shared" si="325"/>
        <v>plays</v>
      </c>
      <c r="S2976" t="str">
        <f t="shared" si="326"/>
        <v>Aug</v>
      </c>
      <c r="T2976" t="str">
        <f t="shared" si="327"/>
        <v>Sep</v>
      </c>
      <c r="U2976" t="str">
        <f t="shared" si="328"/>
        <v>2014</v>
      </c>
    </row>
    <row r="2977" spans="1:21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22"/>
        <v>100</v>
      </c>
      <c r="P2977">
        <f t="shared" si="323"/>
        <v>71</v>
      </c>
      <c r="Q2977" t="str">
        <f t="shared" si="324"/>
        <v>theater</v>
      </c>
      <c r="R2977" t="str">
        <f t="shared" si="325"/>
        <v>plays</v>
      </c>
      <c r="S2977" t="str">
        <f t="shared" si="326"/>
        <v>Oct</v>
      </c>
      <c r="T2977" t="str">
        <f t="shared" si="327"/>
        <v>Nov</v>
      </c>
      <c r="U2977" t="str">
        <f t="shared" si="328"/>
        <v>2014</v>
      </c>
    </row>
    <row r="2978" spans="1:21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22"/>
        <v>171</v>
      </c>
      <c r="P2978">
        <f t="shared" si="323"/>
        <v>9</v>
      </c>
      <c r="Q2978" t="str">
        <f t="shared" si="324"/>
        <v>theater</v>
      </c>
      <c r="R2978" t="str">
        <f t="shared" si="325"/>
        <v>plays</v>
      </c>
      <c r="S2978" t="str">
        <f t="shared" si="326"/>
        <v>Feb</v>
      </c>
      <c r="T2978" t="str">
        <f t="shared" si="327"/>
        <v>Mar</v>
      </c>
      <c r="U2978" t="str">
        <f t="shared" si="328"/>
        <v>2016</v>
      </c>
    </row>
    <row r="2979" spans="1:21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22"/>
        <v>114</v>
      </c>
      <c r="P2979">
        <f t="shared" si="323"/>
        <v>114</v>
      </c>
      <c r="Q2979" t="str">
        <f t="shared" si="324"/>
        <v>theater</v>
      </c>
      <c r="R2979" t="str">
        <f t="shared" si="325"/>
        <v>plays</v>
      </c>
      <c r="S2979" t="str">
        <f t="shared" si="326"/>
        <v>Jan</v>
      </c>
      <c r="T2979" t="str">
        <f t="shared" si="327"/>
        <v>Mar</v>
      </c>
      <c r="U2979" t="str">
        <f t="shared" si="328"/>
        <v>2015</v>
      </c>
    </row>
    <row r="2980" spans="1:21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22"/>
        <v>129</v>
      </c>
      <c r="P2980">
        <f t="shared" si="323"/>
        <v>61</v>
      </c>
      <c r="Q2980" t="str">
        <f t="shared" si="324"/>
        <v>theater</v>
      </c>
      <c r="R2980" t="str">
        <f t="shared" si="325"/>
        <v>plays</v>
      </c>
      <c r="S2980" t="str">
        <f t="shared" si="326"/>
        <v>Oct</v>
      </c>
      <c r="T2980" t="str">
        <f t="shared" si="327"/>
        <v>Oct</v>
      </c>
      <c r="U2980" t="str">
        <f t="shared" si="328"/>
        <v>2014</v>
      </c>
    </row>
    <row r="2981" spans="1:21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22"/>
        <v>101</v>
      </c>
      <c r="P2981">
        <f t="shared" si="323"/>
        <v>110</v>
      </c>
      <c r="Q2981" t="str">
        <f t="shared" si="324"/>
        <v>theater</v>
      </c>
      <c r="R2981" t="str">
        <f t="shared" si="325"/>
        <v>plays</v>
      </c>
      <c r="S2981" t="str">
        <f t="shared" si="326"/>
        <v>Dec</v>
      </c>
      <c r="T2981" t="str">
        <f t="shared" si="327"/>
        <v>Jan</v>
      </c>
      <c r="U2981" t="str">
        <f t="shared" si="328"/>
        <v>2014</v>
      </c>
    </row>
    <row r="2982" spans="1:21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22"/>
        <v>109</v>
      </c>
      <c r="P2982">
        <f t="shared" si="323"/>
        <v>136</v>
      </c>
      <c r="Q2982" t="str">
        <f t="shared" si="324"/>
        <v>theater</v>
      </c>
      <c r="R2982" t="str">
        <f t="shared" si="325"/>
        <v>plays</v>
      </c>
      <c r="S2982" t="str">
        <f t="shared" si="326"/>
        <v>Aug</v>
      </c>
      <c r="T2982" t="str">
        <f t="shared" si="327"/>
        <v>Aug</v>
      </c>
      <c r="U2982" t="str">
        <f t="shared" si="328"/>
        <v>2015</v>
      </c>
    </row>
    <row r="2983" spans="1:21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22"/>
        <v>129</v>
      </c>
      <c r="P2983">
        <f t="shared" si="323"/>
        <v>53</v>
      </c>
      <c r="Q2983" t="str">
        <f t="shared" si="324"/>
        <v>theater</v>
      </c>
      <c r="R2983" t="str">
        <f t="shared" si="325"/>
        <v>spaces</v>
      </c>
      <c r="S2983" t="str">
        <f t="shared" si="326"/>
        <v>Aug</v>
      </c>
      <c r="T2983" t="str">
        <f t="shared" si="327"/>
        <v>Sep</v>
      </c>
      <c r="U2983" t="str">
        <f t="shared" si="328"/>
        <v>2015</v>
      </c>
    </row>
    <row r="2984" spans="1:21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22"/>
        <v>102</v>
      </c>
      <c r="P2984">
        <f t="shared" si="323"/>
        <v>86</v>
      </c>
      <c r="Q2984" t="str">
        <f t="shared" si="324"/>
        <v>theater</v>
      </c>
      <c r="R2984" t="str">
        <f t="shared" si="325"/>
        <v>spaces</v>
      </c>
      <c r="S2984" t="str">
        <f t="shared" si="326"/>
        <v>Jan</v>
      </c>
      <c r="T2984" t="str">
        <f t="shared" si="327"/>
        <v>Feb</v>
      </c>
      <c r="U2984" t="str">
        <f t="shared" si="328"/>
        <v>2016</v>
      </c>
    </row>
    <row r="2985" spans="1:21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22"/>
        <v>147</v>
      </c>
      <c r="P2985">
        <f t="shared" si="323"/>
        <v>155</v>
      </c>
      <c r="Q2985" t="str">
        <f t="shared" si="324"/>
        <v>theater</v>
      </c>
      <c r="R2985" t="str">
        <f t="shared" si="325"/>
        <v>spaces</v>
      </c>
      <c r="S2985" t="str">
        <f t="shared" si="326"/>
        <v>Sep</v>
      </c>
      <c r="T2985" t="str">
        <f t="shared" si="327"/>
        <v>Nov</v>
      </c>
      <c r="U2985" t="str">
        <f t="shared" si="328"/>
        <v>2014</v>
      </c>
    </row>
    <row r="2986" spans="1:21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22"/>
        <v>100</v>
      </c>
      <c r="P2986">
        <f t="shared" si="323"/>
        <v>115</v>
      </c>
      <c r="Q2986" t="str">
        <f t="shared" si="324"/>
        <v>theater</v>
      </c>
      <c r="R2986" t="str">
        <f t="shared" si="325"/>
        <v>spaces</v>
      </c>
      <c r="S2986" t="str">
        <f t="shared" si="326"/>
        <v>Jul</v>
      </c>
      <c r="T2986" t="str">
        <f t="shared" si="327"/>
        <v>Aug</v>
      </c>
      <c r="U2986" t="str">
        <f t="shared" si="328"/>
        <v>2016</v>
      </c>
    </row>
    <row r="2987" spans="1:21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22"/>
        <v>122</v>
      </c>
      <c r="P2987">
        <f t="shared" si="323"/>
        <v>110</v>
      </c>
      <c r="Q2987" t="str">
        <f t="shared" si="324"/>
        <v>theater</v>
      </c>
      <c r="R2987" t="str">
        <f t="shared" si="325"/>
        <v>spaces</v>
      </c>
      <c r="S2987" t="str">
        <f t="shared" si="326"/>
        <v>Oct</v>
      </c>
      <c r="T2987" t="str">
        <f t="shared" si="327"/>
        <v>Oct</v>
      </c>
      <c r="U2987" t="str">
        <f t="shared" si="328"/>
        <v>2016</v>
      </c>
    </row>
    <row r="2988" spans="1:21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22"/>
        <v>106</v>
      </c>
      <c r="P2988">
        <f t="shared" si="323"/>
        <v>45</v>
      </c>
      <c r="Q2988" t="str">
        <f t="shared" si="324"/>
        <v>theater</v>
      </c>
      <c r="R2988" t="str">
        <f t="shared" si="325"/>
        <v>spaces</v>
      </c>
      <c r="S2988" t="str">
        <f t="shared" si="326"/>
        <v>Mar</v>
      </c>
      <c r="T2988" t="str">
        <f t="shared" si="327"/>
        <v>May</v>
      </c>
      <c r="U2988" t="str">
        <f t="shared" si="328"/>
        <v>2016</v>
      </c>
    </row>
    <row r="2989" spans="1:21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22"/>
        <v>110</v>
      </c>
      <c r="P2989">
        <f t="shared" si="323"/>
        <v>104</v>
      </c>
      <c r="Q2989" t="str">
        <f t="shared" si="324"/>
        <v>theater</v>
      </c>
      <c r="R2989" t="str">
        <f t="shared" si="325"/>
        <v>spaces</v>
      </c>
      <c r="S2989" t="str">
        <f t="shared" si="326"/>
        <v>Sep</v>
      </c>
      <c r="T2989" t="str">
        <f t="shared" si="327"/>
        <v>Oct</v>
      </c>
      <c r="U2989" t="str">
        <f t="shared" si="328"/>
        <v>2016</v>
      </c>
    </row>
    <row r="2990" spans="1:21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22"/>
        <v>100</v>
      </c>
      <c r="P2990">
        <f t="shared" si="323"/>
        <v>36</v>
      </c>
      <c r="Q2990" t="str">
        <f t="shared" si="324"/>
        <v>theater</v>
      </c>
      <c r="R2990" t="str">
        <f t="shared" si="325"/>
        <v>spaces</v>
      </c>
      <c r="S2990" t="str">
        <f t="shared" si="326"/>
        <v>May</v>
      </c>
      <c r="T2990" t="str">
        <f t="shared" si="327"/>
        <v>Jun</v>
      </c>
      <c r="U2990" t="str">
        <f t="shared" si="328"/>
        <v>2016</v>
      </c>
    </row>
    <row r="2991" spans="1:21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22"/>
        <v>177</v>
      </c>
      <c r="P2991">
        <f t="shared" si="323"/>
        <v>97</v>
      </c>
      <c r="Q2991" t="str">
        <f t="shared" si="324"/>
        <v>theater</v>
      </c>
      <c r="R2991" t="str">
        <f t="shared" si="325"/>
        <v>spaces</v>
      </c>
      <c r="S2991" t="str">
        <f t="shared" si="326"/>
        <v>Nov</v>
      </c>
      <c r="T2991" t="str">
        <f t="shared" si="327"/>
        <v>Dec</v>
      </c>
      <c r="U2991" t="str">
        <f t="shared" si="328"/>
        <v>2015</v>
      </c>
    </row>
    <row r="2992" spans="1:21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22"/>
        <v>100</v>
      </c>
      <c r="P2992">
        <f t="shared" si="323"/>
        <v>370</v>
      </c>
      <c r="Q2992" t="str">
        <f t="shared" si="324"/>
        <v>theater</v>
      </c>
      <c r="R2992" t="str">
        <f t="shared" si="325"/>
        <v>spaces</v>
      </c>
      <c r="S2992" t="str">
        <f t="shared" si="326"/>
        <v>Dec</v>
      </c>
      <c r="T2992" t="str">
        <f t="shared" si="327"/>
        <v>Jan</v>
      </c>
      <c r="U2992" t="str">
        <f t="shared" si="328"/>
        <v>2015</v>
      </c>
    </row>
    <row r="2993" spans="1:21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22"/>
        <v>103</v>
      </c>
      <c r="P2993">
        <f t="shared" si="323"/>
        <v>94</v>
      </c>
      <c r="Q2993" t="str">
        <f t="shared" si="324"/>
        <v>theater</v>
      </c>
      <c r="R2993" t="str">
        <f t="shared" si="325"/>
        <v>spaces</v>
      </c>
      <c r="S2993" t="str">
        <f t="shared" si="326"/>
        <v>Jan</v>
      </c>
      <c r="T2993" t="str">
        <f t="shared" si="327"/>
        <v>Jan</v>
      </c>
      <c r="U2993" t="str">
        <f t="shared" si="328"/>
        <v>2017</v>
      </c>
    </row>
    <row r="2994" spans="1:21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22"/>
        <v>105</v>
      </c>
      <c r="P2994">
        <f t="shared" si="323"/>
        <v>49</v>
      </c>
      <c r="Q2994" t="str">
        <f t="shared" si="324"/>
        <v>theater</v>
      </c>
      <c r="R2994" t="str">
        <f t="shared" si="325"/>
        <v>spaces</v>
      </c>
      <c r="S2994" t="str">
        <f t="shared" si="326"/>
        <v>Sep</v>
      </c>
      <c r="T2994" t="str">
        <f t="shared" si="327"/>
        <v>Oct</v>
      </c>
      <c r="U2994" t="str">
        <f t="shared" si="328"/>
        <v>2016</v>
      </c>
    </row>
    <row r="2995" spans="1:21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22"/>
        <v>100</v>
      </c>
      <c r="P2995">
        <f t="shared" si="323"/>
        <v>46</v>
      </c>
      <c r="Q2995" t="str">
        <f t="shared" si="324"/>
        <v>theater</v>
      </c>
      <c r="R2995" t="str">
        <f t="shared" si="325"/>
        <v>spaces</v>
      </c>
      <c r="S2995" t="str">
        <f t="shared" si="326"/>
        <v>Jan</v>
      </c>
      <c r="T2995" t="str">
        <f t="shared" si="327"/>
        <v>Feb</v>
      </c>
      <c r="U2995" t="str">
        <f t="shared" si="328"/>
        <v>2016</v>
      </c>
    </row>
    <row r="2996" spans="1:21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22"/>
        <v>458</v>
      </c>
      <c r="P2996">
        <f t="shared" si="323"/>
        <v>23</v>
      </c>
      <c r="Q2996" t="str">
        <f t="shared" si="324"/>
        <v>theater</v>
      </c>
      <c r="R2996" t="str">
        <f t="shared" si="325"/>
        <v>spaces</v>
      </c>
      <c r="S2996" t="str">
        <f t="shared" si="326"/>
        <v>Sep</v>
      </c>
      <c r="T2996" t="str">
        <f t="shared" si="327"/>
        <v>Oct</v>
      </c>
      <c r="U2996" t="str">
        <f t="shared" si="328"/>
        <v>2014</v>
      </c>
    </row>
    <row r="2997" spans="1:21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22"/>
        <v>105</v>
      </c>
      <c r="P2997">
        <f t="shared" si="323"/>
        <v>63</v>
      </c>
      <c r="Q2997" t="str">
        <f t="shared" si="324"/>
        <v>theater</v>
      </c>
      <c r="R2997" t="str">
        <f t="shared" si="325"/>
        <v>spaces</v>
      </c>
      <c r="S2997" t="str">
        <f t="shared" si="326"/>
        <v>Dec</v>
      </c>
      <c r="T2997" t="str">
        <f t="shared" si="327"/>
        <v>Jan</v>
      </c>
      <c r="U2997" t="str">
        <f t="shared" si="328"/>
        <v>2016</v>
      </c>
    </row>
    <row r="2998" spans="1:21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22"/>
        <v>172</v>
      </c>
      <c r="P2998">
        <f t="shared" si="323"/>
        <v>154</v>
      </c>
      <c r="Q2998" t="str">
        <f t="shared" si="324"/>
        <v>theater</v>
      </c>
      <c r="R2998" t="str">
        <f t="shared" si="325"/>
        <v>spaces</v>
      </c>
      <c r="S2998" t="str">
        <f t="shared" si="326"/>
        <v>Mar</v>
      </c>
      <c r="T2998" t="str">
        <f t="shared" si="327"/>
        <v>May</v>
      </c>
      <c r="U2998" t="str">
        <f t="shared" si="328"/>
        <v>2015</v>
      </c>
    </row>
    <row r="2999" spans="1:21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22"/>
        <v>104</v>
      </c>
      <c r="P2999">
        <f t="shared" si="323"/>
        <v>90</v>
      </c>
      <c r="Q2999" t="str">
        <f t="shared" si="324"/>
        <v>theater</v>
      </c>
      <c r="R2999" t="str">
        <f t="shared" si="325"/>
        <v>spaces</v>
      </c>
      <c r="S2999" t="str">
        <f t="shared" si="326"/>
        <v>Feb</v>
      </c>
      <c r="T2999" t="str">
        <f t="shared" si="327"/>
        <v>Feb</v>
      </c>
      <c r="U2999" t="str">
        <f t="shared" si="328"/>
        <v>2017</v>
      </c>
    </row>
    <row r="3000" spans="1:21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22"/>
        <v>103</v>
      </c>
      <c r="P3000">
        <f t="shared" si="323"/>
        <v>119</v>
      </c>
      <c r="Q3000" t="str">
        <f t="shared" si="324"/>
        <v>theater</v>
      </c>
      <c r="R3000" t="str">
        <f t="shared" si="325"/>
        <v>spaces</v>
      </c>
      <c r="S3000" t="str">
        <f t="shared" si="326"/>
        <v>May</v>
      </c>
      <c r="T3000" t="str">
        <f t="shared" si="327"/>
        <v>Jun</v>
      </c>
      <c r="U3000" t="str">
        <f t="shared" si="328"/>
        <v>2014</v>
      </c>
    </row>
    <row r="3001" spans="1:21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22"/>
        <v>119</v>
      </c>
      <c r="P3001">
        <f t="shared" si="323"/>
        <v>80</v>
      </c>
      <c r="Q3001" t="str">
        <f t="shared" si="324"/>
        <v>theater</v>
      </c>
      <c r="R3001" t="str">
        <f t="shared" si="325"/>
        <v>spaces</v>
      </c>
      <c r="S3001" t="str">
        <f t="shared" si="326"/>
        <v>Feb</v>
      </c>
      <c r="T3001" t="str">
        <f t="shared" si="327"/>
        <v>Mar</v>
      </c>
      <c r="U3001" t="str">
        <f t="shared" si="328"/>
        <v>2017</v>
      </c>
    </row>
    <row r="3002" spans="1:21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22"/>
        <v>100</v>
      </c>
      <c r="P3002">
        <f t="shared" si="323"/>
        <v>63</v>
      </c>
      <c r="Q3002" t="str">
        <f t="shared" si="324"/>
        <v>theater</v>
      </c>
      <c r="R3002" t="str">
        <f t="shared" si="325"/>
        <v>spaces</v>
      </c>
      <c r="S3002" t="str">
        <f t="shared" si="326"/>
        <v>Jan</v>
      </c>
      <c r="T3002" t="str">
        <f t="shared" si="327"/>
        <v>Jan</v>
      </c>
      <c r="U3002" t="str">
        <f t="shared" si="328"/>
        <v>2017</v>
      </c>
    </row>
    <row r="3003" spans="1:21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22"/>
        <v>319</v>
      </c>
      <c r="P3003">
        <f t="shared" si="323"/>
        <v>131</v>
      </c>
      <c r="Q3003" t="str">
        <f t="shared" si="324"/>
        <v>theater</v>
      </c>
      <c r="R3003" t="str">
        <f t="shared" si="325"/>
        <v>spaces</v>
      </c>
      <c r="S3003" t="str">
        <f t="shared" si="326"/>
        <v>Jun</v>
      </c>
      <c r="T3003" t="str">
        <f t="shared" si="327"/>
        <v>Jul</v>
      </c>
      <c r="U3003" t="str">
        <f t="shared" si="328"/>
        <v>2016</v>
      </c>
    </row>
    <row r="3004" spans="1:21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22"/>
        <v>109</v>
      </c>
      <c r="P3004">
        <f t="shared" si="323"/>
        <v>73</v>
      </c>
      <c r="Q3004" t="str">
        <f t="shared" si="324"/>
        <v>theater</v>
      </c>
      <c r="R3004" t="str">
        <f t="shared" si="325"/>
        <v>spaces</v>
      </c>
      <c r="S3004" t="str">
        <f t="shared" si="326"/>
        <v>Nov</v>
      </c>
      <c r="T3004" t="str">
        <f t="shared" si="327"/>
        <v>Dec</v>
      </c>
      <c r="U3004" t="str">
        <f t="shared" si="328"/>
        <v>2012</v>
      </c>
    </row>
    <row r="3005" spans="1:21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22"/>
        <v>101</v>
      </c>
      <c r="P3005">
        <f t="shared" si="323"/>
        <v>179</v>
      </c>
      <c r="Q3005" t="str">
        <f t="shared" si="324"/>
        <v>theater</v>
      </c>
      <c r="R3005" t="str">
        <f t="shared" si="325"/>
        <v>spaces</v>
      </c>
      <c r="S3005" t="str">
        <f t="shared" si="326"/>
        <v>Jan</v>
      </c>
      <c r="T3005" t="str">
        <f t="shared" si="327"/>
        <v>Mar</v>
      </c>
      <c r="U3005" t="str">
        <f t="shared" si="328"/>
        <v>2016</v>
      </c>
    </row>
    <row r="3006" spans="1:21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22"/>
        <v>113</v>
      </c>
      <c r="P3006">
        <f t="shared" si="323"/>
        <v>163</v>
      </c>
      <c r="Q3006" t="str">
        <f t="shared" si="324"/>
        <v>theater</v>
      </c>
      <c r="R3006" t="str">
        <f t="shared" si="325"/>
        <v>spaces</v>
      </c>
      <c r="S3006" t="str">
        <f t="shared" si="326"/>
        <v>Oct</v>
      </c>
      <c r="T3006" t="str">
        <f t="shared" si="327"/>
        <v>Nov</v>
      </c>
      <c r="U3006" t="str">
        <f t="shared" si="328"/>
        <v>2014</v>
      </c>
    </row>
    <row r="3007" spans="1:21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22"/>
        <v>120</v>
      </c>
      <c r="P3007">
        <f t="shared" si="323"/>
        <v>108</v>
      </c>
      <c r="Q3007" t="str">
        <f t="shared" si="324"/>
        <v>theater</v>
      </c>
      <c r="R3007" t="str">
        <f t="shared" si="325"/>
        <v>spaces</v>
      </c>
      <c r="S3007" t="str">
        <f t="shared" si="326"/>
        <v>Sep</v>
      </c>
      <c r="T3007" t="str">
        <f t="shared" si="327"/>
        <v>Oct</v>
      </c>
      <c r="U3007" t="str">
        <f t="shared" si="328"/>
        <v>2014</v>
      </c>
    </row>
    <row r="3008" spans="1:21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22"/>
        <v>108</v>
      </c>
      <c r="P3008">
        <f t="shared" si="323"/>
        <v>89</v>
      </c>
      <c r="Q3008" t="str">
        <f t="shared" si="324"/>
        <v>theater</v>
      </c>
      <c r="R3008" t="str">
        <f t="shared" si="325"/>
        <v>spaces</v>
      </c>
      <c r="S3008" t="str">
        <f t="shared" si="326"/>
        <v>Nov</v>
      </c>
      <c r="T3008" t="str">
        <f t="shared" si="327"/>
        <v>Dec</v>
      </c>
      <c r="U3008" t="str">
        <f t="shared" si="328"/>
        <v>2014</v>
      </c>
    </row>
    <row r="3009" spans="1:21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22"/>
        <v>180</v>
      </c>
      <c r="P3009">
        <f t="shared" si="323"/>
        <v>54</v>
      </c>
      <c r="Q3009" t="str">
        <f t="shared" si="324"/>
        <v>theater</v>
      </c>
      <c r="R3009" t="str">
        <f t="shared" si="325"/>
        <v>spaces</v>
      </c>
      <c r="S3009" t="str">
        <f t="shared" si="326"/>
        <v>Apr</v>
      </c>
      <c r="T3009" t="str">
        <f t="shared" si="327"/>
        <v>Apr</v>
      </c>
      <c r="U3009" t="str">
        <f t="shared" si="328"/>
        <v>2015</v>
      </c>
    </row>
    <row r="3010" spans="1:21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322"/>
        <v>101</v>
      </c>
      <c r="P3010">
        <f t="shared" si="323"/>
        <v>117</v>
      </c>
      <c r="Q3010" t="str">
        <f t="shared" si="324"/>
        <v>theater</v>
      </c>
      <c r="R3010" t="str">
        <f t="shared" si="325"/>
        <v>spaces</v>
      </c>
      <c r="S3010" t="str">
        <f t="shared" si="326"/>
        <v>Dec</v>
      </c>
      <c r="T3010" t="str">
        <f t="shared" si="327"/>
        <v>Jan</v>
      </c>
      <c r="U3010" t="str">
        <f t="shared" si="328"/>
        <v>2015</v>
      </c>
    </row>
    <row r="3011" spans="1:21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329">ROUND(E3011/D3011*100,0)</f>
        <v>120</v>
      </c>
      <c r="P3011">
        <f t="shared" ref="P3011:P3074" si="330">IF(L3011 &gt;0, ROUND(E3011/L3011,0), "")</f>
        <v>234</v>
      </c>
      <c r="Q3011" t="str">
        <f t="shared" ref="Q3011:Q3074" si="331">LEFT(N3011, FIND("/",N3011)-1)</f>
        <v>theater</v>
      </c>
      <c r="R3011" t="str">
        <f t="shared" ref="R3011:R3074" si="332">RIGHT(N3011,LEN(N3011)-FIND("/",N3011))</f>
        <v>spaces</v>
      </c>
      <c r="S3011" t="str">
        <f t="shared" ref="S3011:S3074" si="333">TEXT((((J3011/60)/60)/24)+DATE(1970,1,1), "mmm")</f>
        <v>Oct</v>
      </c>
      <c r="T3011" t="str">
        <f t="shared" ref="T3011:T3074" si="334">TEXT((((I3011/60)/60)/24)+DATE(1970,1,1), "mmm")</f>
        <v>Nov</v>
      </c>
      <c r="U3011" t="str">
        <f t="shared" ref="U3011:U3074" si="335">TEXT((((J3011/60)/60)/24)+DATE(1970,1,1), "yyy")</f>
        <v>2014</v>
      </c>
    </row>
    <row r="3012" spans="1:21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29"/>
        <v>158</v>
      </c>
      <c r="P3012">
        <f t="shared" si="330"/>
        <v>158</v>
      </c>
      <c r="Q3012" t="str">
        <f t="shared" si="331"/>
        <v>theater</v>
      </c>
      <c r="R3012" t="str">
        <f t="shared" si="332"/>
        <v>spaces</v>
      </c>
      <c r="S3012" t="str">
        <f t="shared" si="333"/>
        <v>Dec</v>
      </c>
      <c r="T3012" t="str">
        <f t="shared" si="334"/>
        <v>Feb</v>
      </c>
      <c r="U3012" t="str">
        <f t="shared" si="335"/>
        <v>2014</v>
      </c>
    </row>
    <row r="3013" spans="1:21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29"/>
        <v>124</v>
      </c>
      <c r="P3013">
        <f t="shared" si="330"/>
        <v>15</v>
      </c>
      <c r="Q3013" t="str">
        <f t="shared" si="331"/>
        <v>theater</v>
      </c>
      <c r="R3013" t="str">
        <f t="shared" si="332"/>
        <v>spaces</v>
      </c>
      <c r="S3013" t="str">
        <f t="shared" si="333"/>
        <v>Nov</v>
      </c>
      <c r="T3013" t="str">
        <f t="shared" si="334"/>
        <v>Dec</v>
      </c>
      <c r="U3013" t="str">
        <f t="shared" si="335"/>
        <v>2015</v>
      </c>
    </row>
    <row r="3014" spans="1:21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29"/>
        <v>117</v>
      </c>
      <c r="P3014">
        <f t="shared" si="330"/>
        <v>85</v>
      </c>
      <c r="Q3014" t="str">
        <f t="shared" si="331"/>
        <v>theater</v>
      </c>
      <c r="R3014" t="str">
        <f t="shared" si="332"/>
        <v>spaces</v>
      </c>
      <c r="S3014" t="str">
        <f t="shared" si="333"/>
        <v>Jan</v>
      </c>
      <c r="T3014" t="str">
        <f t="shared" si="334"/>
        <v>Feb</v>
      </c>
      <c r="U3014" t="str">
        <f t="shared" si="335"/>
        <v>2015</v>
      </c>
    </row>
    <row r="3015" spans="1:21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29"/>
        <v>157</v>
      </c>
      <c r="P3015">
        <f t="shared" si="330"/>
        <v>147</v>
      </c>
      <c r="Q3015" t="str">
        <f t="shared" si="331"/>
        <v>theater</v>
      </c>
      <c r="R3015" t="str">
        <f t="shared" si="332"/>
        <v>spaces</v>
      </c>
      <c r="S3015" t="str">
        <f t="shared" si="333"/>
        <v>May</v>
      </c>
      <c r="T3015" t="str">
        <f t="shared" si="334"/>
        <v>Jun</v>
      </c>
      <c r="U3015" t="str">
        <f t="shared" si="335"/>
        <v>2015</v>
      </c>
    </row>
    <row r="3016" spans="1:21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29"/>
        <v>113</v>
      </c>
      <c r="P3016">
        <f t="shared" si="330"/>
        <v>51</v>
      </c>
      <c r="Q3016" t="str">
        <f t="shared" si="331"/>
        <v>theater</v>
      </c>
      <c r="R3016" t="str">
        <f t="shared" si="332"/>
        <v>spaces</v>
      </c>
      <c r="S3016" t="str">
        <f t="shared" si="333"/>
        <v>Oct</v>
      </c>
      <c r="T3016" t="str">
        <f t="shared" si="334"/>
        <v>Nov</v>
      </c>
      <c r="U3016" t="str">
        <f t="shared" si="335"/>
        <v>2014</v>
      </c>
    </row>
    <row r="3017" spans="1:21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29"/>
        <v>103</v>
      </c>
      <c r="P3017">
        <f t="shared" si="330"/>
        <v>88</v>
      </c>
      <c r="Q3017" t="str">
        <f t="shared" si="331"/>
        <v>theater</v>
      </c>
      <c r="R3017" t="str">
        <f t="shared" si="332"/>
        <v>spaces</v>
      </c>
      <c r="S3017" t="str">
        <f t="shared" si="333"/>
        <v>May</v>
      </c>
      <c r="T3017" t="str">
        <f t="shared" si="334"/>
        <v>Jun</v>
      </c>
      <c r="U3017" t="str">
        <f t="shared" si="335"/>
        <v>2014</v>
      </c>
    </row>
    <row r="3018" spans="1:21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29"/>
        <v>103</v>
      </c>
      <c r="P3018">
        <f t="shared" si="330"/>
        <v>242</v>
      </c>
      <c r="Q3018" t="str">
        <f t="shared" si="331"/>
        <v>theater</v>
      </c>
      <c r="R3018" t="str">
        <f t="shared" si="332"/>
        <v>spaces</v>
      </c>
      <c r="S3018" t="str">
        <f t="shared" si="333"/>
        <v>May</v>
      </c>
      <c r="T3018" t="str">
        <f t="shared" si="334"/>
        <v>Jul</v>
      </c>
      <c r="U3018" t="str">
        <f t="shared" si="335"/>
        <v>2014</v>
      </c>
    </row>
    <row r="3019" spans="1:21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29"/>
        <v>106</v>
      </c>
      <c r="P3019">
        <f t="shared" si="330"/>
        <v>146</v>
      </c>
      <c r="Q3019" t="str">
        <f t="shared" si="331"/>
        <v>theater</v>
      </c>
      <c r="R3019" t="str">
        <f t="shared" si="332"/>
        <v>spaces</v>
      </c>
      <c r="S3019" t="str">
        <f t="shared" si="333"/>
        <v>Jul</v>
      </c>
      <c r="T3019" t="str">
        <f t="shared" si="334"/>
        <v>Aug</v>
      </c>
      <c r="U3019" t="str">
        <f t="shared" si="335"/>
        <v>2014</v>
      </c>
    </row>
    <row r="3020" spans="1:21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29"/>
        <v>101</v>
      </c>
      <c r="P3020">
        <f t="shared" si="330"/>
        <v>103</v>
      </c>
      <c r="Q3020" t="str">
        <f t="shared" si="331"/>
        <v>theater</v>
      </c>
      <c r="R3020" t="str">
        <f t="shared" si="332"/>
        <v>spaces</v>
      </c>
      <c r="S3020" t="str">
        <f t="shared" si="333"/>
        <v>Jun</v>
      </c>
      <c r="T3020" t="str">
        <f t="shared" si="334"/>
        <v>Jul</v>
      </c>
      <c r="U3020" t="str">
        <f t="shared" si="335"/>
        <v>2015</v>
      </c>
    </row>
    <row r="3021" spans="1:21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29"/>
        <v>121</v>
      </c>
      <c r="P3021">
        <f t="shared" si="330"/>
        <v>80</v>
      </c>
      <c r="Q3021" t="str">
        <f t="shared" si="331"/>
        <v>theater</v>
      </c>
      <c r="R3021" t="str">
        <f t="shared" si="332"/>
        <v>spaces</v>
      </c>
      <c r="S3021" t="str">
        <f t="shared" si="333"/>
        <v>Apr</v>
      </c>
      <c r="T3021" t="str">
        <f t="shared" si="334"/>
        <v>May</v>
      </c>
      <c r="U3021" t="str">
        <f t="shared" si="335"/>
        <v>2014</v>
      </c>
    </row>
    <row r="3022" spans="1:21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29"/>
        <v>101</v>
      </c>
      <c r="P3022">
        <f t="shared" si="330"/>
        <v>235</v>
      </c>
      <c r="Q3022" t="str">
        <f t="shared" si="331"/>
        <v>theater</v>
      </c>
      <c r="R3022" t="str">
        <f t="shared" si="332"/>
        <v>spaces</v>
      </c>
      <c r="S3022" t="str">
        <f t="shared" si="333"/>
        <v>Jun</v>
      </c>
      <c r="T3022" t="str">
        <f t="shared" si="334"/>
        <v>Aug</v>
      </c>
      <c r="U3022" t="str">
        <f t="shared" si="335"/>
        <v>2015</v>
      </c>
    </row>
    <row r="3023" spans="1:21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29"/>
        <v>116</v>
      </c>
      <c r="P3023">
        <f t="shared" si="330"/>
        <v>51</v>
      </c>
      <c r="Q3023" t="str">
        <f t="shared" si="331"/>
        <v>theater</v>
      </c>
      <c r="R3023" t="str">
        <f t="shared" si="332"/>
        <v>spaces</v>
      </c>
      <c r="S3023" t="str">
        <f t="shared" si="333"/>
        <v>Oct</v>
      </c>
      <c r="T3023" t="str">
        <f t="shared" si="334"/>
        <v>Nov</v>
      </c>
      <c r="U3023" t="str">
        <f t="shared" si="335"/>
        <v>2016</v>
      </c>
    </row>
    <row r="3024" spans="1:21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29"/>
        <v>101</v>
      </c>
      <c r="P3024">
        <f t="shared" si="330"/>
        <v>163</v>
      </c>
      <c r="Q3024" t="str">
        <f t="shared" si="331"/>
        <v>theater</v>
      </c>
      <c r="R3024" t="str">
        <f t="shared" si="332"/>
        <v>spaces</v>
      </c>
      <c r="S3024" t="str">
        <f t="shared" si="333"/>
        <v>Jul</v>
      </c>
      <c r="T3024" t="str">
        <f t="shared" si="334"/>
        <v>Aug</v>
      </c>
      <c r="U3024" t="str">
        <f t="shared" si="335"/>
        <v>2016</v>
      </c>
    </row>
    <row r="3025" spans="1:21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29"/>
        <v>103</v>
      </c>
      <c r="P3025">
        <f t="shared" si="330"/>
        <v>120</v>
      </c>
      <c r="Q3025" t="str">
        <f t="shared" si="331"/>
        <v>theater</v>
      </c>
      <c r="R3025" t="str">
        <f t="shared" si="332"/>
        <v>spaces</v>
      </c>
      <c r="S3025" t="str">
        <f t="shared" si="333"/>
        <v>Apr</v>
      </c>
      <c r="T3025" t="str">
        <f t="shared" si="334"/>
        <v>Jun</v>
      </c>
      <c r="U3025" t="str">
        <f t="shared" si="335"/>
        <v>2015</v>
      </c>
    </row>
    <row r="3026" spans="1:21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29"/>
        <v>246</v>
      </c>
      <c r="P3026">
        <f t="shared" si="330"/>
        <v>68</v>
      </c>
      <c r="Q3026" t="str">
        <f t="shared" si="331"/>
        <v>theater</v>
      </c>
      <c r="R3026" t="str">
        <f t="shared" si="332"/>
        <v>spaces</v>
      </c>
      <c r="S3026" t="str">
        <f t="shared" si="333"/>
        <v>Sep</v>
      </c>
      <c r="T3026" t="str">
        <f t="shared" si="334"/>
        <v>Oct</v>
      </c>
      <c r="U3026" t="str">
        <f t="shared" si="335"/>
        <v>2012</v>
      </c>
    </row>
    <row r="3027" spans="1:21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29"/>
        <v>302</v>
      </c>
      <c r="P3027">
        <f t="shared" si="330"/>
        <v>52</v>
      </c>
      <c r="Q3027" t="str">
        <f t="shared" si="331"/>
        <v>theater</v>
      </c>
      <c r="R3027" t="str">
        <f t="shared" si="332"/>
        <v>spaces</v>
      </c>
      <c r="S3027" t="str">
        <f t="shared" si="333"/>
        <v>May</v>
      </c>
      <c r="T3027" t="str">
        <f t="shared" si="334"/>
        <v>May</v>
      </c>
      <c r="U3027" t="str">
        <f t="shared" si="335"/>
        <v>2014</v>
      </c>
    </row>
    <row r="3028" spans="1:21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329"/>
        <v>143</v>
      </c>
      <c r="P3028">
        <f t="shared" si="330"/>
        <v>52</v>
      </c>
      <c r="Q3028" t="str">
        <f t="shared" si="331"/>
        <v>theater</v>
      </c>
      <c r="R3028" t="str">
        <f t="shared" si="332"/>
        <v>spaces</v>
      </c>
      <c r="S3028" t="str">
        <f t="shared" si="333"/>
        <v>Feb</v>
      </c>
      <c r="T3028" t="str">
        <f t="shared" si="334"/>
        <v>Mar</v>
      </c>
      <c r="U3028" t="str">
        <f t="shared" si="335"/>
        <v>2017</v>
      </c>
    </row>
    <row r="3029" spans="1:21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29"/>
        <v>131</v>
      </c>
      <c r="P3029">
        <f t="shared" si="330"/>
        <v>164</v>
      </c>
      <c r="Q3029" t="str">
        <f t="shared" si="331"/>
        <v>theater</v>
      </c>
      <c r="R3029" t="str">
        <f t="shared" si="332"/>
        <v>spaces</v>
      </c>
      <c r="S3029" t="str">
        <f t="shared" si="333"/>
        <v>Feb</v>
      </c>
      <c r="T3029" t="str">
        <f t="shared" si="334"/>
        <v>Mar</v>
      </c>
      <c r="U3029" t="str">
        <f t="shared" si="335"/>
        <v>2015</v>
      </c>
    </row>
    <row r="3030" spans="1:21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29"/>
        <v>168</v>
      </c>
      <c r="P3030">
        <f t="shared" si="330"/>
        <v>85</v>
      </c>
      <c r="Q3030" t="str">
        <f t="shared" si="331"/>
        <v>theater</v>
      </c>
      <c r="R3030" t="str">
        <f t="shared" si="332"/>
        <v>spaces</v>
      </c>
      <c r="S3030" t="str">
        <f t="shared" si="333"/>
        <v>Jul</v>
      </c>
      <c r="T3030" t="str">
        <f t="shared" si="334"/>
        <v>Aug</v>
      </c>
      <c r="U3030" t="str">
        <f t="shared" si="335"/>
        <v>2016</v>
      </c>
    </row>
    <row r="3031" spans="1:21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29"/>
        <v>110</v>
      </c>
      <c r="P3031">
        <f t="shared" si="330"/>
        <v>95</v>
      </c>
      <c r="Q3031" t="str">
        <f t="shared" si="331"/>
        <v>theater</v>
      </c>
      <c r="R3031" t="str">
        <f t="shared" si="332"/>
        <v>spaces</v>
      </c>
      <c r="S3031" t="str">
        <f t="shared" si="333"/>
        <v>Oct</v>
      </c>
      <c r="T3031" t="str">
        <f t="shared" si="334"/>
        <v>Nov</v>
      </c>
      <c r="U3031" t="str">
        <f t="shared" si="335"/>
        <v>2014</v>
      </c>
    </row>
    <row r="3032" spans="1:21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29"/>
        <v>107</v>
      </c>
      <c r="P3032">
        <f t="shared" si="330"/>
        <v>46</v>
      </c>
      <c r="Q3032" t="str">
        <f t="shared" si="331"/>
        <v>theater</v>
      </c>
      <c r="R3032" t="str">
        <f t="shared" si="332"/>
        <v>spaces</v>
      </c>
      <c r="S3032" t="str">
        <f t="shared" si="333"/>
        <v>Aug</v>
      </c>
      <c r="T3032" t="str">
        <f t="shared" si="334"/>
        <v>Sep</v>
      </c>
      <c r="U3032" t="str">
        <f t="shared" si="335"/>
        <v>2015</v>
      </c>
    </row>
    <row r="3033" spans="1:21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29"/>
        <v>100</v>
      </c>
      <c r="P3033">
        <f t="shared" si="330"/>
        <v>52</v>
      </c>
      <c r="Q3033" t="str">
        <f t="shared" si="331"/>
        <v>theater</v>
      </c>
      <c r="R3033" t="str">
        <f t="shared" si="332"/>
        <v>spaces</v>
      </c>
      <c r="S3033" t="str">
        <f t="shared" si="333"/>
        <v>Aug</v>
      </c>
      <c r="T3033" t="str">
        <f t="shared" si="334"/>
        <v>Oct</v>
      </c>
      <c r="U3033" t="str">
        <f t="shared" si="335"/>
        <v>2016</v>
      </c>
    </row>
    <row r="3034" spans="1:21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29"/>
        <v>127</v>
      </c>
      <c r="P3034">
        <f t="shared" si="330"/>
        <v>51</v>
      </c>
      <c r="Q3034" t="str">
        <f t="shared" si="331"/>
        <v>theater</v>
      </c>
      <c r="R3034" t="str">
        <f t="shared" si="332"/>
        <v>spaces</v>
      </c>
      <c r="S3034" t="str">
        <f t="shared" si="333"/>
        <v>Aug</v>
      </c>
      <c r="T3034" t="str">
        <f t="shared" si="334"/>
        <v>Sep</v>
      </c>
      <c r="U3034" t="str">
        <f t="shared" si="335"/>
        <v>2015</v>
      </c>
    </row>
    <row r="3035" spans="1:21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29"/>
        <v>147</v>
      </c>
      <c r="P3035">
        <f t="shared" si="330"/>
        <v>191</v>
      </c>
      <c r="Q3035" t="str">
        <f t="shared" si="331"/>
        <v>theater</v>
      </c>
      <c r="R3035" t="str">
        <f t="shared" si="332"/>
        <v>spaces</v>
      </c>
      <c r="S3035" t="str">
        <f t="shared" si="333"/>
        <v>Jul</v>
      </c>
      <c r="T3035" t="str">
        <f t="shared" si="334"/>
        <v>Aug</v>
      </c>
      <c r="U3035" t="str">
        <f t="shared" si="335"/>
        <v>2016</v>
      </c>
    </row>
    <row r="3036" spans="1:21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29"/>
        <v>113</v>
      </c>
      <c r="P3036">
        <f t="shared" si="330"/>
        <v>89</v>
      </c>
      <c r="Q3036" t="str">
        <f t="shared" si="331"/>
        <v>theater</v>
      </c>
      <c r="R3036" t="str">
        <f t="shared" si="332"/>
        <v>spaces</v>
      </c>
      <c r="S3036" t="str">
        <f t="shared" si="333"/>
        <v>Oct</v>
      </c>
      <c r="T3036" t="str">
        <f t="shared" si="334"/>
        <v>Nov</v>
      </c>
      <c r="U3036" t="str">
        <f t="shared" si="335"/>
        <v>2016</v>
      </c>
    </row>
    <row r="3037" spans="1:21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29"/>
        <v>109</v>
      </c>
      <c r="P3037">
        <f t="shared" si="330"/>
        <v>89</v>
      </c>
      <c r="Q3037" t="str">
        <f t="shared" si="331"/>
        <v>theater</v>
      </c>
      <c r="R3037" t="str">
        <f t="shared" si="332"/>
        <v>spaces</v>
      </c>
      <c r="S3037" t="str">
        <f t="shared" si="333"/>
        <v>Apr</v>
      </c>
      <c r="T3037" t="str">
        <f t="shared" si="334"/>
        <v>May</v>
      </c>
      <c r="U3037" t="str">
        <f t="shared" si="335"/>
        <v>2013</v>
      </c>
    </row>
    <row r="3038" spans="1:21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29"/>
        <v>127</v>
      </c>
      <c r="P3038">
        <f t="shared" si="330"/>
        <v>96</v>
      </c>
      <c r="Q3038" t="str">
        <f t="shared" si="331"/>
        <v>theater</v>
      </c>
      <c r="R3038" t="str">
        <f t="shared" si="332"/>
        <v>spaces</v>
      </c>
      <c r="S3038" t="str">
        <f t="shared" si="333"/>
        <v>Jul</v>
      </c>
      <c r="T3038" t="str">
        <f t="shared" si="334"/>
        <v>Aug</v>
      </c>
      <c r="U3038" t="str">
        <f t="shared" si="335"/>
        <v>2013</v>
      </c>
    </row>
    <row r="3039" spans="1:21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29"/>
        <v>213</v>
      </c>
      <c r="P3039">
        <f t="shared" si="330"/>
        <v>33</v>
      </c>
      <c r="Q3039" t="str">
        <f t="shared" si="331"/>
        <v>theater</v>
      </c>
      <c r="R3039" t="str">
        <f t="shared" si="332"/>
        <v>spaces</v>
      </c>
      <c r="S3039" t="str">
        <f t="shared" si="333"/>
        <v>Jul</v>
      </c>
      <c r="T3039" t="str">
        <f t="shared" si="334"/>
        <v>Oct</v>
      </c>
      <c r="U3039" t="str">
        <f t="shared" si="335"/>
        <v>2010</v>
      </c>
    </row>
    <row r="3040" spans="1:21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29"/>
        <v>101</v>
      </c>
      <c r="P3040">
        <f t="shared" si="330"/>
        <v>37</v>
      </c>
      <c r="Q3040" t="str">
        <f t="shared" si="331"/>
        <v>theater</v>
      </c>
      <c r="R3040" t="str">
        <f t="shared" si="332"/>
        <v>spaces</v>
      </c>
      <c r="S3040" t="str">
        <f t="shared" si="333"/>
        <v>Jan</v>
      </c>
      <c r="T3040" t="str">
        <f t="shared" si="334"/>
        <v>Mar</v>
      </c>
      <c r="U3040" t="str">
        <f t="shared" si="335"/>
        <v>2016</v>
      </c>
    </row>
    <row r="3041" spans="1:21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29"/>
        <v>109</v>
      </c>
      <c r="P3041">
        <f t="shared" si="330"/>
        <v>92</v>
      </c>
      <c r="Q3041" t="str">
        <f t="shared" si="331"/>
        <v>theater</v>
      </c>
      <c r="R3041" t="str">
        <f t="shared" si="332"/>
        <v>spaces</v>
      </c>
      <c r="S3041" t="str">
        <f t="shared" si="333"/>
        <v>Dec</v>
      </c>
      <c r="T3041" t="str">
        <f t="shared" si="334"/>
        <v>Dec</v>
      </c>
      <c r="U3041" t="str">
        <f t="shared" si="335"/>
        <v>2013</v>
      </c>
    </row>
    <row r="3042" spans="1:21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29"/>
        <v>108</v>
      </c>
      <c r="P3042">
        <f t="shared" si="330"/>
        <v>77</v>
      </c>
      <c r="Q3042" t="str">
        <f t="shared" si="331"/>
        <v>theater</v>
      </c>
      <c r="R3042" t="str">
        <f t="shared" si="332"/>
        <v>spaces</v>
      </c>
      <c r="S3042" t="str">
        <f t="shared" si="333"/>
        <v>Jun</v>
      </c>
      <c r="T3042" t="str">
        <f t="shared" si="334"/>
        <v>Jun</v>
      </c>
      <c r="U3042" t="str">
        <f t="shared" si="335"/>
        <v>2015</v>
      </c>
    </row>
    <row r="3043" spans="1:21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29"/>
        <v>110</v>
      </c>
      <c r="P3043">
        <f t="shared" si="330"/>
        <v>97</v>
      </c>
      <c r="Q3043" t="str">
        <f t="shared" si="331"/>
        <v>theater</v>
      </c>
      <c r="R3043" t="str">
        <f t="shared" si="332"/>
        <v>spaces</v>
      </c>
      <c r="S3043" t="str">
        <f t="shared" si="333"/>
        <v>Dec</v>
      </c>
      <c r="T3043" t="str">
        <f t="shared" si="334"/>
        <v>Jan</v>
      </c>
      <c r="U3043" t="str">
        <f t="shared" si="335"/>
        <v>2015</v>
      </c>
    </row>
    <row r="3044" spans="1:21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29"/>
        <v>128</v>
      </c>
      <c r="P3044">
        <f t="shared" si="330"/>
        <v>52</v>
      </c>
      <c r="Q3044" t="str">
        <f t="shared" si="331"/>
        <v>theater</v>
      </c>
      <c r="R3044" t="str">
        <f t="shared" si="332"/>
        <v>spaces</v>
      </c>
      <c r="S3044" t="str">
        <f t="shared" si="333"/>
        <v>Sep</v>
      </c>
      <c r="T3044" t="str">
        <f t="shared" si="334"/>
        <v>Oct</v>
      </c>
      <c r="U3044" t="str">
        <f t="shared" si="335"/>
        <v>2015</v>
      </c>
    </row>
    <row r="3045" spans="1:21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29"/>
        <v>110</v>
      </c>
      <c r="P3045">
        <f t="shared" si="330"/>
        <v>129</v>
      </c>
      <c r="Q3045" t="str">
        <f t="shared" si="331"/>
        <v>theater</v>
      </c>
      <c r="R3045" t="str">
        <f t="shared" si="332"/>
        <v>spaces</v>
      </c>
      <c r="S3045" t="str">
        <f t="shared" si="333"/>
        <v>Mar</v>
      </c>
      <c r="T3045" t="str">
        <f t="shared" si="334"/>
        <v>Apr</v>
      </c>
      <c r="U3045" t="str">
        <f t="shared" si="335"/>
        <v>2015</v>
      </c>
    </row>
    <row r="3046" spans="1:21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29"/>
        <v>109</v>
      </c>
      <c r="P3046">
        <f t="shared" si="330"/>
        <v>84</v>
      </c>
      <c r="Q3046" t="str">
        <f t="shared" si="331"/>
        <v>theater</v>
      </c>
      <c r="R3046" t="str">
        <f t="shared" si="332"/>
        <v>spaces</v>
      </c>
      <c r="S3046" t="str">
        <f t="shared" si="333"/>
        <v>Jan</v>
      </c>
      <c r="T3046" t="str">
        <f t="shared" si="334"/>
        <v>Feb</v>
      </c>
      <c r="U3046" t="str">
        <f t="shared" si="335"/>
        <v>2016</v>
      </c>
    </row>
    <row r="3047" spans="1:21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29"/>
        <v>133</v>
      </c>
      <c r="P3047">
        <f t="shared" si="330"/>
        <v>83</v>
      </c>
      <c r="Q3047" t="str">
        <f t="shared" si="331"/>
        <v>theater</v>
      </c>
      <c r="R3047" t="str">
        <f t="shared" si="332"/>
        <v>spaces</v>
      </c>
      <c r="S3047" t="str">
        <f t="shared" si="333"/>
        <v>Jul</v>
      </c>
      <c r="T3047" t="str">
        <f t="shared" si="334"/>
        <v>Aug</v>
      </c>
      <c r="U3047" t="str">
        <f t="shared" si="335"/>
        <v>2014</v>
      </c>
    </row>
    <row r="3048" spans="1:21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29"/>
        <v>191</v>
      </c>
      <c r="P3048">
        <f t="shared" si="330"/>
        <v>260</v>
      </c>
      <c r="Q3048" t="str">
        <f t="shared" si="331"/>
        <v>theater</v>
      </c>
      <c r="R3048" t="str">
        <f t="shared" si="332"/>
        <v>spaces</v>
      </c>
      <c r="S3048" t="str">
        <f t="shared" si="333"/>
        <v>Aug</v>
      </c>
      <c r="T3048" t="str">
        <f t="shared" si="334"/>
        <v>Sep</v>
      </c>
      <c r="U3048" t="str">
        <f t="shared" si="335"/>
        <v>2014</v>
      </c>
    </row>
    <row r="3049" spans="1:21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29"/>
        <v>149</v>
      </c>
      <c r="P3049">
        <f t="shared" si="330"/>
        <v>37</v>
      </c>
      <c r="Q3049" t="str">
        <f t="shared" si="331"/>
        <v>theater</v>
      </c>
      <c r="R3049" t="str">
        <f t="shared" si="332"/>
        <v>spaces</v>
      </c>
      <c r="S3049" t="str">
        <f t="shared" si="333"/>
        <v>Mar</v>
      </c>
      <c r="T3049" t="str">
        <f t="shared" si="334"/>
        <v>Apr</v>
      </c>
      <c r="U3049" t="str">
        <f t="shared" si="335"/>
        <v>2016</v>
      </c>
    </row>
    <row r="3050" spans="1:21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29"/>
        <v>166</v>
      </c>
      <c r="P3050">
        <f t="shared" si="330"/>
        <v>177</v>
      </c>
      <c r="Q3050" t="str">
        <f t="shared" si="331"/>
        <v>theater</v>
      </c>
      <c r="R3050" t="str">
        <f t="shared" si="332"/>
        <v>spaces</v>
      </c>
      <c r="S3050" t="str">
        <f t="shared" si="333"/>
        <v>Dec</v>
      </c>
      <c r="T3050" t="str">
        <f t="shared" si="334"/>
        <v>Dec</v>
      </c>
      <c r="U3050" t="str">
        <f t="shared" si="335"/>
        <v>2014</v>
      </c>
    </row>
    <row r="3051" spans="1:21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29"/>
        <v>107</v>
      </c>
      <c r="P3051">
        <f t="shared" si="330"/>
        <v>74</v>
      </c>
      <c r="Q3051" t="str">
        <f t="shared" si="331"/>
        <v>theater</v>
      </c>
      <c r="R3051" t="str">
        <f t="shared" si="332"/>
        <v>spaces</v>
      </c>
      <c r="S3051" t="str">
        <f t="shared" si="333"/>
        <v>May</v>
      </c>
      <c r="T3051" t="str">
        <f t="shared" si="334"/>
        <v>Jun</v>
      </c>
      <c r="U3051" t="str">
        <f t="shared" si="335"/>
        <v>2015</v>
      </c>
    </row>
    <row r="3052" spans="1:21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29"/>
        <v>106</v>
      </c>
      <c r="P3052">
        <f t="shared" si="330"/>
        <v>71</v>
      </c>
      <c r="Q3052" t="str">
        <f t="shared" si="331"/>
        <v>theater</v>
      </c>
      <c r="R3052" t="str">
        <f t="shared" si="332"/>
        <v>spaces</v>
      </c>
      <c r="S3052" t="str">
        <f t="shared" si="333"/>
        <v>Apr</v>
      </c>
      <c r="T3052" t="str">
        <f t="shared" si="334"/>
        <v>May</v>
      </c>
      <c r="U3052" t="str">
        <f t="shared" si="335"/>
        <v>2016</v>
      </c>
    </row>
    <row r="3053" spans="1:21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29"/>
        <v>24</v>
      </c>
      <c r="P3053">
        <f t="shared" si="330"/>
        <v>24</v>
      </c>
      <c r="Q3053" t="str">
        <f t="shared" si="331"/>
        <v>theater</v>
      </c>
      <c r="R3053" t="str">
        <f t="shared" si="332"/>
        <v>spaces</v>
      </c>
      <c r="S3053" t="str">
        <f t="shared" si="333"/>
        <v>Jan</v>
      </c>
      <c r="T3053" t="str">
        <f t="shared" si="334"/>
        <v>Feb</v>
      </c>
      <c r="U3053" t="str">
        <f t="shared" si="335"/>
        <v>2017</v>
      </c>
    </row>
    <row r="3054" spans="1:21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29"/>
        <v>0</v>
      </c>
      <c r="P3054">
        <f t="shared" si="330"/>
        <v>38</v>
      </c>
      <c r="Q3054" t="str">
        <f t="shared" si="331"/>
        <v>theater</v>
      </c>
      <c r="R3054" t="str">
        <f t="shared" si="332"/>
        <v>spaces</v>
      </c>
      <c r="S3054" t="str">
        <f t="shared" si="333"/>
        <v>Apr</v>
      </c>
      <c r="T3054" t="str">
        <f t="shared" si="334"/>
        <v>May</v>
      </c>
      <c r="U3054" t="str">
        <f t="shared" si="335"/>
        <v>2015</v>
      </c>
    </row>
    <row r="3055" spans="1:21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29"/>
        <v>0</v>
      </c>
      <c r="P3055">
        <f t="shared" si="330"/>
        <v>13</v>
      </c>
      <c r="Q3055" t="str">
        <f t="shared" si="331"/>
        <v>theater</v>
      </c>
      <c r="R3055" t="str">
        <f t="shared" si="332"/>
        <v>spaces</v>
      </c>
      <c r="S3055" t="str">
        <f t="shared" si="333"/>
        <v>Aug</v>
      </c>
      <c r="T3055" t="str">
        <f t="shared" si="334"/>
        <v>Oct</v>
      </c>
      <c r="U3055" t="str">
        <f t="shared" si="335"/>
        <v>2014</v>
      </c>
    </row>
    <row r="3056" spans="1:21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29"/>
        <v>0</v>
      </c>
      <c r="P3056" t="str">
        <f t="shared" si="330"/>
        <v/>
      </c>
      <c r="Q3056" t="str">
        <f t="shared" si="331"/>
        <v>theater</v>
      </c>
      <c r="R3056" t="str">
        <f t="shared" si="332"/>
        <v>spaces</v>
      </c>
      <c r="S3056" t="str">
        <f t="shared" si="333"/>
        <v>Jan</v>
      </c>
      <c r="T3056" t="str">
        <f t="shared" si="334"/>
        <v>Mar</v>
      </c>
      <c r="U3056" t="str">
        <f t="shared" si="335"/>
        <v>2015</v>
      </c>
    </row>
    <row r="3057" spans="1:21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29"/>
        <v>0</v>
      </c>
      <c r="P3057">
        <f t="shared" si="330"/>
        <v>1</v>
      </c>
      <c r="Q3057" t="str">
        <f t="shared" si="331"/>
        <v>theater</v>
      </c>
      <c r="R3057" t="str">
        <f t="shared" si="332"/>
        <v>spaces</v>
      </c>
      <c r="S3057" t="str">
        <f t="shared" si="333"/>
        <v>Nov</v>
      </c>
      <c r="T3057" t="str">
        <f t="shared" si="334"/>
        <v>Jan</v>
      </c>
      <c r="U3057" t="str">
        <f t="shared" si="335"/>
        <v>2014</v>
      </c>
    </row>
    <row r="3058" spans="1:21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29"/>
        <v>0</v>
      </c>
      <c r="P3058" t="str">
        <f t="shared" si="330"/>
        <v/>
      </c>
      <c r="Q3058" t="str">
        <f t="shared" si="331"/>
        <v>theater</v>
      </c>
      <c r="R3058" t="str">
        <f t="shared" si="332"/>
        <v>spaces</v>
      </c>
      <c r="S3058" t="str">
        <f t="shared" si="333"/>
        <v>Jul</v>
      </c>
      <c r="T3058" t="str">
        <f t="shared" si="334"/>
        <v>Sep</v>
      </c>
      <c r="U3058" t="str">
        <f t="shared" si="335"/>
        <v>2014</v>
      </c>
    </row>
    <row r="3059" spans="1:21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29"/>
        <v>0</v>
      </c>
      <c r="P3059" t="str">
        <f t="shared" si="330"/>
        <v/>
      </c>
      <c r="Q3059" t="str">
        <f t="shared" si="331"/>
        <v>theater</v>
      </c>
      <c r="R3059" t="str">
        <f t="shared" si="332"/>
        <v>spaces</v>
      </c>
      <c r="S3059" t="str">
        <f t="shared" si="333"/>
        <v>Mar</v>
      </c>
      <c r="T3059" t="str">
        <f t="shared" si="334"/>
        <v>Apr</v>
      </c>
      <c r="U3059" t="str">
        <f t="shared" si="335"/>
        <v>2016</v>
      </c>
    </row>
    <row r="3060" spans="1:21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29"/>
        <v>0</v>
      </c>
      <c r="P3060">
        <f t="shared" si="330"/>
        <v>1</v>
      </c>
      <c r="Q3060" t="str">
        <f t="shared" si="331"/>
        <v>theater</v>
      </c>
      <c r="R3060" t="str">
        <f t="shared" si="332"/>
        <v>spaces</v>
      </c>
      <c r="S3060" t="str">
        <f t="shared" si="333"/>
        <v>Mar</v>
      </c>
      <c r="T3060" t="str">
        <f t="shared" si="334"/>
        <v>May</v>
      </c>
      <c r="U3060" t="str">
        <f t="shared" si="335"/>
        <v>2016</v>
      </c>
    </row>
    <row r="3061" spans="1:21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29"/>
        <v>3</v>
      </c>
      <c r="P3061">
        <f t="shared" si="330"/>
        <v>41</v>
      </c>
      <c r="Q3061" t="str">
        <f t="shared" si="331"/>
        <v>theater</v>
      </c>
      <c r="R3061" t="str">
        <f t="shared" si="332"/>
        <v>spaces</v>
      </c>
      <c r="S3061" t="str">
        <f t="shared" si="333"/>
        <v>Jul</v>
      </c>
      <c r="T3061" t="str">
        <f t="shared" si="334"/>
        <v>Aug</v>
      </c>
      <c r="U3061" t="str">
        <f t="shared" si="335"/>
        <v>2014</v>
      </c>
    </row>
    <row r="3062" spans="1:21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29"/>
        <v>0</v>
      </c>
      <c r="P3062">
        <f t="shared" si="330"/>
        <v>56</v>
      </c>
      <c r="Q3062" t="str">
        <f t="shared" si="331"/>
        <v>theater</v>
      </c>
      <c r="R3062" t="str">
        <f t="shared" si="332"/>
        <v>spaces</v>
      </c>
      <c r="S3062" t="str">
        <f t="shared" si="333"/>
        <v>Aug</v>
      </c>
      <c r="T3062" t="str">
        <f t="shared" si="334"/>
        <v>Sep</v>
      </c>
      <c r="U3062" t="str">
        <f t="shared" si="335"/>
        <v>2015</v>
      </c>
    </row>
    <row r="3063" spans="1:21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29"/>
        <v>0</v>
      </c>
      <c r="P3063" t="str">
        <f t="shared" si="330"/>
        <v/>
      </c>
      <c r="Q3063" t="str">
        <f t="shared" si="331"/>
        <v>theater</v>
      </c>
      <c r="R3063" t="str">
        <f t="shared" si="332"/>
        <v>spaces</v>
      </c>
      <c r="S3063" t="str">
        <f t="shared" si="333"/>
        <v>Jul</v>
      </c>
      <c r="T3063" t="str">
        <f t="shared" si="334"/>
        <v>Aug</v>
      </c>
      <c r="U3063" t="str">
        <f t="shared" si="335"/>
        <v>2014</v>
      </c>
    </row>
    <row r="3064" spans="1:21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29"/>
        <v>67</v>
      </c>
      <c r="P3064">
        <f t="shared" si="330"/>
        <v>100</v>
      </c>
      <c r="Q3064" t="str">
        <f t="shared" si="331"/>
        <v>theater</v>
      </c>
      <c r="R3064" t="str">
        <f t="shared" si="332"/>
        <v>spaces</v>
      </c>
      <c r="S3064" t="str">
        <f t="shared" si="333"/>
        <v>Sep</v>
      </c>
      <c r="T3064" t="str">
        <f t="shared" si="334"/>
        <v>Sep</v>
      </c>
      <c r="U3064" t="str">
        <f t="shared" si="335"/>
        <v>2015</v>
      </c>
    </row>
    <row r="3065" spans="1:21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29"/>
        <v>20</v>
      </c>
      <c r="P3065">
        <f t="shared" si="330"/>
        <v>26</v>
      </c>
      <c r="Q3065" t="str">
        <f t="shared" si="331"/>
        <v>theater</v>
      </c>
      <c r="R3065" t="str">
        <f t="shared" si="332"/>
        <v>spaces</v>
      </c>
      <c r="S3065" t="str">
        <f t="shared" si="333"/>
        <v>Sep</v>
      </c>
      <c r="T3065" t="str">
        <f t="shared" si="334"/>
        <v>Oct</v>
      </c>
      <c r="U3065" t="str">
        <f t="shared" si="335"/>
        <v>2016</v>
      </c>
    </row>
    <row r="3066" spans="1:21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29"/>
        <v>11</v>
      </c>
      <c r="P3066">
        <f t="shared" si="330"/>
        <v>118</v>
      </c>
      <c r="Q3066" t="str">
        <f t="shared" si="331"/>
        <v>theater</v>
      </c>
      <c r="R3066" t="str">
        <f t="shared" si="332"/>
        <v>spaces</v>
      </c>
      <c r="S3066" t="str">
        <f t="shared" si="333"/>
        <v>Oct</v>
      </c>
      <c r="T3066" t="str">
        <f t="shared" si="334"/>
        <v>Nov</v>
      </c>
      <c r="U3066" t="str">
        <f t="shared" si="335"/>
        <v>2015</v>
      </c>
    </row>
    <row r="3067" spans="1:21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29"/>
        <v>0</v>
      </c>
      <c r="P3067">
        <f t="shared" si="330"/>
        <v>5</v>
      </c>
      <c r="Q3067" t="str">
        <f t="shared" si="331"/>
        <v>theater</v>
      </c>
      <c r="R3067" t="str">
        <f t="shared" si="332"/>
        <v>spaces</v>
      </c>
      <c r="S3067" t="str">
        <f t="shared" si="333"/>
        <v>Jul</v>
      </c>
      <c r="T3067" t="str">
        <f t="shared" si="334"/>
        <v>Jul</v>
      </c>
      <c r="U3067" t="str">
        <f t="shared" si="335"/>
        <v>2014</v>
      </c>
    </row>
    <row r="3068" spans="1:21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29"/>
        <v>12</v>
      </c>
      <c r="P3068">
        <f t="shared" si="330"/>
        <v>2797</v>
      </c>
      <c r="Q3068" t="str">
        <f t="shared" si="331"/>
        <v>theater</v>
      </c>
      <c r="R3068" t="str">
        <f t="shared" si="332"/>
        <v>spaces</v>
      </c>
      <c r="S3068" t="str">
        <f t="shared" si="333"/>
        <v>Jun</v>
      </c>
      <c r="T3068" t="str">
        <f t="shared" si="334"/>
        <v>Jul</v>
      </c>
      <c r="U3068" t="str">
        <f t="shared" si="335"/>
        <v>2016</v>
      </c>
    </row>
    <row r="3069" spans="1:21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29"/>
        <v>3</v>
      </c>
      <c r="P3069">
        <f t="shared" si="330"/>
        <v>200</v>
      </c>
      <c r="Q3069" t="str">
        <f t="shared" si="331"/>
        <v>theater</v>
      </c>
      <c r="R3069" t="str">
        <f t="shared" si="332"/>
        <v>spaces</v>
      </c>
      <c r="S3069" t="str">
        <f t="shared" si="333"/>
        <v>Aug</v>
      </c>
      <c r="T3069" t="str">
        <f t="shared" si="334"/>
        <v>Sep</v>
      </c>
      <c r="U3069" t="str">
        <f t="shared" si="335"/>
        <v>2015</v>
      </c>
    </row>
    <row r="3070" spans="1:21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29"/>
        <v>0</v>
      </c>
      <c r="P3070">
        <f t="shared" si="330"/>
        <v>88</v>
      </c>
      <c r="Q3070" t="str">
        <f t="shared" si="331"/>
        <v>theater</v>
      </c>
      <c r="R3070" t="str">
        <f t="shared" si="332"/>
        <v>spaces</v>
      </c>
      <c r="S3070" t="str">
        <f t="shared" si="333"/>
        <v>Sep</v>
      </c>
      <c r="T3070" t="str">
        <f t="shared" si="334"/>
        <v>Oct</v>
      </c>
      <c r="U3070" t="str">
        <f t="shared" si="335"/>
        <v>2015</v>
      </c>
    </row>
    <row r="3071" spans="1:21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29"/>
        <v>14</v>
      </c>
      <c r="P3071">
        <f t="shared" si="330"/>
        <v>20</v>
      </c>
      <c r="Q3071" t="str">
        <f t="shared" si="331"/>
        <v>theater</v>
      </c>
      <c r="R3071" t="str">
        <f t="shared" si="332"/>
        <v>spaces</v>
      </c>
      <c r="S3071" t="str">
        <f t="shared" si="333"/>
        <v>Nov</v>
      </c>
      <c r="T3071" t="str">
        <f t="shared" si="334"/>
        <v>Dec</v>
      </c>
      <c r="U3071" t="str">
        <f t="shared" si="335"/>
        <v>2014</v>
      </c>
    </row>
    <row r="3072" spans="1:21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29"/>
        <v>3</v>
      </c>
      <c r="P3072">
        <f t="shared" si="330"/>
        <v>21</v>
      </c>
      <c r="Q3072" t="str">
        <f t="shared" si="331"/>
        <v>theater</v>
      </c>
      <c r="R3072" t="str">
        <f t="shared" si="332"/>
        <v>spaces</v>
      </c>
      <c r="S3072" t="str">
        <f t="shared" si="333"/>
        <v>Nov</v>
      </c>
      <c r="T3072" t="str">
        <f t="shared" si="334"/>
        <v>Dec</v>
      </c>
      <c r="U3072" t="str">
        <f t="shared" si="335"/>
        <v>2016</v>
      </c>
    </row>
    <row r="3073" spans="1:21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29"/>
        <v>60</v>
      </c>
      <c r="P3073">
        <f t="shared" si="330"/>
        <v>61</v>
      </c>
      <c r="Q3073" t="str">
        <f t="shared" si="331"/>
        <v>theater</v>
      </c>
      <c r="R3073" t="str">
        <f t="shared" si="332"/>
        <v>spaces</v>
      </c>
      <c r="S3073" t="str">
        <f t="shared" si="333"/>
        <v>Apr</v>
      </c>
      <c r="T3073" t="str">
        <f t="shared" si="334"/>
        <v>Apr</v>
      </c>
      <c r="U3073" t="str">
        <f t="shared" si="335"/>
        <v>2015</v>
      </c>
    </row>
    <row r="3074" spans="1:21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329"/>
        <v>0</v>
      </c>
      <c r="P3074">
        <f t="shared" si="330"/>
        <v>1</v>
      </c>
      <c r="Q3074" t="str">
        <f t="shared" si="331"/>
        <v>theater</v>
      </c>
      <c r="R3074" t="str">
        <f t="shared" si="332"/>
        <v>spaces</v>
      </c>
      <c r="S3074" t="str">
        <f t="shared" si="333"/>
        <v>Oct</v>
      </c>
      <c r="T3074" t="str">
        <f t="shared" si="334"/>
        <v>Oct</v>
      </c>
      <c r="U3074" t="str">
        <f t="shared" si="335"/>
        <v>2016</v>
      </c>
    </row>
    <row r="3075" spans="1:21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336">ROUND(E3075/D3075*100,0)</f>
        <v>0</v>
      </c>
      <c r="P3075">
        <f t="shared" ref="P3075:P3138" si="337">IF(L3075 &gt;0, ROUND(E3075/L3075,0), "")</f>
        <v>92</v>
      </c>
      <c r="Q3075" t="str">
        <f t="shared" ref="Q3075:Q3138" si="338">LEFT(N3075, FIND("/",N3075)-1)</f>
        <v>theater</v>
      </c>
      <c r="R3075" t="str">
        <f t="shared" ref="R3075:R3138" si="339">RIGHT(N3075,LEN(N3075)-FIND("/",N3075))</f>
        <v>spaces</v>
      </c>
      <c r="S3075" t="str">
        <f t="shared" ref="S3075:S3138" si="340">TEXT((((J3075/60)/60)/24)+DATE(1970,1,1), "mmm")</f>
        <v>Apr</v>
      </c>
      <c r="T3075" t="str">
        <f t="shared" ref="T3075:T3138" si="341">TEXT((((I3075/60)/60)/24)+DATE(1970,1,1), "mmm")</f>
        <v>Jun</v>
      </c>
      <c r="U3075" t="str">
        <f t="shared" ref="U3075:U3138" si="342">TEXT((((J3075/60)/60)/24)+DATE(1970,1,1), "yyy")</f>
        <v>2015</v>
      </c>
    </row>
    <row r="3076" spans="1:21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36"/>
        <v>0</v>
      </c>
      <c r="P3076">
        <f t="shared" si="337"/>
        <v>7</v>
      </c>
      <c r="Q3076" t="str">
        <f t="shared" si="338"/>
        <v>theater</v>
      </c>
      <c r="R3076" t="str">
        <f t="shared" si="339"/>
        <v>spaces</v>
      </c>
      <c r="S3076" t="str">
        <f t="shared" si="340"/>
        <v>Feb</v>
      </c>
      <c r="T3076" t="str">
        <f t="shared" si="341"/>
        <v>Mar</v>
      </c>
      <c r="U3076" t="str">
        <f t="shared" si="342"/>
        <v>2016</v>
      </c>
    </row>
    <row r="3077" spans="1:21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36"/>
        <v>9</v>
      </c>
      <c r="P3077">
        <f t="shared" si="337"/>
        <v>65</v>
      </c>
      <c r="Q3077" t="str">
        <f t="shared" si="338"/>
        <v>theater</v>
      </c>
      <c r="R3077" t="str">
        <f t="shared" si="339"/>
        <v>spaces</v>
      </c>
      <c r="S3077" t="str">
        <f t="shared" si="340"/>
        <v>Jun</v>
      </c>
      <c r="T3077" t="str">
        <f t="shared" si="341"/>
        <v>Aug</v>
      </c>
      <c r="U3077" t="str">
        <f t="shared" si="342"/>
        <v>2016</v>
      </c>
    </row>
    <row r="3078" spans="1:21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36"/>
        <v>15</v>
      </c>
      <c r="P3078">
        <f t="shared" si="337"/>
        <v>30</v>
      </c>
      <c r="Q3078" t="str">
        <f t="shared" si="338"/>
        <v>theater</v>
      </c>
      <c r="R3078" t="str">
        <f t="shared" si="339"/>
        <v>spaces</v>
      </c>
      <c r="S3078" t="str">
        <f t="shared" si="340"/>
        <v>Aug</v>
      </c>
      <c r="T3078" t="str">
        <f t="shared" si="341"/>
        <v>Oct</v>
      </c>
      <c r="U3078" t="str">
        <f t="shared" si="342"/>
        <v>2015</v>
      </c>
    </row>
    <row r="3079" spans="1:21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36"/>
        <v>0</v>
      </c>
      <c r="P3079">
        <f t="shared" si="337"/>
        <v>53</v>
      </c>
      <c r="Q3079" t="str">
        <f t="shared" si="338"/>
        <v>theater</v>
      </c>
      <c r="R3079" t="str">
        <f t="shared" si="339"/>
        <v>spaces</v>
      </c>
      <c r="S3079" t="str">
        <f t="shared" si="340"/>
        <v>Jan</v>
      </c>
      <c r="T3079" t="str">
        <f t="shared" si="341"/>
        <v>Mar</v>
      </c>
      <c r="U3079" t="str">
        <f t="shared" si="342"/>
        <v>2017</v>
      </c>
    </row>
    <row r="3080" spans="1:21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36"/>
        <v>0</v>
      </c>
      <c r="P3080">
        <f t="shared" si="337"/>
        <v>24</v>
      </c>
      <c r="Q3080" t="str">
        <f t="shared" si="338"/>
        <v>theater</v>
      </c>
      <c r="R3080" t="str">
        <f t="shared" si="339"/>
        <v>spaces</v>
      </c>
      <c r="S3080" t="str">
        <f t="shared" si="340"/>
        <v>Jan</v>
      </c>
      <c r="T3080" t="str">
        <f t="shared" si="341"/>
        <v>Feb</v>
      </c>
      <c r="U3080" t="str">
        <f t="shared" si="342"/>
        <v>2015</v>
      </c>
    </row>
    <row r="3081" spans="1:21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36"/>
        <v>1</v>
      </c>
      <c r="P3081">
        <f t="shared" si="337"/>
        <v>416</v>
      </c>
      <c r="Q3081" t="str">
        <f t="shared" si="338"/>
        <v>theater</v>
      </c>
      <c r="R3081" t="str">
        <f t="shared" si="339"/>
        <v>spaces</v>
      </c>
      <c r="S3081" t="str">
        <f t="shared" si="340"/>
        <v>Feb</v>
      </c>
      <c r="T3081" t="str">
        <f t="shared" si="341"/>
        <v>Mar</v>
      </c>
      <c r="U3081" t="str">
        <f t="shared" si="342"/>
        <v>2015</v>
      </c>
    </row>
    <row r="3082" spans="1:21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36"/>
        <v>0</v>
      </c>
      <c r="P3082">
        <f t="shared" si="337"/>
        <v>54</v>
      </c>
      <c r="Q3082" t="str">
        <f t="shared" si="338"/>
        <v>theater</v>
      </c>
      <c r="R3082" t="str">
        <f t="shared" si="339"/>
        <v>spaces</v>
      </c>
      <c r="S3082" t="str">
        <f t="shared" si="340"/>
        <v>Oct</v>
      </c>
      <c r="T3082" t="str">
        <f t="shared" si="341"/>
        <v>Dec</v>
      </c>
      <c r="U3082" t="str">
        <f t="shared" si="342"/>
        <v>2014</v>
      </c>
    </row>
    <row r="3083" spans="1:21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36"/>
        <v>0</v>
      </c>
      <c r="P3083">
        <f t="shared" si="337"/>
        <v>421</v>
      </c>
      <c r="Q3083" t="str">
        <f t="shared" si="338"/>
        <v>theater</v>
      </c>
      <c r="R3083" t="str">
        <f t="shared" si="339"/>
        <v>spaces</v>
      </c>
      <c r="S3083" t="str">
        <f t="shared" si="340"/>
        <v>Aug</v>
      </c>
      <c r="T3083" t="str">
        <f t="shared" si="341"/>
        <v>Sep</v>
      </c>
      <c r="U3083" t="str">
        <f t="shared" si="342"/>
        <v>2015</v>
      </c>
    </row>
    <row r="3084" spans="1:21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36"/>
        <v>0</v>
      </c>
      <c r="P3084" t="str">
        <f t="shared" si="337"/>
        <v/>
      </c>
      <c r="Q3084" t="str">
        <f t="shared" si="338"/>
        <v>theater</v>
      </c>
      <c r="R3084" t="str">
        <f t="shared" si="339"/>
        <v>spaces</v>
      </c>
      <c r="S3084" t="str">
        <f t="shared" si="340"/>
        <v>Oct</v>
      </c>
      <c r="T3084" t="str">
        <f t="shared" si="341"/>
        <v>Nov</v>
      </c>
      <c r="U3084" t="str">
        <f t="shared" si="342"/>
        <v>2015</v>
      </c>
    </row>
    <row r="3085" spans="1:21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36"/>
        <v>0</v>
      </c>
      <c r="P3085">
        <f t="shared" si="337"/>
        <v>19</v>
      </c>
      <c r="Q3085" t="str">
        <f t="shared" si="338"/>
        <v>theater</v>
      </c>
      <c r="R3085" t="str">
        <f t="shared" si="339"/>
        <v>spaces</v>
      </c>
      <c r="S3085" t="str">
        <f t="shared" si="340"/>
        <v>Aug</v>
      </c>
      <c r="T3085" t="str">
        <f t="shared" si="341"/>
        <v>Sep</v>
      </c>
      <c r="U3085" t="str">
        <f t="shared" si="342"/>
        <v>2014</v>
      </c>
    </row>
    <row r="3086" spans="1:21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36"/>
        <v>12</v>
      </c>
      <c r="P3086">
        <f t="shared" si="337"/>
        <v>78</v>
      </c>
      <c r="Q3086" t="str">
        <f t="shared" si="338"/>
        <v>theater</v>
      </c>
      <c r="R3086" t="str">
        <f t="shared" si="339"/>
        <v>spaces</v>
      </c>
      <c r="S3086" t="str">
        <f t="shared" si="340"/>
        <v>Apr</v>
      </c>
      <c r="T3086" t="str">
        <f t="shared" si="341"/>
        <v>May</v>
      </c>
      <c r="U3086" t="str">
        <f t="shared" si="342"/>
        <v>2015</v>
      </c>
    </row>
    <row r="3087" spans="1:21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36"/>
        <v>2</v>
      </c>
      <c r="P3087">
        <f t="shared" si="337"/>
        <v>68</v>
      </c>
      <c r="Q3087" t="str">
        <f t="shared" si="338"/>
        <v>theater</v>
      </c>
      <c r="R3087" t="str">
        <f t="shared" si="339"/>
        <v>spaces</v>
      </c>
      <c r="S3087" t="str">
        <f t="shared" si="340"/>
        <v>Aug</v>
      </c>
      <c r="T3087" t="str">
        <f t="shared" si="341"/>
        <v>Sep</v>
      </c>
      <c r="U3087" t="str">
        <f t="shared" si="342"/>
        <v>2015</v>
      </c>
    </row>
    <row r="3088" spans="1:21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36"/>
        <v>0</v>
      </c>
      <c r="P3088">
        <f t="shared" si="337"/>
        <v>17</v>
      </c>
      <c r="Q3088" t="str">
        <f t="shared" si="338"/>
        <v>theater</v>
      </c>
      <c r="R3088" t="str">
        <f t="shared" si="339"/>
        <v>spaces</v>
      </c>
      <c r="S3088" t="str">
        <f t="shared" si="340"/>
        <v>Jun</v>
      </c>
      <c r="T3088" t="str">
        <f t="shared" si="341"/>
        <v>Aug</v>
      </c>
      <c r="U3088" t="str">
        <f t="shared" si="342"/>
        <v>2015</v>
      </c>
    </row>
    <row r="3089" spans="1:21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36"/>
        <v>1</v>
      </c>
      <c r="P3089">
        <f t="shared" si="337"/>
        <v>63</v>
      </c>
      <c r="Q3089" t="str">
        <f t="shared" si="338"/>
        <v>theater</v>
      </c>
      <c r="R3089" t="str">
        <f t="shared" si="339"/>
        <v>spaces</v>
      </c>
      <c r="S3089" t="str">
        <f t="shared" si="340"/>
        <v>Oct</v>
      </c>
      <c r="T3089" t="str">
        <f t="shared" si="341"/>
        <v>Dec</v>
      </c>
      <c r="U3089" t="str">
        <f t="shared" si="342"/>
        <v>2016</v>
      </c>
    </row>
    <row r="3090" spans="1:21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36"/>
        <v>0</v>
      </c>
      <c r="P3090">
        <f t="shared" si="337"/>
        <v>42</v>
      </c>
      <c r="Q3090" t="str">
        <f t="shared" si="338"/>
        <v>theater</v>
      </c>
      <c r="R3090" t="str">
        <f t="shared" si="339"/>
        <v>spaces</v>
      </c>
      <c r="S3090" t="str">
        <f t="shared" si="340"/>
        <v>Dec</v>
      </c>
      <c r="T3090" t="str">
        <f t="shared" si="341"/>
        <v>Jan</v>
      </c>
      <c r="U3090" t="str">
        <f t="shared" si="342"/>
        <v>2014</v>
      </c>
    </row>
    <row r="3091" spans="1:21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36"/>
        <v>23</v>
      </c>
      <c r="P3091">
        <f t="shared" si="337"/>
        <v>130</v>
      </c>
      <c r="Q3091" t="str">
        <f t="shared" si="338"/>
        <v>theater</v>
      </c>
      <c r="R3091" t="str">
        <f t="shared" si="339"/>
        <v>spaces</v>
      </c>
      <c r="S3091" t="str">
        <f t="shared" si="340"/>
        <v>Jun</v>
      </c>
      <c r="T3091" t="str">
        <f t="shared" si="341"/>
        <v>Jul</v>
      </c>
      <c r="U3091" t="str">
        <f t="shared" si="342"/>
        <v>2016</v>
      </c>
    </row>
    <row r="3092" spans="1:21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336"/>
        <v>5</v>
      </c>
      <c r="P3092">
        <f t="shared" si="337"/>
        <v>1270</v>
      </c>
      <c r="Q3092" t="str">
        <f t="shared" si="338"/>
        <v>theater</v>
      </c>
      <c r="R3092" t="str">
        <f t="shared" si="339"/>
        <v>spaces</v>
      </c>
      <c r="S3092" t="str">
        <f t="shared" si="340"/>
        <v>Mar</v>
      </c>
      <c r="T3092" t="str">
        <f t="shared" si="341"/>
        <v>May</v>
      </c>
      <c r="U3092" t="str">
        <f t="shared" si="342"/>
        <v>2015</v>
      </c>
    </row>
    <row r="3093" spans="1:21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36"/>
        <v>16</v>
      </c>
      <c r="P3093">
        <f t="shared" si="337"/>
        <v>88</v>
      </c>
      <c r="Q3093" t="str">
        <f t="shared" si="338"/>
        <v>theater</v>
      </c>
      <c r="R3093" t="str">
        <f t="shared" si="339"/>
        <v>spaces</v>
      </c>
      <c r="S3093" t="str">
        <f t="shared" si="340"/>
        <v>Jul</v>
      </c>
      <c r="T3093" t="str">
        <f t="shared" si="341"/>
        <v>Aug</v>
      </c>
      <c r="U3093" t="str">
        <f t="shared" si="342"/>
        <v>2016</v>
      </c>
    </row>
    <row r="3094" spans="1:21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36"/>
        <v>1</v>
      </c>
      <c r="P3094">
        <f t="shared" si="337"/>
        <v>56</v>
      </c>
      <c r="Q3094" t="str">
        <f t="shared" si="338"/>
        <v>theater</v>
      </c>
      <c r="R3094" t="str">
        <f t="shared" si="339"/>
        <v>spaces</v>
      </c>
      <c r="S3094" t="str">
        <f t="shared" si="340"/>
        <v>Sep</v>
      </c>
      <c r="T3094" t="str">
        <f t="shared" si="341"/>
        <v>Oct</v>
      </c>
      <c r="U3094" t="str">
        <f t="shared" si="342"/>
        <v>2015</v>
      </c>
    </row>
    <row r="3095" spans="1:21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36"/>
        <v>23</v>
      </c>
      <c r="P3095">
        <f t="shared" si="337"/>
        <v>54</v>
      </c>
      <c r="Q3095" t="str">
        <f t="shared" si="338"/>
        <v>theater</v>
      </c>
      <c r="R3095" t="str">
        <f t="shared" si="339"/>
        <v>spaces</v>
      </c>
      <c r="S3095" t="str">
        <f t="shared" si="340"/>
        <v>May</v>
      </c>
      <c r="T3095" t="str">
        <f t="shared" si="341"/>
        <v>Jun</v>
      </c>
      <c r="U3095" t="str">
        <f t="shared" si="342"/>
        <v>2014</v>
      </c>
    </row>
    <row r="3096" spans="1:21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36"/>
        <v>0</v>
      </c>
      <c r="P3096">
        <f t="shared" si="337"/>
        <v>25</v>
      </c>
      <c r="Q3096" t="str">
        <f t="shared" si="338"/>
        <v>theater</v>
      </c>
      <c r="R3096" t="str">
        <f t="shared" si="339"/>
        <v>spaces</v>
      </c>
      <c r="S3096" t="str">
        <f t="shared" si="340"/>
        <v>Jul</v>
      </c>
      <c r="T3096" t="str">
        <f t="shared" si="341"/>
        <v>Sep</v>
      </c>
      <c r="U3096" t="str">
        <f t="shared" si="342"/>
        <v>2015</v>
      </c>
    </row>
    <row r="3097" spans="1:21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36"/>
        <v>0</v>
      </c>
      <c r="P3097">
        <f t="shared" si="337"/>
        <v>50</v>
      </c>
      <c r="Q3097" t="str">
        <f t="shared" si="338"/>
        <v>theater</v>
      </c>
      <c r="R3097" t="str">
        <f t="shared" si="339"/>
        <v>spaces</v>
      </c>
      <c r="S3097" t="str">
        <f t="shared" si="340"/>
        <v>Jun</v>
      </c>
      <c r="T3097" t="str">
        <f t="shared" si="341"/>
        <v>Aug</v>
      </c>
      <c r="U3097" t="str">
        <f t="shared" si="342"/>
        <v>2016</v>
      </c>
    </row>
    <row r="3098" spans="1:21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36"/>
        <v>4</v>
      </c>
      <c r="P3098">
        <f t="shared" si="337"/>
        <v>57</v>
      </c>
      <c r="Q3098" t="str">
        <f t="shared" si="338"/>
        <v>theater</v>
      </c>
      <c r="R3098" t="str">
        <f t="shared" si="339"/>
        <v>spaces</v>
      </c>
      <c r="S3098" t="str">
        <f t="shared" si="340"/>
        <v>Apr</v>
      </c>
      <c r="T3098" t="str">
        <f t="shared" si="341"/>
        <v>May</v>
      </c>
      <c r="U3098" t="str">
        <f t="shared" si="342"/>
        <v>2015</v>
      </c>
    </row>
    <row r="3099" spans="1:21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36"/>
        <v>17</v>
      </c>
      <c r="P3099">
        <f t="shared" si="337"/>
        <v>41</v>
      </c>
      <c r="Q3099" t="str">
        <f t="shared" si="338"/>
        <v>theater</v>
      </c>
      <c r="R3099" t="str">
        <f t="shared" si="339"/>
        <v>spaces</v>
      </c>
      <c r="S3099" t="str">
        <f t="shared" si="340"/>
        <v>Sep</v>
      </c>
      <c r="T3099" t="str">
        <f t="shared" si="341"/>
        <v>Oct</v>
      </c>
      <c r="U3099" t="str">
        <f t="shared" si="342"/>
        <v>2016</v>
      </c>
    </row>
    <row r="3100" spans="1:21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36"/>
        <v>4</v>
      </c>
      <c r="P3100">
        <f t="shared" si="337"/>
        <v>65</v>
      </c>
      <c r="Q3100" t="str">
        <f t="shared" si="338"/>
        <v>theater</v>
      </c>
      <c r="R3100" t="str">
        <f t="shared" si="339"/>
        <v>spaces</v>
      </c>
      <c r="S3100" t="str">
        <f t="shared" si="340"/>
        <v>Dec</v>
      </c>
      <c r="T3100" t="str">
        <f t="shared" si="341"/>
        <v>Feb</v>
      </c>
      <c r="U3100" t="str">
        <f t="shared" si="342"/>
        <v>2015</v>
      </c>
    </row>
    <row r="3101" spans="1:21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36"/>
        <v>14</v>
      </c>
      <c r="P3101">
        <f t="shared" si="337"/>
        <v>56</v>
      </c>
      <c r="Q3101" t="str">
        <f t="shared" si="338"/>
        <v>theater</v>
      </c>
      <c r="R3101" t="str">
        <f t="shared" si="339"/>
        <v>spaces</v>
      </c>
      <c r="S3101" t="str">
        <f t="shared" si="340"/>
        <v>Jan</v>
      </c>
      <c r="T3101" t="str">
        <f t="shared" si="341"/>
        <v>Feb</v>
      </c>
      <c r="U3101" t="str">
        <f t="shared" si="342"/>
        <v>2016</v>
      </c>
    </row>
    <row r="3102" spans="1:21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36"/>
        <v>15</v>
      </c>
      <c r="P3102">
        <f t="shared" si="337"/>
        <v>141</v>
      </c>
      <c r="Q3102" t="str">
        <f t="shared" si="338"/>
        <v>theater</v>
      </c>
      <c r="R3102" t="str">
        <f t="shared" si="339"/>
        <v>spaces</v>
      </c>
      <c r="S3102" t="str">
        <f t="shared" si="340"/>
        <v>Sep</v>
      </c>
      <c r="T3102" t="str">
        <f t="shared" si="341"/>
        <v>Oct</v>
      </c>
      <c r="U3102" t="str">
        <f t="shared" si="342"/>
        <v>2014</v>
      </c>
    </row>
    <row r="3103" spans="1:21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36"/>
        <v>12</v>
      </c>
      <c r="P3103">
        <f t="shared" si="337"/>
        <v>25</v>
      </c>
      <c r="Q3103" t="str">
        <f t="shared" si="338"/>
        <v>theater</v>
      </c>
      <c r="R3103" t="str">
        <f t="shared" si="339"/>
        <v>spaces</v>
      </c>
      <c r="S3103" t="str">
        <f t="shared" si="340"/>
        <v>Jun</v>
      </c>
      <c r="T3103" t="str">
        <f t="shared" si="341"/>
        <v>Jul</v>
      </c>
      <c r="U3103" t="str">
        <f t="shared" si="342"/>
        <v>2015</v>
      </c>
    </row>
    <row r="3104" spans="1:21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36"/>
        <v>39</v>
      </c>
      <c r="P3104">
        <f t="shared" si="337"/>
        <v>70</v>
      </c>
      <c r="Q3104" t="str">
        <f t="shared" si="338"/>
        <v>theater</v>
      </c>
      <c r="R3104" t="str">
        <f t="shared" si="339"/>
        <v>spaces</v>
      </c>
      <c r="S3104" t="str">
        <f t="shared" si="340"/>
        <v>Jul</v>
      </c>
      <c r="T3104" t="str">
        <f t="shared" si="341"/>
        <v>Aug</v>
      </c>
      <c r="U3104" t="str">
        <f t="shared" si="342"/>
        <v>2016</v>
      </c>
    </row>
    <row r="3105" spans="1:21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36"/>
        <v>0</v>
      </c>
      <c r="P3105">
        <f t="shared" si="337"/>
        <v>6</v>
      </c>
      <c r="Q3105" t="str">
        <f t="shared" si="338"/>
        <v>theater</v>
      </c>
      <c r="R3105" t="str">
        <f t="shared" si="339"/>
        <v>spaces</v>
      </c>
      <c r="S3105" t="str">
        <f t="shared" si="340"/>
        <v>Apr</v>
      </c>
      <c r="T3105" t="str">
        <f t="shared" si="341"/>
        <v>Jun</v>
      </c>
      <c r="U3105" t="str">
        <f t="shared" si="342"/>
        <v>2015</v>
      </c>
    </row>
    <row r="3106" spans="1:21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36"/>
        <v>30</v>
      </c>
      <c r="P3106">
        <f t="shared" si="337"/>
        <v>237</v>
      </c>
      <c r="Q3106" t="str">
        <f t="shared" si="338"/>
        <v>theater</v>
      </c>
      <c r="R3106" t="str">
        <f t="shared" si="339"/>
        <v>spaces</v>
      </c>
      <c r="S3106" t="str">
        <f t="shared" si="340"/>
        <v>Jan</v>
      </c>
      <c r="T3106" t="str">
        <f t="shared" si="341"/>
        <v>Feb</v>
      </c>
      <c r="U3106" t="str">
        <f t="shared" si="342"/>
        <v>2015</v>
      </c>
    </row>
    <row r="3107" spans="1:21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36"/>
        <v>42</v>
      </c>
      <c r="P3107">
        <f t="shared" si="337"/>
        <v>80</v>
      </c>
      <c r="Q3107" t="str">
        <f t="shared" si="338"/>
        <v>theater</v>
      </c>
      <c r="R3107" t="str">
        <f t="shared" si="339"/>
        <v>spaces</v>
      </c>
      <c r="S3107" t="str">
        <f t="shared" si="340"/>
        <v>Aug</v>
      </c>
      <c r="T3107" t="str">
        <f t="shared" si="341"/>
        <v>Oct</v>
      </c>
      <c r="U3107" t="str">
        <f t="shared" si="342"/>
        <v>2014</v>
      </c>
    </row>
    <row r="3108" spans="1:21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36"/>
        <v>4</v>
      </c>
      <c r="P3108">
        <f t="shared" si="337"/>
        <v>10</v>
      </c>
      <c r="Q3108" t="str">
        <f t="shared" si="338"/>
        <v>theater</v>
      </c>
      <c r="R3108" t="str">
        <f t="shared" si="339"/>
        <v>spaces</v>
      </c>
      <c r="S3108" t="str">
        <f t="shared" si="340"/>
        <v>Aug</v>
      </c>
      <c r="T3108" t="str">
        <f t="shared" si="341"/>
        <v>Sep</v>
      </c>
      <c r="U3108" t="str">
        <f t="shared" si="342"/>
        <v>2015</v>
      </c>
    </row>
    <row r="3109" spans="1:21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36"/>
        <v>20</v>
      </c>
      <c r="P3109">
        <f t="shared" si="337"/>
        <v>273</v>
      </c>
      <c r="Q3109" t="str">
        <f t="shared" si="338"/>
        <v>theater</v>
      </c>
      <c r="R3109" t="str">
        <f t="shared" si="339"/>
        <v>spaces</v>
      </c>
      <c r="S3109" t="str">
        <f t="shared" si="340"/>
        <v>May</v>
      </c>
      <c r="T3109" t="str">
        <f t="shared" si="341"/>
        <v>May</v>
      </c>
      <c r="U3109" t="str">
        <f t="shared" si="342"/>
        <v>2015</v>
      </c>
    </row>
    <row r="3110" spans="1:21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36"/>
        <v>0</v>
      </c>
      <c r="P3110">
        <f t="shared" si="337"/>
        <v>13</v>
      </c>
      <c r="Q3110" t="str">
        <f t="shared" si="338"/>
        <v>theater</v>
      </c>
      <c r="R3110" t="str">
        <f t="shared" si="339"/>
        <v>spaces</v>
      </c>
      <c r="S3110" t="str">
        <f t="shared" si="340"/>
        <v>Feb</v>
      </c>
      <c r="T3110" t="str">
        <f t="shared" si="341"/>
        <v>Apr</v>
      </c>
      <c r="U3110" t="str">
        <f t="shared" si="342"/>
        <v>2015</v>
      </c>
    </row>
    <row r="3111" spans="1:21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36"/>
        <v>25</v>
      </c>
      <c r="P3111">
        <f t="shared" si="337"/>
        <v>58</v>
      </c>
      <c r="Q3111" t="str">
        <f t="shared" si="338"/>
        <v>theater</v>
      </c>
      <c r="R3111" t="str">
        <f t="shared" si="339"/>
        <v>spaces</v>
      </c>
      <c r="S3111" t="str">
        <f t="shared" si="340"/>
        <v>Jul</v>
      </c>
      <c r="T3111" t="str">
        <f t="shared" si="341"/>
        <v>Aug</v>
      </c>
      <c r="U3111" t="str">
        <f t="shared" si="342"/>
        <v>2014</v>
      </c>
    </row>
    <row r="3112" spans="1:21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36"/>
        <v>0</v>
      </c>
      <c r="P3112">
        <f t="shared" si="337"/>
        <v>10</v>
      </c>
      <c r="Q3112" t="str">
        <f t="shared" si="338"/>
        <v>theater</v>
      </c>
      <c r="R3112" t="str">
        <f t="shared" si="339"/>
        <v>spaces</v>
      </c>
      <c r="S3112" t="str">
        <f t="shared" si="340"/>
        <v>Jan</v>
      </c>
      <c r="T3112" t="str">
        <f t="shared" si="341"/>
        <v>Feb</v>
      </c>
      <c r="U3112" t="str">
        <f t="shared" si="342"/>
        <v>2017</v>
      </c>
    </row>
    <row r="3113" spans="1:21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36"/>
        <v>27</v>
      </c>
      <c r="P3113">
        <f t="shared" si="337"/>
        <v>70</v>
      </c>
      <c r="Q3113" t="str">
        <f t="shared" si="338"/>
        <v>theater</v>
      </c>
      <c r="R3113" t="str">
        <f t="shared" si="339"/>
        <v>spaces</v>
      </c>
      <c r="S3113" t="str">
        <f t="shared" si="340"/>
        <v>Sep</v>
      </c>
      <c r="T3113" t="str">
        <f t="shared" si="341"/>
        <v>Oct</v>
      </c>
      <c r="U3113" t="str">
        <f t="shared" si="342"/>
        <v>2014</v>
      </c>
    </row>
    <row r="3114" spans="1:21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36"/>
        <v>5</v>
      </c>
      <c r="P3114">
        <f t="shared" si="337"/>
        <v>58</v>
      </c>
      <c r="Q3114" t="str">
        <f t="shared" si="338"/>
        <v>theater</v>
      </c>
      <c r="R3114" t="str">
        <f t="shared" si="339"/>
        <v>spaces</v>
      </c>
      <c r="S3114" t="str">
        <f t="shared" si="340"/>
        <v>Sep</v>
      </c>
      <c r="T3114" t="str">
        <f t="shared" si="341"/>
        <v>Nov</v>
      </c>
      <c r="U3114" t="str">
        <f t="shared" si="342"/>
        <v>2016</v>
      </c>
    </row>
    <row r="3115" spans="1:21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36"/>
        <v>4</v>
      </c>
      <c r="P3115">
        <f t="shared" si="337"/>
        <v>125</v>
      </c>
      <c r="Q3115" t="str">
        <f t="shared" si="338"/>
        <v>theater</v>
      </c>
      <c r="R3115" t="str">
        <f t="shared" si="339"/>
        <v>spaces</v>
      </c>
      <c r="S3115" t="str">
        <f t="shared" si="340"/>
        <v>Mar</v>
      </c>
      <c r="T3115" t="str">
        <f t="shared" si="341"/>
        <v>Apr</v>
      </c>
      <c r="U3115" t="str">
        <f t="shared" si="342"/>
        <v>2015</v>
      </c>
    </row>
    <row r="3116" spans="1:21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36"/>
        <v>0</v>
      </c>
      <c r="P3116" t="str">
        <f t="shared" si="337"/>
        <v/>
      </c>
      <c r="Q3116" t="str">
        <f t="shared" si="338"/>
        <v>theater</v>
      </c>
      <c r="R3116" t="str">
        <f t="shared" si="339"/>
        <v>spaces</v>
      </c>
      <c r="S3116" t="str">
        <f t="shared" si="340"/>
        <v>Jul</v>
      </c>
      <c r="T3116" t="str">
        <f t="shared" si="341"/>
        <v>Sep</v>
      </c>
      <c r="U3116" t="str">
        <f t="shared" si="342"/>
        <v>2014</v>
      </c>
    </row>
    <row r="3117" spans="1:21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36"/>
        <v>3</v>
      </c>
      <c r="P3117">
        <f t="shared" si="337"/>
        <v>300</v>
      </c>
      <c r="Q3117" t="str">
        <f t="shared" si="338"/>
        <v>theater</v>
      </c>
      <c r="R3117" t="str">
        <f t="shared" si="339"/>
        <v>spaces</v>
      </c>
      <c r="S3117" t="str">
        <f t="shared" si="340"/>
        <v>May</v>
      </c>
      <c r="T3117" t="str">
        <f t="shared" si="341"/>
        <v>Jun</v>
      </c>
      <c r="U3117" t="str">
        <f t="shared" si="342"/>
        <v>2016</v>
      </c>
    </row>
    <row r="3118" spans="1:21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36"/>
        <v>57</v>
      </c>
      <c r="P3118">
        <f t="shared" si="337"/>
        <v>43</v>
      </c>
      <c r="Q3118" t="str">
        <f t="shared" si="338"/>
        <v>theater</v>
      </c>
      <c r="R3118" t="str">
        <f t="shared" si="339"/>
        <v>spaces</v>
      </c>
      <c r="S3118" t="str">
        <f t="shared" si="340"/>
        <v>Mar</v>
      </c>
      <c r="T3118" t="str">
        <f t="shared" si="341"/>
        <v>Apr</v>
      </c>
      <c r="U3118" t="str">
        <f t="shared" si="342"/>
        <v>2015</v>
      </c>
    </row>
    <row r="3119" spans="1:21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36"/>
        <v>0</v>
      </c>
      <c r="P3119">
        <f t="shared" si="337"/>
        <v>1</v>
      </c>
      <c r="Q3119" t="str">
        <f t="shared" si="338"/>
        <v>theater</v>
      </c>
      <c r="R3119" t="str">
        <f t="shared" si="339"/>
        <v>spaces</v>
      </c>
      <c r="S3119" t="str">
        <f t="shared" si="340"/>
        <v>May</v>
      </c>
      <c r="T3119" t="str">
        <f t="shared" si="341"/>
        <v>May</v>
      </c>
      <c r="U3119" t="str">
        <f t="shared" si="342"/>
        <v>2016</v>
      </c>
    </row>
    <row r="3120" spans="1:21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36"/>
        <v>0</v>
      </c>
      <c r="P3120">
        <f t="shared" si="337"/>
        <v>775</v>
      </c>
      <c r="Q3120" t="str">
        <f t="shared" si="338"/>
        <v>theater</v>
      </c>
      <c r="R3120" t="str">
        <f t="shared" si="339"/>
        <v>spaces</v>
      </c>
      <c r="S3120" t="str">
        <f t="shared" si="340"/>
        <v>Jun</v>
      </c>
      <c r="T3120" t="str">
        <f t="shared" si="341"/>
        <v>Jul</v>
      </c>
      <c r="U3120" t="str">
        <f t="shared" si="342"/>
        <v>2016</v>
      </c>
    </row>
    <row r="3121" spans="1:21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36"/>
        <v>0</v>
      </c>
      <c r="P3121">
        <f t="shared" si="337"/>
        <v>5</v>
      </c>
      <c r="Q3121" t="str">
        <f t="shared" si="338"/>
        <v>theater</v>
      </c>
      <c r="R3121" t="str">
        <f t="shared" si="339"/>
        <v>spaces</v>
      </c>
      <c r="S3121" t="str">
        <f t="shared" si="340"/>
        <v>Feb</v>
      </c>
      <c r="T3121" t="str">
        <f t="shared" si="341"/>
        <v>Mar</v>
      </c>
      <c r="U3121" t="str">
        <f t="shared" si="342"/>
        <v>2015</v>
      </c>
    </row>
    <row r="3122" spans="1:21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36"/>
        <v>0</v>
      </c>
      <c r="P3122">
        <f t="shared" si="337"/>
        <v>13</v>
      </c>
      <c r="Q3122" t="str">
        <f t="shared" si="338"/>
        <v>theater</v>
      </c>
      <c r="R3122" t="str">
        <f t="shared" si="339"/>
        <v>spaces</v>
      </c>
      <c r="S3122" t="str">
        <f t="shared" si="340"/>
        <v>Mar</v>
      </c>
      <c r="T3122" t="str">
        <f t="shared" si="341"/>
        <v>May</v>
      </c>
      <c r="U3122" t="str">
        <f t="shared" si="342"/>
        <v>2016</v>
      </c>
    </row>
    <row r="3123" spans="1:21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36"/>
        <v>1</v>
      </c>
      <c r="P3123">
        <f t="shared" si="337"/>
        <v>10</v>
      </c>
      <c r="Q3123" t="str">
        <f t="shared" si="338"/>
        <v>theater</v>
      </c>
      <c r="R3123" t="str">
        <f t="shared" si="339"/>
        <v>spaces</v>
      </c>
      <c r="S3123" t="str">
        <f t="shared" si="340"/>
        <v>Jul</v>
      </c>
      <c r="T3123" t="str">
        <f t="shared" si="341"/>
        <v>Sep</v>
      </c>
      <c r="U3123" t="str">
        <f t="shared" si="342"/>
        <v>2014</v>
      </c>
    </row>
    <row r="3124" spans="1:21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36"/>
        <v>58</v>
      </c>
      <c r="P3124">
        <f t="shared" si="337"/>
        <v>58</v>
      </c>
      <c r="Q3124" t="str">
        <f t="shared" si="338"/>
        <v>theater</v>
      </c>
      <c r="R3124" t="str">
        <f t="shared" si="339"/>
        <v>spaces</v>
      </c>
      <c r="S3124" t="str">
        <f t="shared" si="340"/>
        <v>Nov</v>
      </c>
      <c r="T3124" t="str">
        <f t="shared" si="341"/>
        <v>Nov</v>
      </c>
      <c r="U3124" t="str">
        <f t="shared" si="342"/>
        <v>2016</v>
      </c>
    </row>
    <row r="3125" spans="1:21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36"/>
        <v>68</v>
      </c>
      <c r="P3125">
        <f t="shared" si="337"/>
        <v>245</v>
      </c>
      <c r="Q3125" t="str">
        <f t="shared" si="338"/>
        <v>theater</v>
      </c>
      <c r="R3125" t="str">
        <f t="shared" si="339"/>
        <v>spaces</v>
      </c>
      <c r="S3125" t="str">
        <f t="shared" si="340"/>
        <v>Jun</v>
      </c>
      <c r="T3125" t="str">
        <f t="shared" si="341"/>
        <v>Jul</v>
      </c>
      <c r="U3125" t="str">
        <f t="shared" si="342"/>
        <v>2016</v>
      </c>
    </row>
    <row r="3126" spans="1:21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36"/>
        <v>0</v>
      </c>
      <c r="P3126">
        <f t="shared" si="337"/>
        <v>7</v>
      </c>
      <c r="Q3126" t="str">
        <f t="shared" si="338"/>
        <v>theater</v>
      </c>
      <c r="R3126" t="str">
        <f t="shared" si="339"/>
        <v>spaces</v>
      </c>
      <c r="S3126" t="str">
        <f t="shared" si="340"/>
        <v>Dec</v>
      </c>
      <c r="T3126" t="str">
        <f t="shared" si="341"/>
        <v>Feb</v>
      </c>
      <c r="U3126" t="str">
        <f t="shared" si="342"/>
        <v>2014</v>
      </c>
    </row>
    <row r="3127" spans="1:21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36"/>
        <v>0</v>
      </c>
      <c r="P3127" t="str">
        <f t="shared" si="337"/>
        <v/>
      </c>
      <c r="Q3127" t="str">
        <f t="shared" si="338"/>
        <v>theater</v>
      </c>
      <c r="R3127" t="str">
        <f t="shared" si="339"/>
        <v>spaces</v>
      </c>
      <c r="S3127" t="str">
        <f t="shared" si="340"/>
        <v>Dec</v>
      </c>
      <c r="T3127" t="str">
        <f t="shared" si="341"/>
        <v>Jan</v>
      </c>
      <c r="U3127" t="str">
        <f t="shared" si="342"/>
        <v>2015</v>
      </c>
    </row>
    <row r="3128" spans="1:21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36"/>
        <v>4</v>
      </c>
      <c r="P3128">
        <f t="shared" si="337"/>
        <v>61</v>
      </c>
      <c r="Q3128" t="str">
        <f t="shared" si="338"/>
        <v>theater</v>
      </c>
      <c r="R3128" t="str">
        <f t="shared" si="339"/>
        <v>spaces</v>
      </c>
      <c r="S3128" t="str">
        <f t="shared" si="340"/>
        <v>Feb</v>
      </c>
      <c r="T3128" t="str">
        <f t="shared" si="341"/>
        <v>Mar</v>
      </c>
      <c r="U3128" t="str">
        <f t="shared" si="342"/>
        <v>2016</v>
      </c>
    </row>
    <row r="3129" spans="1:21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36"/>
        <v>0</v>
      </c>
      <c r="P3129" t="str">
        <f t="shared" si="337"/>
        <v/>
      </c>
      <c r="Q3129" t="str">
        <f t="shared" si="338"/>
        <v>theater</v>
      </c>
      <c r="R3129" t="str">
        <f t="shared" si="339"/>
        <v>spaces</v>
      </c>
      <c r="S3129" t="str">
        <f t="shared" si="340"/>
        <v>Jan</v>
      </c>
      <c r="T3129" t="str">
        <f t="shared" si="341"/>
        <v>Mar</v>
      </c>
      <c r="U3129" t="str">
        <f t="shared" si="342"/>
        <v>2015</v>
      </c>
    </row>
    <row r="3130" spans="1:21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336"/>
        <v>109</v>
      </c>
      <c r="P3130">
        <f t="shared" si="337"/>
        <v>139</v>
      </c>
      <c r="Q3130" t="str">
        <f t="shared" si="338"/>
        <v>theater</v>
      </c>
      <c r="R3130" t="str">
        <f t="shared" si="339"/>
        <v>plays</v>
      </c>
      <c r="S3130" t="str">
        <f t="shared" si="340"/>
        <v>Feb</v>
      </c>
      <c r="T3130" t="str">
        <f t="shared" si="341"/>
        <v>Mar</v>
      </c>
      <c r="U3130" t="str">
        <f t="shared" si="342"/>
        <v>2017</v>
      </c>
    </row>
    <row r="3131" spans="1:21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36"/>
        <v>1</v>
      </c>
      <c r="P3131">
        <f t="shared" si="337"/>
        <v>10</v>
      </c>
      <c r="Q3131" t="str">
        <f t="shared" si="338"/>
        <v>theater</v>
      </c>
      <c r="R3131" t="str">
        <f t="shared" si="339"/>
        <v>plays</v>
      </c>
      <c r="S3131" t="str">
        <f t="shared" si="340"/>
        <v>Mar</v>
      </c>
      <c r="T3131" t="str">
        <f t="shared" si="341"/>
        <v>Apr</v>
      </c>
      <c r="U3131" t="str">
        <f t="shared" si="342"/>
        <v>2017</v>
      </c>
    </row>
    <row r="3132" spans="1:21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36"/>
        <v>4</v>
      </c>
      <c r="P3132">
        <f t="shared" si="337"/>
        <v>94</v>
      </c>
      <c r="Q3132" t="str">
        <f t="shared" si="338"/>
        <v>theater</v>
      </c>
      <c r="R3132" t="str">
        <f t="shared" si="339"/>
        <v>plays</v>
      </c>
      <c r="S3132" t="str">
        <f t="shared" si="340"/>
        <v>Mar</v>
      </c>
      <c r="T3132" t="str">
        <f t="shared" si="341"/>
        <v>Apr</v>
      </c>
      <c r="U3132" t="str">
        <f t="shared" si="342"/>
        <v>2017</v>
      </c>
    </row>
    <row r="3133" spans="1:21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36"/>
        <v>16</v>
      </c>
      <c r="P3133">
        <f t="shared" si="337"/>
        <v>54</v>
      </c>
      <c r="Q3133" t="str">
        <f t="shared" si="338"/>
        <v>theater</v>
      </c>
      <c r="R3133" t="str">
        <f t="shared" si="339"/>
        <v>plays</v>
      </c>
      <c r="S3133" t="str">
        <f t="shared" si="340"/>
        <v>Mar</v>
      </c>
      <c r="T3133" t="str">
        <f t="shared" si="341"/>
        <v>Apr</v>
      </c>
      <c r="U3133" t="str">
        <f t="shared" si="342"/>
        <v>2017</v>
      </c>
    </row>
    <row r="3134" spans="1:21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36"/>
        <v>0</v>
      </c>
      <c r="P3134">
        <f t="shared" si="337"/>
        <v>10</v>
      </c>
      <c r="Q3134" t="str">
        <f t="shared" si="338"/>
        <v>theater</v>
      </c>
      <c r="R3134" t="str">
        <f t="shared" si="339"/>
        <v>plays</v>
      </c>
      <c r="S3134" t="str">
        <f t="shared" si="340"/>
        <v>Feb</v>
      </c>
      <c r="T3134" t="str">
        <f t="shared" si="341"/>
        <v>Apr</v>
      </c>
      <c r="U3134" t="str">
        <f t="shared" si="342"/>
        <v>2017</v>
      </c>
    </row>
    <row r="3135" spans="1:21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36"/>
        <v>108</v>
      </c>
      <c r="P3135">
        <f t="shared" si="337"/>
        <v>34</v>
      </c>
      <c r="Q3135" t="str">
        <f t="shared" si="338"/>
        <v>theater</v>
      </c>
      <c r="R3135" t="str">
        <f t="shared" si="339"/>
        <v>plays</v>
      </c>
      <c r="S3135" t="str">
        <f t="shared" si="340"/>
        <v>Feb</v>
      </c>
      <c r="T3135" t="str">
        <f t="shared" si="341"/>
        <v>Mar</v>
      </c>
      <c r="U3135" t="str">
        <f t="shared" si="342"/>
        <v>2017</v>
      </c>
    </row>
    <row r="3136" spans="1:21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36"/>
        <v>23</v>
      </c>
      <c r="P3136">
        <f t="shared" si="337"/>
        <v>19</v>
      </c>
      <c r="Q3136" t="str">
        <f t="shared" si="338"/>
        <v>theater</v>
      </c>
      <c r="R3136" t="str">
        <f t="shared" si="339"/>
        <v>plays</v>
      </c>
      <c r="S3136" t="str">
        <f t="shared" si="340"/>
        <v>Mar</v>
      </c>
      <c r="T3136" t="str">
        <f t="shared" si="341"/>
        <v>Mar</v>
      </c>
      <c r="U3136" t="str">
        <f t="shared" si="342"/>
        <v>2017</v>
      </c>
    </row>
    <row r="3137" spans="1:21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36"/>
        <v>21</v>
      </c>
      <c r="P3137">
        <f t="shared" si="337"/>
        <v>23</v>
      </c>
      <c r="Q3137" t="str">
        <f t="shared" si="338"/>
        <v>theater</v>
      </c>
      <c r="R3137" t="str">
        <f t="shared" si="339"/>
        <v>plays</v>
      </c>
      <c r="S3137" t="str">
        <f t="shared" si="340"/>
        <v>Mar</v>
      </c>
      <c r="T3137" t="str">
        <f t="shared" si="341"/>
        <v>Apr</v>
      </c>
      <c r="U3137" t="str">
        <f t="shared" si="342"/>
        <v>2017</v>
      </c>
    </row>
    <row r="3138" spans="1:21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336"/>
        <v>128</v>
      </c>
      <c r="P3138">
        <f t="shared" si="337"/>
        <v>29</v>
      </c>
      <c r="Q3138" t="str">
        <f t="shared" si="338"/>
        <v>theater</v>
      </c>
      <c r="R3138" t="str">
        <f t="shared" si="339"/>
        <v>plays</v>
      </c>
      <c r="S3138" t="str">
        <f t="shared" si="340"/>
        <v>Feb</v>
      </c>
      <c r="T3138" t="str">
        <f t="shared" si="341"/>
        <v>Mar</v>
      </c>
      <c r="U3138" t="str">
        <f t="shared" si="342"/>
        <v>2017</v>
      </c>
    </row>
    <row r="3139" spans="1:21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343">ROUND(E3139/D3139*100,0)</f>
        <v>3</v>
      </c>
      <c r="P3139">
        <f t="shared" ref="P3139:P3202" si="344">IF(L3139 &gt;0, ROUND(E3139/L3139,0), "")</f>
        <v>50</v>
      </c>
      <c r="Q3139" t="str">
        <f t="shared" ref="Q3139:Q3202" si="345">LEFT(N3139, FIND("/",N3139)-1)</f>
        <v>theater</v>
      </c>
      <c r="R3139" t="str">
        <f t="shared" ref="R3139:R3202" si="346">RIGHT(N3139,LEN(N3139)-FIND("/",N3139))</f>
        <v>plays</v>
      </c>
      <c r="S3139" t="str">
        <f t="shared" ref="S3139:S3202" si="347">TEXT((((J3139/60)/60)/24)+DATE(1970,1,1), "mmm")</f>
        <v>Mar</v>
      </c>
      <c r="T3139" t="str">
        <f t="shared" ref="T3139:T3202" si="348">TEXT((((I3139/60)/60)/24)+DATE(1970,1,1), "mmm")</f>
        <v>May</v>
      </c>
      <c r="U3139" t="str">
        <f t="shared" ref="U3139:U3202" si="349">TEXT((((J3139/60)/60)/24)+DATE(1970,1,1), "yyy")</f>
        <v>2017</v>
      </c>
    </row>
    <row r="3140" spans="1:21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43"/>
        <v>0</v>
      </c>
      <c r="P3140" t="str">
        <f t="shared" si="344"/>
        <v/>
      </c>
      <c r="Q3140" t="str">
        <f t="shared" si="345"/>
        <v>theater</v>
      </c>
      <c r="R3140" t="str">
        <f t="shared" si="346"/>
        <v>plays</v>
      </c>
      <c r="S3140" t="str">
        <f t="shared" si="347"/>
        <v>Mar</v>
      </c>
      <c r="T3140" t="str">
        <f t="shared" si="348"/>
        <v>Apr</v>
      </c>
      <c r="U3140" t="str">
        <f t="shared" si="349"/>
        <v>2017</v>
      </c>
    </row>
    <row r="3141" spans="1:21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43"/>
        <v>5</v>
      </c>
      <c r="P3141">
        <f t="shared" si="344"/>
        <v>450</v>
      </c>
      <c r="Q3141" t="str">
        <f t="shared" si="345"/>
        <v>theater</v>
      </c>
      <c r="R3141" t="str">
        <f t="shared" si="346"/>
        <v>plays</v>
      </c>
      <c r="S3141" t="str">
        <f t="shared" si="347"/>
        <v>Feb</v>
      </c>
      <c r="T3141" t="str">
        <f t="shared" si="348"/>
        <v>Mar</v>
      </c>
      <c r="U3141" t="str">
        <f t="shared" si="349"/>
        <v>2017</v>
      </c>
    </row>
    <row r="3142" spans="1:21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43"/>
        <v>1</v>
      </c>
      <c r="P3142">
        <f t="shared" si="344"/>
        <v>24</v>
      </c>
      <c r="Q3142" t="str">
        <f t="shared" si="345"/>
        <v>theater</v>
      </c>
      <c r="R3142" t="str">
        <f t="shared" si="346"/>
        <v>plays</v>
      </c>
      <c r="S3142" t="str">
        <f t="shared" si="347"/>
        <v>Mar</v>
      </c>
      <c r="T3142" t="str">
        <f t="shared" si="348"/>
        <v>Apr</v>
      </c>
      <c r="U3142" t="str">
        <f t="shared" si="349"/>
        <v>2017</v>
      </c>
    </row>
    <row r="3143" spans="1:21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43"/>
        <v>52</v>
      </c>
      <c r="P3143">
        <f t="shared" si="344"/>
        <v>32</v>
      </c>
      <c r="Q3143" t="str">
        <f t="shared" si="345"/>
        <v>theater</v>
      </c>
      <c r="R3143" t="str">
        <f t="shared" si="346"/>
        <v>plays</v>
      </c>
      <c r="S3143" t="str">
        <f t="shared" si="347"/>
        <v>Mar</v>
      </c>
      <c r="T3143" t="str">
        <f t="shared" si="348"/>
        <v>Apr</v>
      </c>
      <c r="U3143" t="str">
        <f t="shared" si="349"/>
        <v>2017</v>
      </c>
    </row>
    <row r="3144" spans="1:21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43"/>
        <v>2</v>
      </c>
      <c r="P3144">
        <f t="shared" si="344"/>
        <v>15</v>
      </c>
      <c r="Q3144" t="str">
        <f t="shared" si="345"/>
        <v>theater</v>
      </c>
      <c r="R3144" t="str">
        <f t="shared" si="346"/>
        <v>plays</v>
      </c>
      <c r="S3144" t="str">
        <f t="shared" si="347"/>
        <v>Feb</v>
      </c>
      <c r="T3144" t="str">
        <f t="shared" si="348"/>
        <v>Mar</v>
      </c>
      <c r="U3144" t="str">
        <f t="shared" si="349"/>
        <v>2017</v>
      </c>
    </row>
    <row r="3145" spans="1:21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43"/>
        <v>0</v>
      </c>
      <c r="P3145" t="str">
        <f t="shared" si="344"/>
        <v/>
      </c>
      <c r="Q3145" t="str">
        <f t="shared" si="345"/>
        <v>theater</v>
      </c>
      <c r="R3145" t="str">
        <f t="shared" si="346"/>
        <v>plays</v>
      </c>
      <c r="S3145" t="str">
        <f t="shared" si="347"/>
        <v>Mar</v>
      </c>
      <c r="T3145" t="str">
        <f t="shared" si="348"/>
        <v>Apr</v>
      </c>
      <c r="U3145" t="str">
        <f t="shared" si="349"/>
        <v>2017</v>
      </c>
    </row>
    <row r="3146" spans="1:21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43"/>
        <v>75</v>
      </c>
      <c r="P3146">
        <f t="shared" si="344"/>
        <v>251</v>
      </c>
      <c r="Q3146" t="str">
        <f t="shared" si="345"/>
        <v>theater</v>
      </c>
      <c r="R3146" t="str">
        <f t="shared" si="346"/>
        <v>plays</v>
      </c>
      <c r="S3146" t="str">
        <f t="shared" si="347"/>
        <v>Mar</v>
      </c>
      <c r="T3146" t="str">
        <f t="shared" si="348"/>
        <v>Mar</v>
      </c>
      <c r="U3146" t="str">
        <f t="shared" si="349"/>
        <v>2017</v>
      </c>
    </row>
    <row r="3147" spans="1:21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43"/>
        <v>0</v>
      </c>
      <c r="P3147" t="str">
        <f t="shared" si="344"/>
        <v/>
      </c>
      <c r="Q3147" t="str">
        <f t="shared" si="345"/>
        <v>theater</v>
      </c>
      <c r="R3147" t="str">
        <f t="shared" si="346"/>
        <v>plays</v>
      </c>
      <c r="S3147" t="str">
        <f t="shared" si="347"/>
        <v>Jan</v>
      </c>
      <c r="T3147" t="str">
        <f t="shared" si="348"/>
        <v>Mar</v>
      </c>
      <c r="U3147" t="str">
        <f t="shared" si="349"/>
        <v>2017</v>
      </c>
    </row>
    <row r="3148" spans="1:21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43"/>
        <v>11</v>
      </c>
      <c r="P3148">
        <f t="shared" si="344"/>
        <v>438</v>
      </c>
      <c r="Q3148" t="str">
        <f t="shared" si="345"/>
        <v>theater</v>
      </c>
      <c r="R3148" t="str">
        <f t="shared" si="346"/>
        <v>plays</v>
      </c>
      <c r="S3148" t="str">
        <f t="shared" si="347"/>
        <v>Mar</v>
      </c>
      <c r="T3148" t="str">
        <f t="shared" si="348"/>
        <v>Apr</v>
      </c>
      <c r="U3148" t="str">
        <f t="shared" si="349"/>
        <v>2017</v>
      </c>
    </row>
    <row r="3149" spans="1:21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43"/>
        <v>118</v>
      </c>
      <c r="P3149">
        <f t="shared" si="344"/>
        <v>110</v>
      </c>
      <c r="Q3149" t="str">
        <f t="shared" si="345"/>
        <v>theater</v>
      </c>
      <c r="R3149" t="str">
        <f t="shared" si="346"/>
        <v>plays</v>
      </c>
      <c r="S3149" t="str">
        <f t="shared" si="347"/>
        <v>Sep</v>
      </c>
      <c r="T3149" t="str">
        <f t="shared" si="348"/>
        <v>Nov</v>
      </c>
      <c r="U3149" t="str">
        <f t="shared" si="349"/>
        <v>2014</v>
      </c>
    </row>
    <row r="3150" spans="1:21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43"/>
        <v>131</v>
      </c>
      <c r="P3150">
        <f t="shared" si="344"/>
        <v>41</v>
      </c>
      <c r="Q3150" t="str">
        <f t="shared" si="345"/>
        <v>theater</v>
      </c>
      <c r="R3150" t="str">
        <f t="shared" si="346"/>
        <v>plays</v>
      </c>
      <c r="S3150" t="str">
        <f t="shared" si="347"/>
        <v>Sep</v>
      </c>
      <c r="T3150" t="str">
        <f t="shared" si="348"/>
        <v>Oct</v>
      </c>
      <c r="U3150" t="str">
        <f t="shared" si="349"/>
        <v>2014</v>
      </c>
    </row>
    <row r="3151" spans="1:21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43"/>
        <v>104</v>
      </c>
      <c r="P3151">
        <f t="shared" si="344"/>
        <v>52</v>
      </c>
      <c r="Q3151" t="str">
        <f t="shared" si="345"/>
        <v>theater</v>
      </c>
      <c r="R3151" t="str">
        <f t="shared" si="346"/>
        <v>plays</v>
      </c>
      <c r="S3151" t="str">
        <f t="shared" si="347"/>
        <v>Nov</v>
      </c>
      <c r="T3151" t="str">
        <f t="shared" si="348"/>
        <v>Dec</v>
      </c>
      <c r="U3151" t="str">
        <f t="shared" si="349"/>
        <v>2012</v>
      </c>
    </row>
    <row r="3152" spans="1:21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43"/>
        <v>101</v>
      </c>
      <c r="P3152">
        <f t="shared" si="344"/>
        <v>34</v>
      </c>
      <c r="Q3152" t="str">
        <f t="shared" si="345"/>
        <v>theater</v>
      </c>
      <c r="R3152" t="str">
        <f t="shared" si="346"/>
        <v>plays</v>
      </c>
      <c r="S3152" t="str">
        <f t="shared" si="347"/>
        <v>Oct</v>
      </c>
      <c r="T3152" t="str">
        <f t="shared" si="348"/>
        <v>Jan</v>
      </c>
      <c r="U3152" t="str">
        <f t="shared" si="349"/>
        <v>2010</v>
      </c>
    </row>
    <row r="3153" spans="1:21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43"/>
        <v>100</v>
      </c>
      <c r="P3153">
        <f t="shared" si="344"/>
        <v>103</v>
      </c>
      <c r="Q3153" t="str">
        <f t="shared" si="345"/>
        <v>theater</v>
      </c>
      <c r="R3153" t="str">
        <f t="shared" si="346"/>
        <v>plays</v>
      </c>
      <c r="S3153" t="str">
        <f t="shared" si="347"/>
        <v>Aug</v>
      </c>
      <c r="T3153" t="str">
        <f t="shared" si="348"/>
        <v>Sep</v>
      </c>
      <c r="U3153" t="str">
        <f t="shared" si="349"/>
        <v>2014</v>
      </c>
    </row>
    <row r="3154" spans="1:21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43"/>
        <v>106</v>
      </c>
      <c r="P3154">
        <f t="shared" si="344"/>
        <v>35</v>
      </c>
      <c r="Q3154" t="str">
        <f t="shared" si="345"/>
        <v>theater</v>
      </c>
      <c r="R3154" t="str">
        <f t="shared" si="346"/>
        <v>plays</v>
      </c>
      <c r="S3154" t="str">
        <f t="shared" si="347"/>
        <v>Oct</v>
      </c>
      <c r="T3154" t="str">
        <f t="shared" si="348"/>
        <v>Nov</v>
      </c>
      <c r="U3154" t="str">
        <f t="shared" si="349"/>
        <v>2013</v>
      </c>
    </row>
    <row r="3155" spans="1:21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43"/>
        <v>336</v>
      </c>
      <c r="P3155">
        <f t="shared" si="344"/>
        <v>42</v>
      </c>
      <c r="Q3155" t="str">
        <f t="shared" si="345"/>
        <v>theater</v>
      </c>
      <c r="R3155" t="str">
        <f t="shared" si="346"/>
        <v>plays</v>
      </c>
      <c r="S3155" t="str">
        <f t="shared" si="347"/>
        <v>Mar</v>
      </c>
      <c r="T3155" t="str">
        <f t="shared" si="348"/>
        <v>May</v>
      </c>
      <c r="U3155" t="str">
        <f t="shared" si="349"/>
        <v>2011</v>
      </c>
    </row>
    <row r="3156" spans="1:21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43"/>
        <v>113</v>
      </c>
      <c r="P3156">
        <f t="shared" si="344"/>
        <v>64</v>
      </c>
      <c r="Q3156" t="str">
        <f t="shared" si="345"/>
        <v>theater</v>
      </c>
      <c r="R3156" t="str">
        <f t="shared" si="346"/>
        <v>plays</v>
      </c>
      <c r="S3156" t="str">
        <f t="shared" si="347"/>
        <v>Mar</v>
      </c>
      <c r="T3156" t="str">
        <f t="shared" si="348"/>
        <v>Apr</v>
      </c>
      <c r="U3156" t="str">
        <f t="shared" si="349"/>
        <v>2012</v>
      </c>
    </row>
    <row r="3157" spans="1:21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43"/>
        <v>189</v>
      </c>
      <c r="P3157">
        <f t="shared" si="344"/>
        <v>31</v>
      </c>
      <c r="Q3157" t="str">
        <f t="shared" si="345"/>
        <v>theater</v>
      </c>
      <c r="R3157" t="str">
        <f t="shared" si="346"/>
        <v>plays</v>
      </c>
      <c r="S3157" t="str">
        <f t="shared" si="347"/>
        <v>Nov</v>
      </c>
      <c r="T3157" t="str">
        <f t="shared" si="348"/>
        <v>Dec</v>
      </c>
      <c r="U3157" t="str">
        <f t="shared" si="349"/>
        <v>2012</v>
      </c>
    </row>
    <row r="3158" spans="1:21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43"/>
        <v>102</v>
      </c>
      <c r="P3158">
        <f t="shared" si="344"/>
        <v>63</v>
      </c>
      <c r="Q3158" t="str">
        <f t="shared" si="345"/>
        <v>theater</v>
      </c>
      <c r="R3158" t="str">
        <f t="shared" si="346"/>
        <v>plays</v>
      </c>
      <c r="S3158" t="str">
        <f t="shared" si="347"/>
        <v>Apr</v>
      </c>
      <c r="T3158" t="str">
        <f t="shared" si="348"/>
        <v>Jun</v>
      </c>
      <c r="U3158" t="str">
        <f t="shared" si="349"/>
        <v>2012</v>
      </c>
    </row>
    <row r="3159" spans="1:21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43"/>
        <v>101</v>
      </c>
      <c r="P3159">
        <f t="shared" si="344"/>
        <v>99</v>
      </c>
      <c r="Q3159" t="str">
        <f t="shared" si="345"/>
        <v>theater</v>
      </c>
      <c r="R3159" t="str">
        <f t="shared" si="346"/>
        <v>plays</v>
      </c>
      <c r="S3159" t="str">
        <f t="shared" si="347"/>
        <v>Jul</v>
      </c>
      <c r="T3159" t="str">
        <f t="shared" si="348"/>
        <v>Jul</v>
      </c>
      <c r="U3159" t="str">
        <f t="shared" si="349"/>
        <v>2014</v>
      </c>
    </row>
    <row r="3160" spans="1:21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43"/>
        <v>114</v>
      </c>
      <c r="P3160">
        <f t="shared" si="344"/>
        <v>83</v>
      </c>
      <c r="Q3160" t="str">
        <f t="shared" si="345"/>
        <v>theater</v>
      </c>
      <c r="R3160" t="str">
        <f t="shared" si="346"/>
        <v>plays</v>
      </c>
      <c r="S3160" t="str">
        <f t="shared" si="347"/>
        <v>Jun</v>
      </c>
      <c r="T3160" t="str">
        <f t="shared" si="348"/>
        <v>Jul</v>
      </c>
      <c r="U3160" t="str">
        <f t="shared" si="349"/>
        <v>2013</v>
      </c>
    </row>
    <row r="3161" spans="1:21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43"/>
        <v>133</v>
      </c>
      <c r="P3161">
        <f t="shared" si="344"/>
        <v>39</v>
      </c>
      <c r="Q3161" t="str">
        <f t="shared" si="345"/>
        <v>theater</v>
      </c>
      <c r="R3161" t="str">
        <f t="shared" si="346"/>
        <v>plays</v>
      </c>
      <c r="S3161" t="str">
        <f t="shared" si="347"/>
        <v>Dec</v>
      </c>
      <c r="T3161" t="str">
        <f t="shared" si="348"/>
        <v>Jan</v>
      </c>
      <c r="U3161" t="str">
        <f t="shared" si="349"/>
        <v>2011</v>
      </c>
    </row>
    <row r="3162" spans="1:21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43"/>
        <v>102</v>
      </c>
      <c r="P3162">
        <f t="shared" si="344"/>
        <v>80</v>
      </c>
      <c r="Q3162" t="str">
        <f t="shared" si="345"/>
        <v>theater</v>
      </c>
      <c r="R3162" t="str">
        <f t="shared" si="346"/>
        <v>plays</v>
      </c>
      <c r="S3162" t="str">
        <f t="shared" si="347"/>
        <v>Jul</v>
      </c>
      <c r="T3162" t="str">
        <f t="shared" si="348"/>
        <v>Aug</v>
      </c>
      <c r="U3162" t="str">
        <f t="shared" si="349"/>
        <v>2014</v>
      </c>
    </row>
    <row r="3163" spans="1:21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43"/>
        <v>105</v>
      </c>
      <c r="P3163">
        <f t="shared" si="344"/>
        <v>28</v>
      </c>
      <c r="Q3163" t="str">
        <f t="shared" si="345"/>
        <v>theater</v>
      </c>
      <c r="R3163" t="str">
        <f t="shared" si="346"/>
        <v>plays</v>
      </c>
      <c r="S3163" t="str">
        <f t="shared" si="347"/>
        <v>Sep</v>
      </c>
      <c r="T3163" t="str">
        <f t="shared" si="348"/>
        <v>Oct</v>
      </c>
      <c r="U3163" t="str">
        <f t="shared" si="349"/>
        <v>2014</v>
      </c>
    </row>
    <row r="3164" spans="1:21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43"/>
        <v>127</v>
      </c>
      <c r="P3164">
        <f t="shared" si="344"/>
        <v>81</v>
      </c>
      <c r="Q3164" t="str">
        <f t="shared" si="345"/>
        <v>theater</v>
      </c>
      <c r="R3164" t="str">
        <f t="shared" si="346"/>
        <v>plays</v>
      </c>
      <c r="S3164" t="str">
        <f t="shared" si="347"/>
        <v>Jun</v>
      </c>
      <c r="T3164" t="str">
        <f t="shared" si="348"/>
        <v>Jul</v>
      </c>
      <c r="U3164" t="str">
        <f t="shared" si="349"/>
        <v>2014</v>
      </c>
    </row>
    <row r="3165" spans="1:21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43"/>
        <v>111</v>
      </c>
      <c r="P3165">
        <f t="shared" si="344"/>
        <v>201</v>
      </c>
      <c r="Q3165" t="str">
        <f t="shared" si="345"/>
        <v>theater</v>
      </c>
      <c r="R3165" t="str">
        <f t="shared" si="346"/>
        <v>plays</v>
      </c>
      <c r="S3165" t="str">
        <f t="shared" si="347"/>
        <v>May</v>
      </c>
      <c r="T3165" t="str">
        <f t="shared" si="348"/>
        <v>Jun</v>
      </c>
      <c r="U3165" t="str">
        <f t="shared" si="349"/>
        <v>2014</v>
      </c>
    </row>
    <row r="3166" spans="1:21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43"/>
        <v>107</v>
      </c>
      <c r="P3166">
        <f t="shared" si="344"/>
        <v>38</v>
      </c>
      <c r="Q3166" t="str">
        <f t="shared" si="345"/>
        <v>theater</v>
      </c>
      <c r="R3166" t="str">
        <f t="shared" si="346"/>
        <v>plays</v>
      </c>
      <c r="S3166" t="str">
        <f t="shared" si="347"/>
        <v>May</v>
      </c>
      <c r="T3166" t="str">
        <f t="shared" si="348"/>
        <v>Jun</v>
      </c>
      <c r="U3166" t="str">
        <f t="shared" si="349"/>
        <v>2014</v>
      </c>
    </row>
    <row r="3167" spans="1:21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43"/>
        <v>163</v>
      </c>
      <c r="P3167">
        <f t="shared" si="344"/>
        <v>58</v>
      </c>
      <c r="Q3167" t="str">
        <f t="shared" si="345"/>
        <v>theater</v>
      </c>
      <c r="R3167" t="str">
        <f t="shared" si="346"/>
        <v>plays</v>
      </c>
      <c r="S3167" t="str">
        <f t="shared" si="347"/>
        <v>Apr</v>
      </c>
      <c r="T3167" t="str">
        <f t="shared" si="348"/>
        <v>May</v>
      </c>
      <c r="U3167" t="str">
        <f t="shared" si="349"/>
        <v>2011</v>
      </c>
    </row>
    <row r="3168" spans="1:21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43"/>
        <v>160</v>
      </c>
      <c r="P3168">
        <f t="shared" si="344"/>
        <v>60</v>
      </c>
      <c r="Q3168" t="str">
        <f t="shared" si="345"/>
        <v>theater</v>
      </c>
      <c r="R3168" t="str">
        <f t="shared" si="346"/>
        <v>plays</v>
      </c>
      <c r="S3168" t="str">
        <f t="shared" si="347"/>
        <v>Oct</v>
      </c>
      <c r="T3168" t="str">
        <f t="shared" si="348"/>
        <v>Nov</v>
      </c>
      <c r="U3168" t="str">
        <f t="shared" si="349"/>
        <v>2014</v>
      </c>
    </row>
    <row r="3169" spans="1:21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43"/>
        <v>116</v>
      </c>
      <c r="P3169">
        <f t="shared" si="344"/>
        <v>63</v>
      </c>
      <c r="Q3169" t="str">
        <f t="shared" si="345"/>
        <v>theater</v>
      </c>
      <c r="R3169" t="str">
        <f t="shared" si="346"/>
        <v>plays</v>
      </c>
      <c r="S3169" t="str">
        <f t="shared" si="347"/>
        <v>Jul</v>
      </c>
      <c r="T3169" t="str">
        <f t="shared" si="348"/>
        <v>Aug</v>
      </c>
      <c r="U3169" t="str">
        <f t="shared" si="349"/>
        <v>2014</v>
      </c>
    </row>
    <row r="3170" spans="1:21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43"/>
        <v>124</v>
      </c>
      <c r="P3170">
        <f t="shared" si="344"/>
        <v>51</v>
      </c>
      <c r="Q3170" t="str">
        <f t="shared" si="345"/>
        <v>theater</v>
      </c>
      <c r="R3170" t="str">
        <f t="shared" si="346"/>
        <v>plays</v>
      </c>
      <c r="S3170" t="str">
        <f t="shared" si="347"/>
        <v>May</v>
      </c>
      <c r="T3170" t="str">
        <f t="shared" si="348"/>
        <v>Jun</v>
      </c>
      <c r="U3170" t="str">
        <f t="shared" si="349"/>
        <v>2014</v>
      </c>
    </row>
    <row r="3171" spans="1:21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43"/>
        <v>103</v>
      </c>
      <c r="P3171">
        <f t="shared" si="344"/>
        <v>101</v>
      </c>
      <c r="Q3171" t="str">
        <f t="shared" si="345"/>
        <v>theater</v>
      </c>
      <c r="R3171" t="str">
        <f t="shared" si="346"/>
        <v>plays</v>
      </c>
      <c r="S3171" t="str">
        <f t="shared" si="347"/>
        <v>Nov</v>
      </c>
      <c r="T3171" t="str">
        <f t="shared" si="348"/>
        <v>Dec</v>
      </c>
      <c r="U3171" t="str">
        <f t="shared" si="349"/>
        <v>2013</v>
      </c>
    </row>
    <row r="3172" spans="1:21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43"/>
        <v>112</v>
      </c>
      <c r="P3172">
        <f t="shared" si="344"/>
        <v>32</v>
      </c>
      <c r="Q3172" t="str">
        <f t="shared" si="345"/>
        <v>theater</v>
      </c>
      <c r="R3172" t="str">
        <f t="shared" si="346"/>
        <v>plays</v>
      </c>
      <c r="S3172" t="str">
        <f t="shared" si="347"/>
        <v>May</v>
      </c>
      <c r="T3172" t="str">
        <f t="shared" si="348"/>
        <v>Jul</v>
      </c>
      <c r="U3172" t="str">
        <f t="shared" si="349"/>
        <v>2014</v>
      </c>
    </row>
    <row r="3173" spans="1:21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43"/>
        <v>109</v>
      </c>
      <c r="P3173">
        <f t="shared" si="344"/>
        <v>65</v>
      </c>
      <c r="Q3173" t="str">
        <f t="shared" si="345"/>
        <v>theater</v>
      </c>
      <c r="R3173" t="str">
        <f t="shared" si="346"/>
        <v>plays</v>
      </c>
      <c r="S3173" t="str">
        <f t="shared" si="347"/>
        <v>Apr</v>
      </c>
      <c r="T3173" t="str">
        <f t="shared" si="348"/>
        <v>May</v>
      </c>
      <c r="U3173" t="str">
        <f t="shared" si="349"/>
        <v>2016</v>
      </c>
    </row>
    <row r="3174" spans="1:21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43"/>
        <v>115</v>
      </c>
      <c r="P3174">
        <f t="shared" si="344"/>
        <v>79</v>
      </c>
      <c r="Q3174" t="str">
        <f t="shared" si="345"/>
        <v>theater</v>
      </c>
      <c r="R3174" t="str">
        <f t="shared" si="346"/>
        <v>plays</v>
      </c>
      <c r="S3174" t="str">
        <f t="shared" si="347"/>
        <v>Jan</v>
      </c>
      <c r="T3174" t="str">
        <f t="shared" si="348"/>
        <v>Feb</v>
      </c>
      <c r="U3174" t="str">
        <f t="shared" si="349"/>
        <v>2012</v>
      </c>
    </row>
    <row r="3175" spans="1:21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43"/>
        <v>103</v>
      </c>
      <c r="P3175">
        <f t="shared" si="344"/>
        <v>139</v>
      </c>
      <c r="Q3175" t="str">
        <f t="shared" si="345"/>
        <v>theater</v>
      </c>
      <c r="R3175" t="str">
        <f t="shared" si="346"/>
        <v>plays</v>
      </c>
      <c r="S3175" t="str">
        <f t="shared" si="347"/>
        <v>Aug</v>
      </c>
      <c r="T3175" t="str">
        <f t="shared" si="348"/>
        <v>Sep</v>
      </c>
      <c r="U3175" t="str">
        <f t="shared" si="349"/>
        <v>2014</v>
      </c>
    </row>
    <row r="3176" spans="1:21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43"/>
        <v>101</v>
      </c>
      <c r="P3176">
        <f t="shared" si="344"/>
        <v>132</v>
      </c>
      <c r="Q3176" t="str">
        <f t="shared" si="345"/>
        <v>theater</v>
      </c>
      <c r="R3176" t="str">
        <f t="shared" si="346"/>
        <v>plays</v>
      </c>
      <c r="S3176" t="str">
        <f t="shared" si="347"/>
        <v>Aug</v>
      </c>
      <c r="T3176" t="str">
        <f t="shared" si="348"/>
        <v>Aug</v>
      </c>
      <c r="U3176" t="str">
        <f t="shared" si="349"/>
        <v>2014</v>
      </c>
    </row>
    <row r="3177" spans="1:21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43"/>
        <v>110</v>
      </c>
      <c r="P3177">
        <f t="shared" si="344"/>
        <v>91</v>
      </c>
      <c r="Q3177" t="str">
        <f t="shared" si="345"/>
        <v>theater</v>
      </c>
      <c r="R3177" t="str">
        <f t="shared" si="346"/>
        <v>plays</v>
      </c>
      <c r="S3177" t="str">
        <f t="shared" si="347"/>
        <v>Dec</v>
      </c>
      <c r="T3177" t="str">
        <f t="shared" si="348"/>
        <v>Feb</v>
      </c>
      <c r="U3177" t="str">
        <f t="shared" si="349"/>
        <v>2010</v>
      </c>
    </row>
    <row r="3178" spans="1:21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43"/>
        <v>115</v>
      </c>
      <c r="P3178">
        <f t="shared" si="344"/>
        <v>40</v>
      </c>
      <c r="Q3178" t="str">
        <f t="shared" si="345"/>
        <v>theater</v>
      </c>
      <c r="R3178" t="str">
        <f t="shared" si="346"/>
        <v>plays</v>
      </c>
      <c r="S3178" t="str">
        <f t="shared" si="347"/>
        <v>Jul</v>
      </c>
      <c r="T3178" t="str">
        <f t="shared" si="348"/>
        <v>Aug</v>
      </c>
      <c r="U3178" t="str">
        <f t="shared" si="349"/>
        <v>2013</v>
      </c>
    </row>
    <row r="3179" spans="1:21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43"/>
        <v>117</v>
      </c>
      <c r="P3179">
        <f t="shared" si="344"/>
        <v>58</v>
      </c>
      <c r="Q3179" t="str">
        <f t="shared" si="345"/>
        <v>theater</v>
      </c>
      <c r="R3179" t="str">
        <f t="shared" si="346"/>
        <v>plays</v>
      </c>
      <c r="S3179" t="str">
        <f t="shared" si="347"/>
        <v>May</v>
      </c>
      <c r="T3179" t="str">
        <f t="shared" si="348"/>
        <v>Jun</v>
      </c>
      <c r="U3179" t="str">
        <f t="shared" si="349"/>
        <v>2014</v>
      </c>
    </row>
    <row r="3180" spans="1:21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43"/>
        <v>172</v>
      </c>
      <c r="P3180">
        <f t="shared" si="344"/>
        <v>33</v>
      </c>
      <c r="Q3180" t="str">
        <f t="shared" si="345"/>
        <v>theater</v>
      </c>
      <c r="R3180" t="str">
        <f t="shared" si="346"/>
        <v>plays</v>
      </c>
      <c r="S3180" t="str">
        <f t="shared" si="347"/>
        <v>Jun</v>
      </c>
      <c r="T3180" t="str">
        <f t="shared" si="348"/>
        <v>Jul</v>
      </c>
      <c r="U3180" t="str">
        <f t="shared" si="349"/>
        <v>2014</v>
      </c>
    </row>
    <row r="3181" spans="1:21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43"/>
        <v>114</v>
      </c>
      <c r="P3181">
        <f t="shared" si="344"/>
        <v>77</v>
      </c>
      <c r="Q3181" t="str">
        <f t="shared" si="345"/>
        <v>theater</v>
      </c>
      <c r="R3181" t="str">
        <f t="shared" si="346"/>
        <v>plays</v>
      </c>
      <c r="S3181" t="str">
        <f t="shared" si="347"/>
        <v>Apr</v>
      </c>
      <c r="T3181" t="str">
        <f t="shared" si="348"/>
        <v>May</v>
      </c>
      <c r="U3181" t="str">
        <f t="shared" si="349"/>
        <v>2013</v>
      </c>
    </row>
    <row r="3182" spans="1:21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43"/>
        <v>120</v>
      </c>
      <c r="P3182">
        <f t="shared" si="344"/>
        <v>32</v>
      </c>
      <c r="Q3182" t="str">
        <f t="shared" si="345"/>
        <v>theater</v>
      </c>
      <c r="R3182" t="str">
        <f t="shared" si="346"/>
        <v>plays</v>
      </c>
      <c r="S3182" t="str">
        <f t="shared" si="347"/>
        <v>May</v>
      </c>
      <c r="T3182" t="str">
        <f t="shared" si="348"/>
        <v>Jun</v>
      </c>
      <c r="U3182" t="str">
        <f t="shared" si="349"/>
        <v>2014</v>
      </c>
    </row>
    <row r="3183" spans="1:21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43"/>
        <v>109</v>
      </c>
      <c r="P3183">
        <f t="shared" si="344"/>
        <v>36</v>
      </c>
      <c r="Q3183" t="str">
        <f t="shared" si="345"/>
        <v>theater</v>
      </c>
      <c r="R3183" t="str">
        <f t="shared" si="346"/>
        <v>plays</v>
      </c>
      <c r="S3183" t="str">
        <f t="shared" si="347"/>
        <v>May</v>
      </c>
      <c r="T3183" t="str">
        <f t="shared" si="348"/>
        <v>Jun</v>
      </c>
      <c r="U3183" t="str">
        <f t="shared" si="349"/>
        <v>2014</v>
      </c>
    </row>
    <row r="3184" spans="1:21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43"/>
        <v>101</v>
      </c>
      <c r="P3184">
        <f t="shared" si="344"/>
        <v>47</v>
      </c>
      <c r="Q3184" t="str">
        <f t="shared" si="345"/>
        <v>theater</v>
      </c>
      <c r="R3184" t="str">
        <f t="shared" si="346"/>
        <v>plays</v>
      </c>
      <c r="S3184" t="str">
        <f t="shared" si="347"/>
        <v>Dec</v>
      </c>
      <c r="T3184" t="str">
        <f t="shared" si="348"/>
        <v>Jan</v>
      </c>
      <c r="U3184" t="str">
        <f t="shared" si="349"/>
        <v>2011</v>
      </c>
    </row>
    <row r="3185" spans="1:21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43"/>
        <v>109</v>
      </c>
      <c r="P3185">
        <f t="shared" si="344"/>
        <v>40</v>
      </c>
      <c r="Q3185" t="str">
        <f t="shared" si="345"/>
        <v>theater</v>
      </c>
      <c r="R3185" t="str">
        <f t="shared" si="346"/>
        <v>plays</v>
      </c>
      <c r="S3185" t="str">
        <f t="shared" si="347"/>
        <v>Aug</v>
      </c>
      <c r="T3185" t="str">
        <f t="shared" si="348"/>
        <v>Aug</v>
      </c>
      <c r="U3185" t="str">
        <f t="shared" si="349"/>
        <v>2013</v>
      </c>
    </row>
    <row r="3186" spans="1:21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43"/>
        <v>107</v>
      </c>
      <c r="P3186">
        <f t="shared" si="344"/>
        <v>100</v>
      </c>
      <c r="Q3186" t="str">
        <f t="shared" si="345"/>
        <v>theater</v>
      </c>
      <c r="R3186" t="str">
        <f t="shared" si="346"/>
        <v>plays</v>
      </c>
      <c r="S3186" t="str">
        <f t="shared" si="347"/>
        <v>Jun</v>
      </c>
      <c r="T3186" t="str">
        <f t="shared" si="348"/>
        <v>Jul</v>
      </c>
      <c r="U3186" t="str">
        <f t="shared" si="349"/>
        <v>2014</v>
      </c>
    </row>
    <row r="3187" spans="1:21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43"/>
        <v>100</v>
      </c>
      <c r="P3187">
        <f t="shared" si="344"/>
        <v>42</v>
      </c>
      <c r="Q3187" t="str">
        <f t="shared" si="345"/>
        <v>theater</v>
      </c>
      <c r="R3187" t="str">
        <f t="shared" si="346"/>
        <v>plays</v>
      </c>
      <c r="S3187" t="str">
        <f t="shared" si="347"/>
        <v>Jul</v>
      </c>
      <c r="T3187" t="str">
        <f t="shared" si="348"/>
        <v>Jul</v>
      </c>
      <c r="U3187" t="str">
        <f t="shared" si="349"/>
        <v>2014</v>
      </c>
    </row>
    <row r="3188" spans="1:21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43"/>
        <v>102</v>
      </c>
      <c r="P3188">
        <f t="shared" si="344"/>
        <v>47</v>
      </c>
      <c r="Q3188" t="str">
        <f t="shared" si="345"/>
        <v>theater</v>
      </c>
      <c r="R3188" t="str">
        <f t="shared" si="346"/>
        <v>plays</v>
      </c>
      <c r="S3188" t="str">
        <f t="shared" si="347"/>
        <v>Aug</v>
      </c>
      <c r="T3188" t="str">
        <f t="shared" si="348"/>
        <v>Sep</v>
      </c>
      <c r="U3188" t="str">
        <f t="shared" si="349"/>
        <v>2014</v>
      </c>
    </row>
    <row r="3189" spans="1:21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43"/>
        <v>116</v>
      </c>
      <c r="P3189">
        <f t="shared" si="344"/>
        <v>71</v>
      </c>
      <c r="Q3189" t="str">
        <f t="shared" si="345"/>
        <v>theater</v>
      </c>
      <c r="R3189" t="str">
        <f t="shared" si="346"/>
        <v>plays</v>
      </c>
      <c r="S3189" t="str">
        <f t="shared" si="347"/>
        <v>Jul</v>
      </c>
      <c r="T3189" t="str">
        <f t="shared" si="348"/>
        <v>Aug</v>
      </c>
      <c r="U3189" t="str">
        <f t="shared" si="349"/>
        <v>2014</v>
      </c>
    </row>
    <row r="3190" spans="1:21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43"/>
        <v>65</v>
      </c>
      <c r="P3190">
        <f t="shared" si="344"/>
        <v>14</v>
      </c>
      <c r="Q3190" t="str">
        <f t="shared" si="345"/>
        <v>theater</v>
      </c>
      <c r="R3190" t="str">
        <f t="shared" si="346"/>
        <v>musical</v>
      </c>
      <c r="S3190" t="str">
        <f t="shared" si="347"/>
        <v>May</v>
      </c>
      <c r="T3190" t="str">
        <f t="shared" si="348"/>
        <v>Jun</v>
      </c>
      <c r="U3190" t="str">
        <f t="shared" si="349"/>
        <v>2015</v>
      </c>
    </row>
    <row r="3191" spans="1:21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43"/>
        <v>12</v>
      </c>
      <c r="P3191">
        <f t="shared" si="344"/>
        <v>357</v>
      </c>
      <c r="Q3191" t="str">
        <f t="shared" si="345"/>
        <v>theater</v>
      </c>
      <c r="R3191" t="str">
        <f t="shared" si="346"/>
        <v>musical</v>
      </c>
      <c r="S3191" t="str">
        <f t="shared" si="347"/>
        <v>Apr</v>
      </c>
      <c r="T3191" t="str">
        <f t="shared" si="348"/>
        <v>May</v>
      </c>
      <c r="U3191" t="str">
        <f t="shared" si="349"/>
        <v>2015</v>
      </c>
    </row>
    <row r="3192" spans="1:21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43"/>
        <v>0</v>
      </c>
      <c r="P3192" t="str">
        <f t="shared" si="344"/>
        <v/>
      </c>
      <c r="Q3192" t="str">
        <f t="shared" si="345"/>
        <v>theater</v>
      </c>
      <c r="R3192" t="str">
        <f t="shared" si="346"/>
        <v>musical</v>
      </c>
      <c r="S3192" t="str">
        <f t="shared" si="347"/>
        <v>Nov</v>
      </c>
      <c r="T3192" t="str">
        <f t="shared" si="348"/>
        <v>Dec</v>
      </c>
      <c r="U3192" t="str">
        <f t="shared" si="349"/>
        <v>2016</v>
      </c>
    </row>
    <row r="3193" spans="1:21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43"/>
        <v>4</v>
      </c>
      <c r="P3193">
        <f t="shared" si="344"/>
        <v>38</v>
      </c>
      <c r="Q3193" t="str">
        <f t="shared" si="345"/>
        <v>theater</v>
      </c>
      <c r="R3193" t="str">
        <f t="shared" si="346"/>
        <v>musical</v>
      </c>
      <c r="S3193" t="str">
        <f t="shared" si="347"/>
        <v>Jun</v>
      </c>
      <c r="T3193" t="str">
        <f t="shared" si="348"/>
        <v>Aug</v>
      </c>
      <c r="U3193" t="str">
        <f t="shared" si="349"/>
        <v>2016</v>
      </c>
    </row>
    <row r="3194" spans="1:21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43"/>
        <v>1</v>
      </c>
      <c r="P3194">
        <f t="shared" si="344"/>
        <v>13</v>
      </c>
      <c r="Q3194" t="str">
        <f t="shared" si="345"/>
        <v>theater</v>
      </c>
      <c r="R3194" t="str">
        <f t="shared" si="346"/>
        <v>musical</v>
      </c>
      <c r="S3194" t="str">
        <f t="shared" si="347"/>
        <v>Jan</v>
      </c>
      <c r="T3194" t="str">
        <f t="shared" si="348"/>
        <v>Feb</v>
      </c>
      <c r="U3194" t="str">
        <f t="shared" si="349"/>
        <v>2015</v>
      </c>
    </row>
    <row r="3195" spans="1:21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43"/>
        <v>12</v>
      </c>
      <c r="P3195">
        <f t="shared" si="344"/>
        <v>24</v>
      </c>
      <c r="Q3195" t="str">
        <f t="shared" si="345"/>
        <v>theater</v>
      </c>
      <c r="R3195" t="str">
        <f t="shared" si="346"/>
        <v>musical</v>
      </c>
      <c r="S3195" t="str">
        <f t="shared" si="347"/>
        <v>Jan</v>
      </c>
      <c r="T3195" t="str">
        <f t="shared" si="348"/>
        <v>Feb</v>
      </c>
      <c r="U3195" t="str">
        <f t="shared" si="349"/>
        <v>2015</v>
      </c>
    </row>
    <row r="3196" spans="1:21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43"/>
        <v>0</v>
      </c>
      <c r="P3196" t="str">
        <f t="shared" si="344"/>
        <v/>
      </c>
      <c r="Q3196" t="str">
        <f t="shared" si="345"/>
        <v>theater</v>
      </c>
      <c r="R3196" t="str">
        <f t="shared" si="346"/>
        <v>musical</v>
      </c>
      <c r="S3196" t="str">
        <f t="shared" si="347"/>
        <v>Jun</v>
      </c>
      <c r="T3196" t="str">
        <f t="shared" si="348"/>
        <v>Jul</v>
      </c>
      <c r="U3196" t="str">
        <f t="shared" si="349"/>
        <v>2015</v>
      </c>
    </row>
    <row r="3197" spans="1:21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43"/>
        <v>59</v>
      </c>
      <c r="P3197">
        <f t="shared" si="344"/>
        <v>53</v>
      </c>
      <c r="Q3197" t="str">
        <f t="shared" si="345"/>
        <v>theater</v>
      </c>
      <c r="R3197" t="str">
        <f t="shared" si="346"/>
        <v>musical</v>
      </c>
      <c r="S3197" t="str">
        <f t="shared" si="347"/>
        <v>Jan</v>
      </c>
      <c r="T3197" t="str">
        <f t="shared" si="348"/>
        <v>Feb</v>
      </c>
      <c r="U3197" t="str">
        <f t="shared" si="349"/>
        <v>2015</v>
      </c>
    </row>
    <row r="3198" spans="1:21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43"/>
        <v>0</v>
      </c>
      <c r="P3198">
        <f t="shared" si="344"/>
        <v>300</v>
      </c>
      <c r="Q3198" t="str">
        <f t="shared" si="345"/>
        <v>theater</v>
      </c>
      <c r="R3198" t="str">
        <f t="shared" si="346"/>
        <v>musical</v>
      </c>
      <c r="S3198" t="str">
        <f t="shared" si="347"/>
        <v>Jun</v>
      </c>
      <c r="T3198" t="str">
        <f t="shared" si="348"/>
        <v>Aug</v>
      </c>
      <c r="U3198" t="str">
        <f t="shared" si="349"/>
        <v>2015</v>
      </c>
    </row>
    <row r="3199" spans="1:21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43"/>
        <v>11</v>
      </c>
      <c r="P3199">
        <f t="shared" si="344"/>
        <v>286</v>
      </c>
      <c r="Q3199" t="str">
        <f t="shared" si="345"/>
        <v>theater</v>
      </c>
      <c r="R3199" t="str">
        <f t="shared" si="346"/>
        <v>musical</v>
      </c>
      <c r="S3199" t="str">
        <f t="shared" si="347"/>
        <v>Jan</v>
      </c>
      <c r="T3199" t="str">
        <f t="shared" si="348"/>
        <v>Feb</v>
      </c>
      <c r="U3199" t="str">
        <f t="shared" si="349"/>
        <v>2015</v>
      </c>
    </row>
    <row r="3200" spans="1:21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43"/>
        <v>0</v>
      </c>
      <c r="P3200">
        <f t="shared" si="344"/>
        <v>37</v>
      </c>
      <c r="Q3200" t="str">
        <f t="shared" si="345"/>
        <v>theater</v>
      </c>
      <c r="R3200" t="str">
        <f t="shared" si="346"/>
        <v>musical</v>
      </c>
      <c r="S3200" t="str">
        <f t="shared" si="347"/>
        <v>Jan</v>
      </c>
      <c r="T3200" t="str">
        <f t="shared" si="348"/>
        <v>Feb</v>
      </c>
      <c r="U3200" t="str">
        <f t="shared" si="349"/>
        <v>2015</v>
      </c>
    </row>
    <row r="3201" spans="1:21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43"/>
        <v>52</v>
      </c>
      <c r="P3201">
        <f t="shared" si="344"/>
        <v>49</v>
      </c>
      <c r="Q3201" t="str">
        <f t="shared" si="345"/>
        <v>theater</v>
      </c>
      <c r="R3201" t="str">
        <f t="shared" si="346"/>
        <v>musical</v>
      </c>
      <c r="S3201" t="str">
        <f t="shared" si="347"/>
        <v>Aug</v>
      </c>
      <c r="T3201" t="str">
        <f t="shared" si="348"/>
        <v>Sep</v>
      </c>
      <c r="U3201" t="str">
        <f t="shared" si="349"/>
        <v>2014</v>
      </c>
    </row>
    <row r="3202" spans="1:21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343"/>
        <v>0</v>
      </c>
      <c r="P3202">
        <f t="shared" si="344"/>
        <v>1</v>
      </c>
      <c r="Q3202" t="str">
        <f t="shared" si="345"/>
        <v>theater</v>
      </c>
      <c r="R3202" t="str">
        <f t="shared" si="346"/>
        <v>musical</v>
      </c>
      <c r="S3202" t="str">
        <f t="shared" si="347"/>
        <v>Mar</v>
      </c>
      <c r="T3202" t="str">
        <f t="shared" si="348"/>
        <v>Apr</v>
      </c>
      <c r="U3202" t="str">
        <f t="shared" si="349"/>
        <v>2016</v>
      </c>
    </row>
    <row r="3203" spans="1:21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50">ROUND(E3203/D3203*100,0)</f>
        <v>1</v>
      </c>
      <c r="P3203">
        <f t="shared" ref="P3203:P3266" si="351">IF(L3203 &gt;0, ROUND(E3203/L3203,0), "")</f>
        <v>13</v>
      </c>
      <c r="Q3203" t="str">
        <f t="shared" ref="Q3203:Q3266" si="352">LEFT(N3203, FIND("/",N3203)-1)</f>
        <v>theater</v>
      </c>
      <c r="R3203" t="str">
        <f t="shared" ref="R3203:R3266" si="353">RIGHT(N3203,LEN(N3203)-FIND("/",N3203))</f>
        <v>musical</v>
      </c>
      <c r="S3203" t="str">
        <f t="shared" ref="S3203:S3266" si="354">TEXT((((J3203/60)/60)/24)+DATE(1970,1,1), "mmm")</f>
        <v>Aug</v>
      </c>
      <c r="T3203" t="str">
        <f t="shared" ref="T3203:T3266" si="355">TEXT((((I3203/60)/60)/24)+DATE(1970,1,1), "mmm")</f>
        <v>Aug</v>
      </c>
      <c r="U3203" t="str">
        <f t="shared" ref="U3203:U3266" si="356">TEXT((((J3203/60)/60)/24)+DATE(1970,1,1), "yyy")</f>
        <v>2014</v>
      </c>
    </row>
    <row r="3204" spans="1:21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50"/>
        <v>55</v>
      </c>
      <c r="P3204">
        <f t="shared" si="351"/>
        <v>109</v>
      </c>
      <c r="Q3204" t="str">
        <f t="shared" si="352"/>
        <v>theater</v>
      </c>
      <c r="R3204" t="str">
        <f t="shared" si="353"/>
        <v>musical</v>
      </c>
      <c r="S3204" t="str">
        <f t="shared" si="354"/>
        <v>Oct</v>
      </c>
      <c r="T3204" t="str">
        <f t="shared" si="355"/>
        <v>Dec</v>
      </c>
      <c r="U3204" t="str">
        <f t="shared" si="356"/>
        <v>2015</v>
      </c>
    </row>
    <row r="3205" spans="1:21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50"/>
        <v>25</v>
      </c>
      <c r="P3205">
        <f t="shared" si="351"/>
        <v>42</v>
      </c>
      <c r="Q3205" t="str">
        <f t="shared" si="352"/>
        <v>theater</v>
      </c>
      <c r="R3205" t="str">
        <f t="shared" si="353"/>
        <v>musical</v>
      </c>
      <c r="S3205" t="str">
        <f t="shared" si="354"/>
        <v>Aug</v>
      </c>
      <c r="T3205" t="str">
        <f t="shared" si="355"/>
        <v>Sep</v>
      </c>
      <c r="U3205" t="str">
        <f t="shared" si="356"/>
        <v>2015</v>
      </c>
    </row>
    <row r="3206" spans="1:21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50"/>
        <v>0</v>
      </c>
      <c r="P3206" t="str">
        <f t="shared" si="351"/>
        <v/>
      </c>
      <c r="Q3206" t="str">
        <f t="shared" si="352"/>
        <v>theater</v>
      </c>
      <c r="R3206" t="str">
        <f t="shared" si="353"/>
        <v>musical</v>
      </c>
      <c r="S3206" t="str">
        <f t="shared" si="354"/>
        <v>Jun</v>
      </c>
      <c r="T3206" t="str">
        <f t="shared" si="355"/>
        <v>Jul</v>
      </c>
      <c r="U3206" t="str">
        <f t="shared" si="356"/>
        <v>2015</v>
      </c>
    </row>
    <row r="3207" spans="1:21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50"/>
        <v>3</v>
      </c>
      <c r="P3207">
        <f t="shared" si="351"/>
        <v>23</v>
      </c>
      <c r="Q3207" t="str">
        <f t="shared" si="352"/>
        <v>theater</v>
      </c>
      <c r="R3207" t="str">
        <f t="shared" si="353"/>
        <v>musical</v>
      </c>
      <c r="S3207" t="str">
        <f t="shared" si="354"/>
        <v>Apr</v>
      </c>
      <c r="T3207" t="str">
        <f t="shared" si="355"/>
        <v>May</v>
      </c>
      <c r="U3207" t="str">
        <f t="shared" si="356"/>
        <v>2015</v>
      </c>
    </row>
    <row r="3208" spans="1:21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50"/>
        <v>0</v>
      </c>
      <c r="P3208" t="str">
        <f t="shared" si="351"/>
        <v/>
      </c>
      <c r="Q3208" t="str">
        <f t="shared" si="352"/>
        <v>theater</v>
      </c>
      <c r="R3208" t="str">
        <f t="shared" si="353"/>
        <v>musical</v>
      </c>
      <c r="S3208" t="str">
        <f t="shared" si="354"/>
        <v>Aug</v>
      </c>
      <c r="T3208" t="str">
        <f t="shared" si="355"/>
        <v>Sep</v>
      </c>
      <c r="U3208" t="str">
        <f t="shared" si="356"/>
        <v>2015</v>
      </c>
    </row>
    <row r="3209" spans="1:21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50"/>
        <v>46</v>
      </c>
      <c r="P3209">
        <f t="shared" si="351"/>
        <v>71</v>
      </c>
      <c r="Q3209" t="str">
        <f t="shared" si="352"/>
        <v>theater</v>
      </c>
      <c r="R3209" t="str">
        <f t="shared" si="353"/>
        <v>musical</v>
      </c>
      <c r="S3209" t="str">
        <f t="shared" si="354"/>
        <v>Feb</v>
      </c>
      <c r="T3209" t="str">
        <f t="shared" si="355"/>
        <v>Apr</v>
      </c>
      <c r="U3209" t="str">
        <f t="shared" si="356"/>
        <v>2015</v>
      </c>
    </row>
    <row r="3210" spans="1:21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50"/>
        <v>104</v>
      </c>
      <c r="P3210">
        <f t="shared" si="351"/>
        <v>63</v>
      </c>
      <c r="Q3210" t="str">
        <f t="shared" si="352"/>
        <v>theater</v>
      </c>
      <c r="R3210" t="str">
        <f t="shared" si="353"/>
        <v>plays</v>
      </c>
      <c r="S3210" t="str">
        <f t="shared" si="354"/>
        <v>Jul</v>
      </c>
      <c r="T3210" t="str">
        <f t="shared" si="355"/>
        <v>Jul</v>
      </c>
      <c r="U3210" t="str">
        <f t="shared" si="356"/>
        <v>2014</v>
      </c>
    </row>
    <row r="3211" spans="1:21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50"/>
        <v>119</v>
      </c>
      <c r="P3211">
        <f t="shared" si="351"/>
        <v>50</v>
      </c>
      <c r="Q3211" t="str">
        <f t="shared" si="352"/>
        <v>theater</v>
      </c>
      <c r="R3211" t="str">
        <f t="shared" si="353"/>
        <v>plays</v>
      </c>
      <c r="S3211" t="str">
        <f t="shared" si="354"/>
        <v>May</v>
      </c>
      <c r="T3211" t="str">
        <f t="shared" si="355"/>
        <v>Jun</v>
      </c>
      <c r="U3211" t="str">
        <f t="shared" si="356"/>
        <v>2014</v>
      </c>
    </row>
    <row r="3212" spans="1:21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50"/>
        <v>126</v>
      </c>
      <c r="P3212">
        <f t="shared" si="351"/>
        <v>63</v>
      </c>
      <c r="Q3212" t="str">
        <f t="shared" si="352"/>
        <v>theater</v>
      </c>
      <c r="R3212" t="str">
        <f t="shared" si="353"/>
        <v>plays</v>
      </c>
      <c r="S3212" t="str">
        <f t="shared" si="354"/>
        <v>Apr</v>
      </c>
      <c r="T3212" t="str">
        <f t="shared" si="355"/>
        <v>Jun</v>
      </c>
      <c r="U3212" t="str">
        <f t="shared" si="356"/>
        <v>2012</v>
      </c>
    </row>
    <row r="3213" spans="1:21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50"/>
        <v>120</v>
      </c>
      <c r="P3213">
        <f t="shared" si="351"/>
        <v>86</v>
      </c>
      <c r="Q3213" t="str">
        <f t="shared" si="352"/>
        <v>theater</v>
      </c>
      <c r="R3213" t="str">
        <f t="shared" si="353"/>
        <v>plays</v>
      </c>
      <c r="S3213" t="str">
        <f t="shared" si="354"/>
        <v>Jul</v>
      </c>
      <c r="T3213" t="str">
        <f t="shared" si="355"/>
        <v>Aug</v>
      </c>
      <c r="U3213" t="str">
        <f t="shared" si="356"/>
        <v>2014</v>
      </c>
    </row>
    <row r="3214" spans="1:21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50"/>
        <v>126</v>
      </c>
      <c r="P3214">
        <f t="shared" si="351"/>
        <v>54</v>
      </c>
      <c r="Q3214" t="str">
        <f t="shared" si="352"/>
        <v>theater</v>
      </c>
      <c r="R3214" t="str">
        <f t="shared" si="353"/>
        <v>plays</v>
      </c>
      <c r="S3214" t="str">
        <f t="shared" si="354"/>
        <v>Jul</v>
      </c>
      <c r="T3214" t="str">
        <f t="shared" si="355"/>
        <v>Aug</v>
      </c>
      <c r="U3214" t="str">
        <f t="shared" si="356"/>
        <v>2014</v>
      </c>
    </row>
    <row r="3215" spans="1:21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50"/>
        <v>100</v>
      </c>
      <c r="P3215">
        <f t="shared" si="351"/>
        <v>128</v>
      </c>
      <c r="Q3215" t="str">
        <f t="shared" si="352"/>
        <v>theater</v>
      </c>
      <c r="R3215" t="str">
        <f t="shared" si="353"/>
        <v>plays</v>
      </c>
      <c r="S3215" t="str">
        <f t="shared" si="354"/>
        <v>Jun</v>
      </c>
      <c r="T3215" t="str">
        <f t="shared" si="355"/>
        <v>Jul</v>
      </c>
      <c r="U3215" t="str">
        <f t="shared" si="356"/>
        <v>2015</v>
      </c>
    </row>
    <row r="3216" spans="1:21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50"/>
        <v>102</v>
      </c>
      <c r="P3216">
        <f t="shared" si="351"/>
        <v>107</v>
      </c>
      <c r="Q3216" t="str">
        <f t="shared" si="352"/>
        <v>theater</v>
      </c>
      <c r="R3216" t="str">
        <f t="shared" si="353"/>
        <v>plays</v>
      </c>
      <c r="S3216" t="str">
        <f t="shared" si="354"/>
        <v>Nov</v>
      </c>
      <c r="T3216" t="str">
        <f t="shared" si="355"/>
        <v>Jan</v>
      </c>
      <c r="U3216" t="str">
        <f t="shared" si="356"/>
        <v>2015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50"/>
        <v>100</v>
      </c>
      <c r="P3217">
        <f t="shared" si="351"/>
        <v>262</v>
      </c>
      <c r="Q3217" t="str">
        <f t="shared" si="352"/>
        <v>theater</v>
      </c>
      <c r="R3217" t="str">
        <f t="shared" si="353"/>
        <v>plays</v>
      </c>
      <c r="S3217" t="str">
        <f t="shared" si="354"/>
        <v>Aug</v>
      </c>
      <c r="T3217" t="str">
        <f t="shared" si="355"/>
        <v>Sep</v>
      </c>
      <c r="U3217" t="str">
        <f t="shared" si="356"/>
        <v>2015</v>
      </c>
    </row>
    <row r="3218" spans="1:21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50"/>
        <v>100</v>
      </c>
      <c r="P3218">
        <f t="shared" si="351"/>
        <v>57</v>
      </c>
      <c r="Q3218" t="str">
        <f t="shared" si="352"/>
        <v>theater</v>
      </c>
      <c r="R3218" t="str">
        <f t="shared" si="353"/>
        <v>plays</v>
      </c>
      <c r="S3218" t="str">
        <f t="shared" si="354"/>
        <v>Jun</v>
      </c>
      <c r="T3218" t="str">
        <f t="shared" si="355"/>
        <v>Jul</v>
      </c>
      <c r="U3218" t="str">
        <f t="shared" si="356"/>
        <v>2015</v>
      </c>
    </row>
    <row r="3219" spans="1:21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50"/>
        <v>116</v>
      </c>
      <c r="P3219">
        <f t="shared" si="351"/>
        <v>50</v>
      </c>
      <c r="Q3219" t="str">
        <f t="shared" si="352"/>
        <v>theater</v>
      </c>
      <c r="R3219" t="str">
        <f t="shared" si="353"/>
        <v>plays</v>
      </c>
      <c r="S3219" t="str">
        <f t="shared" si="354"/>
        <v>Oct</v>
      </c>
      <c r="T3219" t="str">
        <f t="shared" si="355"/>
        <v>Nov</v>
      </c>
      <c r="U3219" t="str">
        <f t="shared" si="356"/>
        <v>2016</v>
      </c>
    </row>
    <row r="3220" spans="1:21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50"/>
        <v>102</v>
      </c>
      <c r="P3220">
        <f t="shared" si="351"/>
        <v>67</v>
      </c>
      <c r="Q3220" t="str">
        <f t="shared" si="352"/>
        <v>theater</v>
      </c>
      <c r="R3220" t="str">
        <f t="shared" si="353"/>
        <v>plays</v>
      </c>
      <c r="S3220" t="str">
        <f t="shared" si="354"/>
        <v>Nov</v>
      </c>
      <c r="T3220" t="str">
        <f t="shared" si="355"/>
        <v>Dec</v>
      </c>
      <c r="U3220" t="str">
        <f t="shared" si="356"/>
        <v>2014</v>
      </c>
    </row>
    <row r="3221" spans="1:21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50"/>
        <v>100</v>
      </c>
      <c r="P3221">
        <f t="shared" si="351"/>
        <v>168</v>
      </c>
      <c r="Q3221" t="str">
        <f t="shared" si="352"/>
        <v>theater</v>
      </c>
      <c r="R3221" t="str">
        <f t="shared" si="353"/>
        <v>plays</v>
      </c>
      <c r="S3221" t="str">
        <f t="shared" si="354"/>
        <v>Feb</v>
      </c>
      <c r="T3221" t="str">
        <f t="shared" si="355"/>
        <v>Mar</v>
      </c>
      <c r="U3221" t="str">
        <f t="shared" si="356"/>
        <v>2015</v>
      </c>
    </row>
    <row r="3222" spans="1:21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50"/>
        <v>101</v>
      </c>
      <c r="P3222">
        <f t="shared" si="351"/>
        <v>256</v>
      </c>
      <c r="Q3222" t="str">
        <f t="shared" si="352"/>
        <v>theater</v>
      </c>
      <c r="R3222" t="str">
        <f t="shared" si="353"/>
        <v>plays</v>
      </c>
      <c r="S3222" t="str">
        <f t="shared" si="354"/>
        <v>Feb</v>
      </c>
      <c r="T3222" t="str">
        <f t="shared" si="355"/>
        <v>Mar</v>
      </c>
      <c r="U3222" t="str">
        <f t="shared" si="356"/>
        <v>2017</v>
      </c>
    </row>
    <row r="3223" spans="1:21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50"/>
        <v>103</v>
      </c>
      <c r="P3223">
        <f t="shared" si="351"/>
        <v>37</v>
      </c>
      <c r="Q3223" t="str">
        <f t="shared" si="352"/>
        <v>theater</v>
      </c>
      <c r="R3223" t="str">
        <f t="shared" si="353"/>
        <v>plays</v>
      </c>
      <c r="S3223" t="str">
        <f t="shared" si="354"/>
        <v>May</v>
      </c>
      <c r="T3223" t="str">
        <f t="shared" si="355"/>
        <v>Jul</v>
      </c>
      <c r="U3223" t="str">
        <f t="shared" si="356"/>
        <v>2015</v>
      </c>
    </row>
    <row r="3224" spans="1:21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50"/>
        <v>125</v>
      </c>
      <c r="P3224">
        <f t="shared" si="351"/>
        <v>37</v>
      </c>
      <c r="Q3224" t="str">
        <f t="shared" si="352"/>
        <v>theater</v>
      </c>
      <c r="R3224" t="str">
        <f t="shared" si="353"/>
        <v>plays</v>
      </c>
      <c r="S3224" t="str">
        <f t="shared" si="354"/>
        <v>Sep</v>
      </c>
      <c r="T3224" t="str">
        <f t="shared" si="355"/>
        <v>Oct</v>
      </c>
      <c r="U3224" t="str">
        <f t="shared" si="356"/>
        <v>2015</v>
      </c>
    </row>
    <row r="3225" spans="1:21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50"/>
        <v>110</v>
      </c>
      <c r="P3225">
        <f t="shared" si="351"/>
        <v>46</v>
      </c>
      <c r="Q3225" t="str">
        <f t="shared" si="352"/>
        <v>theater</v>
      </c>
      <c r="R3225" t="str">
        <f t="shared" si="353"/>
        <v>plays</v>
      </c>
      <c r="S3225" t="str">
        <f t="shared" si="354"/>
        <v>Jul</v>
      </c>
      <c r="T3225" t="str">
        <f t="shared" si="355"/>
        <v>Aug</v>
      </c>
      <c r="U3225" t="str">
        <f t="shared" si="356"/>
        <v>2015</v>
      </c>
    </row>
    <row r="3226" spans="1:21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50"/>
        <v>102</v>
      </c>
      <c r="P3226">
        <f t="shared" si="351"/>
        <v>142</v>
      </c>
      <c r="Q3226" t="str">
        <f t="shared" si="352"/>
        <v>theater</v>
      </c>
      <c r="R3226" t="str">
        <f t="shared" si="353"/>
        <v>plays</v>
      </c>
      <c r="S3226" t="str">
        <f t="shared" si="354"/>
        <v>Nov</v>
      </c>
      <c r="T3226" t="str">
        <f t="shared" si="355"/>
        <v>Jan</v>
      </c>
      <c r="U3226" t="str">
        <f t="shared" si="356"/>
        <v>2016</v>
      </c>
    </row>
    <row r="3227" spans="1:21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50"/>
        <v>102</v>
      </c>
      <c r="P3227">
        <f t="shared" si="351"/>
        <v>52</v>
      </c>
      <c r="Q3227" t="str">
        <f t="shared" si="352"/>
        <v>theater</v>
      </c>
      <c r="R3227" t="str">
        <f t="shared" si="353"/>
        <v>plays</v>
      </c>
      <c r="S3227" t="str">
        <f t="shared" si="354"/>
        <v>May</v>
      </c>
      <c r="T3227" t="str">
        <f t="shared" si="355"/>
        <v>Jun</v>
      </c>
      <c r="U3227" t="str">
        <f t="shared" si="356"/>
        <v>2016</v>
      </c>
    </row>
    <row r="3228" spans="1:21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50"/>
        <v>104</v>
      </c>
      <c r="P3228">
        <f t="shared" si="351"/>
        <v>60</v>
      </c>
      <c r="Q3228" t="str">
        <f t="shared" si="352"/>
        <v>theater</v>
      </c>
      <c r="R3228" t="str">
        <f t="shared" si="353"/>
        <v>plays</v>
      </c>
      <c r="S3228" t="str">
        <f t="shared" si="354"/>
        <v>Sep</v>
      </c>
      <c r="T3228" t="str">
        <f t="shared" si="355"/>
        <v>Oct</v>
      </c>
      <c r="U3228" t="str">
        <f t="shared" si="356"/>
        <v>2015</v>
      </c>
    </row>
    <row r="3229" spans="1:21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50"/>
        <v>125</v>
      </c>
      <c r="P3229">
        <f t="shared" si="351"/>
        <v>50</v>
      </c>
      <c r="Q3229" t="str">
        <f t="shared" si="352"/>
        <v>theater</v>
      </c>
      <c r="R3229" t="str">
        <f t="shared" si="353"/>
        <v>plays</v>
      </c>
      <c r="S3229" t="str">
        <f t="shared" si="354"/>
        <v>Dec</v>
      </c>
      <c r="T3229" t="str">
        <f t="shared" si="355"/>
        <v>Jan</v>
      </c>
      <c r="U3229" t="str">
        <f t="shared" si="356"/>
        <v>2016</v>
      </c>
    </row>
    <row r="3230" spans="1:21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50"/>
        <v>102</v>
      </c>
      <c r="P3230">
        <f t="shared" si="351"/>
        <v>194</v>
      </c>
      <c r="Q3230" t="str">
        <f t="shared" si="352"/>
        <v>theater</v>
      </c>
      <c r="R3230" t="str">
        <f t="shared" si="353"/>
        <v>plays</v>
      </c>
      <c r="S3230" t="str">
        <f t="shared" si="354"/>
        <v>Nov</v>
      </c>
      <c r="T3230" t="str">
        <f t="shared" si="355"/>
        <v>Dec</v>
      </c>
      <c r="U3230" t="str">
        <f t="shared" si="356"/>
        <v>2015</v>
      </c>
    </row>
    <row r="3231" spans="1:21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50"/>
        <v>108</v>
      </c>
      <c r="P3231">
        <f t="shared" si="351"/>
        <v>107</v>
      </c>
      <c r="Q3231" t="str">
        <f t="shared" si="352"/>
        <v>theater</v>
      </c>
      <c r="R3231" t="str">
        <f t="shared" si="353"/>
        <v>plays</v>
      </c>
      <c r="S3231" t="str">
        <f t="shared" si="354"/>
        <v>Oct</v>
      </c>
      <c r="T3231" t="str">
        <f t="shared" si="355"/>
        <v>Nov</v>
      </c>
      <c r="U3231" t="str">
        <f t="shared" si="356"/>
        <v>2014</v>
      </c>
    </row>
    <row r="3232" spans="1:21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50"/>
        <v>110</v>
      </c>
      <c r="P3232">
        <f t="shared" si="351"/>
        <v>77</v>
      </c>
      <c r="Q3232" t="str">
        <f t="shared" si="352"/>
        <v>theater</v>
      </c>
      <c r="R3232" t="str">
        <f t="shared" si="353"/>
        <v>plays</v>
      </c>
      <c r="S3232" t="str">
        <f t="shared" si="354"/>
        <v>Sep</v>
      </c>
      <c r="T3232" t="str">
        <f t="shared" si="355"/>
        <v>Oct</v>
      </c>
      <c r="U3232" t="str">
        <f t="shared" si="356"/>
        <v>2014</v>
      </c>
    </row>
    <row r="3233" spans="1:21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50"/>
        <v>161</v>
      </c>
      <c r="P3233">
        <f t="shared" si="351"/>
        <v>58</v>
      </c>
      <c r="Q3233" t="str">
        <f t="shared" si="352"/>
        <v>theater</v>
      </c>
      <c r="R3233" t="str">
        <f t="shared" si="353"/>
        <v>plays</v>
      </c>
      <c r="S3233" t="str">
        <f t="shared" si="354"/>
        <v>Mar</v>
      </c>
      <c r="T3233" t="str">
        <f t="shared" si="355"/>
        <v>Apr</v>
      </c>
      <c r="U3233" t="str">
        <f t="shared" si="356"/>
        <v>2016</v>
      </c>
    </row>
    <row r="3234" spans="1:21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50"/>
        <v>131</v>
      </c>
      <c r="P3234">
        <f t="shared" si="351"/>
        <v>50</v>
      </c>
      <c r="Q3234" t="str">
        <f t="shared" si="352"/>
        <v>theater</v>
      </c>
      <c r="R3234" t="str">
        <f t="shared" si="353"/>
        <v>plays</v>
      </c>
      <c r="S3234" t="str">
        <f t="shared" si="354"/>
        <v>Apr</v>
      </c>
      <c r="T3234" t="str">
        <f t="shared" si="355"/>
        <v>May</v>
      </c>
      <c r="U3234" t="str">
        <f t="shared" si="356"/>
        <v>2016</v>
      </c>
    </row>
    <row r="3235" spans="1:21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50"/>
        <v>119</v>
      </c>
      <c r="P3235">
        <f t="shared" si="351"/>
        <v>97</v>
      </c>
      <c r="Q3235" t="str">
        <f t="shared" si="352"/>
        <v>theater</v>
      </c>
      <c r="R3235" t="str">
        <f t="shared" si="353"/>
        <v>plays</v>
      </c>
      <c r="S3235" t="str">
        <f t="shared" si="354"/>
        <v>Jan</v>
      </c>
      <c r="T3235" t="str">
        <f t="shared" si="355"/>
        <v>Mar</v>
      </c>
      <c r="U3235" t="str">
        <f t="shared" si="356"/>
        <v>2017</v>
      </c>
    </row>
    <row r="3236" spans="1:21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50"/>
        <v>100</v>
      </c>
      <c r="P3236">
        <f t="shared" si="351"/>
        <v>35</v>
      </c>
      <c r="Q3236" t="str">
        <f t="shared" si="352"/>
        <v>theater</v>
      </c>
      <c r="R3236" t="str">
        <f t="shared" si="353"/>
        <v>plays</v>
      </c>
      <c r="S3236" t="str">
        <f t="shared" si="354"/>
        <v>Dec</v>
      </c>
      <c r="T3236" t="str">
        <f t="shared" si="355"/>
        <v>Feb</v>
      </c>
      <c r="U3236" t="str">
        <f t="shared" si="356"/>
        <v>2016</v>
      </c>
    </row>
    <row r="3237" spans="1:21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50"/>
        <v>103</v>
      </c>
      <c r="P3237">
        <f t="shared" si="351"/>
        <v>86</v>
      </c>
      <c r="Q3237" t="str">
        <f t="shared" si="352"/>
        <v>theater</v>
      </c>
      <c r="R3237" t="str">
        <f t="shared" si="353"/>
        <v>plays</v>
      </c>
      <c r="S3237" t="str">
        <f t="shared" si="354"/>
        <v>Jun</v>
      </c>
      <c r="T3237" t="str">
        <f t="shared" si="355"/>
        <v>Jul</v>
      </c>
      <c r="U3237" t="str">
        <f t="shared" si="356"/>
        <v>2016</v>
      </c>
    </row>
    <row r="3238" spans="1:21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50"/>
        <v>101</v>
      </c>
      <c r="P3238">
        <f t="shared" si="351"/>
        <v>183</v>
      </c>
      <c r="Q3238" t="str">
        <f t="shared" si="352"/>
        <v>theater</v>
      </c>
      <c r="R3238" t="str">
        <f t="shared" si="353"/>
        <v>plays</v>
      </c>
      <c r="S3238" t="str">
        <f t="shared" si="354"/>
        <v>Nov</v>
      </c>
      <c r="T3238" t="str">
        <f t="shared" si="355"/>
        <v>Dec</v>
      </c>
      <c r="U3238" t="str">
        <f t="shared" si="356"/>
        <v>2016</v>
      </c>
    </row>
    <row r="3239" spans="1:21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50"/>
        <v>101</v>
      </c>
      <c r="P3239">
        <f t="shared" si="351"/>
        <v>131</v>
      </c>
      <c r="Q3239" t="str">
        <f t="shared" si="352"/>
        <v>theater</v>
      </c>
      <c r="R3239" t="str">
        <f t="shared" si="353"/>
        <v>plays</v>
      </c>
      <c r="S3239" t="str">
        <f t="shared" si="354"/>
        <v>Sep</v>
      </c>
      <c r="T3239" t="str">
        <f t="shared" si="355"/>
        <v>Sep</v>
      </c>
      <c r="U3239" t="str">
        <f t="shared" si="356"/>
        <v>2015</v>
      </c>
    </row>
    <row r="3240" spans="1:21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50"/>
        <v>112</v>
      </c>
      <c r="P3240">
        <f t="shared" si="351"/>
        <v>40</v>
      </c>
      <c r="Q3240" t="str">
        <f t="shared" si="352"/>
        <v>theater</v>
      </c>
      <c r="R3240" t="str">
        <f t="shared" si="353"/>
        <v>plays</v>
      </c>
      <c r="S3240" t="str">
        <f t="shared" si="354"/>
        <v>Jun</v>
      </c>
      <c r="T3240" t="str">
        <f t="shared" si="355"/>
        <v>Jul</v>
      </c>
      <c r="U3240" t="str">
        <f t="shared" si="356"/>
        <v>2015</v>
      </c>
    </row>
    <row r="3241" spans="1:21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50"/>
        <v>106</v>
      </c>
      <c r="P3241">
        <f t="shared" si="351"/>
        <v>60</v>
      </c>
      <c r="Q3241" t="str">
        <f t="shared" si="352"/>
        <v>theater</v>
      </c>
      <c r="R3241" t="str">
        <f t="shared" si="353"/>
        <v>plays</v>
      </c>
      <c r="S3241" t="str">
        <f t="shared" si="354"/>
        <v>Oct</v>
      </c>
      <c r="T3241" t="str">
        <f t="shared" si="355"/>
        <v>Oct</v>
      </c>
      <c r="U3241" t="str">
        <f t="shared" si="356"/>
        <v>2015</v>
      </c>
    </row>
    <row r="3242" spans="1:21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50"/>
        <v>101</v>
      </c>
      <c r="P3242">
        <f t="shared" si="351"/>
        <v>89</v>
      </c>
      <c r="Q3242" t="str">
        <f t="shared" si="352"/>
        <v>theater</v>
      </c>
      <c r="R3242" t="str">
        <f t="shared" si="353"/>
        <v>plays</v>
      </c>
      <c r="S3242" t="str">
        <f t="shared" si="354"/>
        <v>Jan</v>
      </c>
      <c r="T3242" t="str">
        <f t="shared" si="355"/>
        <v>Feb</v>
      </c>
      <c r="U3242" t="str">
        <f t="shared" si="356"/>
        <v>2017</v>
      </c>
    </row>
    <row r="3243" spans="1:21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50"/>
        <v>115</v>
      </c>
      <c r="P3243">
        <f t="shared" si="351"/>
        <v>59</v>
      </c>
      <c r="Q3243" t="str">
        <f t="shared" si="352"/>
        <v>theater</v>
      </c>
      <c r="R3243" t="str">
        <f t="shared" si="353"/>
        <v>plays</v>
      </c>
      <c r="S3243" t="str">
        <f t="shared" si="354"/>
        <v>Sep</v>
      </c>
      <c r="T3243" t="str">
        <f t="shared" si="355"/>
        <v>Oct</v>
      </c>
      <c r="U3243" t="str">
        <f t="shared" si="356"/>
        <v>2014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50"/>
        <v>127</v>
      </c>
      <c r="P3244">
        <f t="shared" si="351"/>
        <v>70</v>
      </c>
      <c r="Q3244" t="str">
        <f t="shared" si="352"/>
        <v>theater</v>
      </c>
      <c r="R3244" t="str">
        <f t="shared" si="353"/>
        <v>plays</v>
      </c>
      <c r="S3244" t="str">
        <f t="shared" si="354"/>
        <v>Aug</v>
      </c>
      <c r="T3244" t="str">
        <f t="shared" si="355"/>
        <v>Sep</v>
      </c>
      <c r="U3244" t="str">
        <f t="shared" si="356"/>
        <v>2014</v>
      </c>
    </row>
    <row r="3245" spans="1:21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50"/>
        <v>103</v>
      </c>
      <c r="P3245">
        <f t="shared" si="351"/>
        <v>116</v>
      </c>
      <c r="Q3245" t="str">
        <f t="shared" si="352"/>
        <v>theater</v>
      </c>
      <c r="R3245" t="str">
        <f t="shared" si="353"/>
        <v>plays</v>
      </c>
      <c r="S3245" t="str">
        <f t="shared" si="354"/>
        <v>Sep</v>
      </c>
      <c r="T3245" t="str">
        <f t="shared" si="355"/>
        <v>Oct</v>
      </c>
      <c r="U3245" t="str">
        <f t="shared" si="356"/>
        <v>2015</v>
      </c>
    </row>
    <row r="3246" spans="1:21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50"/>
        <v>103</v>
      </c>
      <c r="P3246">
        <f t="shared" si="351"/>
        <v>24</v>
      </c>
      <c r="Q3246" t="str">
        <f t="shared" si="352"/>
        <v>theater</v>
      </c>
      <c r="R3246" t="str">
        <f t="shared" si="353"/>
        <v>plays</v>
      </c>
      <c r="S3246" t="str">
        <f t="shared" si="354"/>
        <v>Nov</v>
      </c>
      <c r="T3246" t="str">
        <f t="shared" si="355"/>
        <v>Dec</v>
      </c>
      <c r="U3246" t="str">
        <f t="shared" si="356"/>
        <v>2016</v>
      </c>
    </row>
    <row r="3247" spans="1:21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50"/>
        <v>104</v>
      </c>
      <c r="P3247">
        <f t="shared" si="351"/>
        <v>81</v>
      </c>
      <c r="Q3247" t="str">
        <f t="shared" si="352"/>
        <v>theater</v>
      </c>
      <c r="R3247" t="str">
        <f t="shared" si="353"/>
        <v>plays</v>
      </c>
      <c r="S3247" t="str">
        <f t="shared" si="354"/>
        <v>May</v>
      </c>
      <c r="T3247" t="str">
        <f t="shared" si="355"/>
        <v>Jun</v>
      </c>
      <c r="U3247" t="str">
        <f t="shared" si="356"/>
        <v>2015</v>
      </c>
    </row>
    <row r="3248" spans="1:21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50"/>
        <v>111</v>
      </c>
      <c r="P3248">
        <f t="shared" si="351"/>
        <v>58</v>
      </c>
      <c r="Q3248" t="str">
        <f t="shared" si="352"/>
        <v>theater</v>
      </c>
      <c r="R3248" t="str">
        <f t="shared" si="353"/>
        <v>plays</v>
      </c>
      <c r="S3248" t="str">
        <f t="shared" si="354"/>
        <v>Aug</v>
      </c>
      <c r="T3248" t="str">
        <f t="shared" si="355"/>
        <v>Sep</v>
      </c>
      <c r="U3248" t="str">
        <f t="shared" si="356"/>
        <v>2015</v>
      </c>
    </row>
    <row r="3249" spans="1:21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50"/>
        <v>106</v>
      </c>
      <c r="P3249">
        <f t="shared" si="351"/>
        <v>46</v>
      </c>
      <c r="Q3249" t="str">
        <f t="shared" si="352"/>
        <v>theater</v>
      </c>
      <c r="R3249" t="str">
        <f t="shared" si="353"/>
        <v>plays</v>
      </c>
      <c r="S3249" t="str">
        <f t="shared" si="354"/>
        <v>Jun</v>
      </c>
      <c r="T3249" t="str">
        <f t="shared" si="355"/>
        <v>Jul</v>
      </c>
      <c r="U3249" t="str">
        <f t="shared" si="356"/>
        <v>2015</v>
      </c>
    </row>
    <row r="3250" spans="1:21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50"/>
        <v>101</v>
      </c>
      <c r="P3250">
        <f t="shared" si="351"/>
        <v>60</v>
      </c>
      <c r="Q3250" t="str">
        <f t="shared" si="352"/>
        <v>theater</v>
      </c>
      <c r="R3250" t="str">
        <f t="shared" si="353"/>
        <v>plays</v>
      </c>
      <c r="S3250" t="str">
        <f t="shared" si="354"/>
        <v>Mar</v>
      </c>
      <c r="T3250" t="str">
        <f t="shared" si="355"/>
        <v>Apr</v>
      </c>
      <c r="U3250" t="str">
        <f t="shared" si="356"/>
        <v>2015</v>
      </c>
    </row>
    <row r="3251" spans="1:21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50"/>
        <v>105</v>
      </c>
      <c r="P3251">
        <f t="shared" si="351"/>
        <v>66</v>
      </c>
      <c r="Q3251" t="str">
        <f t="shared" si="352"/>
        <v>theater</v>
      </c>
      <c r="R3251" t="str">
        <f t="shared" si="353"/>
        <v>plays</v>
      </c>
      <c r="S3251" t="str">
        <f t="shared" si="354"/>
        <v>May</v>
      </c>
      <c r="T3251" t="str">
        <f t="shared" si="355"/>
        <v>Jun</v>
      </c>
      <c r="U3251" t="str">
        <f t="shared" si="356"/>
        <v>2015</v>
      </c>
    </row>
    <row r="3252" spans="1:21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50"/>
        <v>102</v>
      </c>
      <c r="P3252">
        <f t="shared" si="351"/>
        <v>119</v>
      </c>
      <c r="Q3252" t="str">
        <f t="shared" si="352"/>
        <v>theater</v>
      </c>
      <c r="R3252" t="str">
        <f t="shared" si="353"/>
        <v>plays</v>
      </c>
      <c r="S3252" t="str">
        <f t="shared" si="354"/>
        <v>Oct</v>
      </c>
      <c r="T3252" t="str">
        <f t="shared" si="355"/>
        <v>Nov</v>
      </c>
      <c r="U3252" t="str">
        <f t="shared" si="356"/>
        <v>2014</v>
      </c>
    </row>
    <row r="3253" spans="1:21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50"/>
        <v>111</v>
      </c>
      <c r="P3253">
        <f t="shared" si="351"/>
        <v>83</v>
      </c>
      <c r="Q3253" t="str">
        <f t="shared" si="352"/>
        <v>theater</v>
      </c>
      <c r="R3253" t="str">
        <f t="shared" si="353"/>
        <v>plays</v>
      </c>
      <c r="S3253" t="str">
        <f t="shared" si="354"/>
        <v>May</v>
      </c>
      <c r="T3253" t="str">
        <f t="shared" si="355"/>
        <v>Jun</v>
      </c>
      <c r="U3253" t="str">
        <f t="shared" si="356"/>
        <v>2015</v>
      </c>
    </row>
    <row r="3254" spans="1:21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50"/>
        <v>128</v>
      </c>
      <c r="P3254">
        <f t="shared" si="351"/>
        <v>58</v>
      </c>
      <c r="Q3254" t="str">
        <f t="shared" si="352"/>
        <v>theater</v>
      </c>
      <c r="R3254" t="str">
        <f t="shared" si="353"/>
        <v>plays</v>
      </c>
      <c r="S3254" t="str">
        <f t="shared" si="354"/>
        <v>Aug</v>
      </c>
      <c r="T3254" t="str">
        <f t="shared" si="355"/>
        <v>Sep</v>
      </c>
      <c r="U3254" t="str">
        <f t="shared" si="356"/>
        <v>2016</v>
      </c>
    </row>
    <row r="3255" spans="1:21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50"/>
        <v>102</v>
      </c>
      <c r="P3255">
        <f t="shared" si="351"/>
        <v>177</v>
      </c>
      <c r="Q3255" t="str">
        <f t="shared" si="352"/>
        <v>theater</v>
      </c>
      <c r="R3255" t="str">
        <f t="shared" si="353"/>
        <v>plays</v>
      </c>
      <c r="S3255" t="str">
        <f t="shared" si="354"/>
        <v>Aug</v>
      </c>
      <c r="T3255" t="str">
        <f t="shared" si="355"/>
        <v>Sep</v>
      </c>
      <c r="U3255" t="str">
        <f t="shared" si="356"/>
        <v>2016</v>
      </c>
    </row>
    <row r="3256" spans="1:21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50"/>
        <v>101</v>
      </c>
      <c r="P3256">
        <f t="shared" si="351"/>
        <v>71</v>
      </c>
      <c r="Q3256" t="str">
        <f t="shared" si="352"/>
        <v>theater</v>
      </c>
      <c r="R3256" t="str">
        <f t="shared" si="353"/>
        <v>plays</v>
      </c>
      <c r="S3256" t="str">
        <f t="shared" si="354"/>
        <v>Feb</v>
      </c>
      <c r="T3256" t="str">
        <f t="shared" si="355"/>
        <v>Mar</v>
      </c>
      <c r="U3256" t="str">
        <f t="shared" si="356"/>
        <v>2015</v>
      </c>
    </row>
    <row r="3257" spans="1:21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50"/>
        <v>175</v>
      </c>
      <c r="P3257">
        <f t="shared" si="351"/>
        <v>29</v>
      </c>
      <c r="Q3257" t="str">
        <f t="shared" si="352"/>
        <v>theater</v>
      </c>
      <c r="R3257" t="str">
        <f t="shared" si="353"/>
        <v>plays</v>
      </c>
      <c r="S3257" t="str">
        <f t="shared" si="354"/>
        <v>Sep</v>
      </c>
      <c r="T3257" t="str">
        <f t="shared" si="355"/>
        <v>Oct</v>
      </c>
      <c r="U3257" t="str">
        <f t="shared" si="356"/>
        <v>2014</v>
      </c>
    </row>
    <row r="3258" spans="1:21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50"/>
        <v>128</v>
      </c>
      <c r="P3258">
        <f t="shared" si="351"/>
        <v>73</v>
      </c>
      <c r="Q3258" t="str">
        <f t="shared" si="352"/>
        <v>theater</v>
      </c>
      <c r="R3258" t="str">
        <f t="shared" si="353"/>
        <v>plays</v>
      </c>
      <c r="S3258" t="str">
        <f t="shared" si="354"/>
        <v>May</v>
      </c>
      <c r="T3258" t="str">
        <f t="shared" si="355"/>
        <v>Jun</v>
      </c>
      <c r="U3258" t="str">
        <f t="shared" si="356"/>
        <v>2015</v>
      </c>
    </row>
    <row r="3259" spans="1:21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50"/>
        <v>106</v>
      </c>
      <c r="P3259">
        <f t="shared" si="351"/>
        <v>52</v>
      </c>
      <c r="Q3259" t="str">
        <f t="shared" si="352"/>
        <v>theater</v>
      </c>
      <c r="R3259" t="str">
        <f t="shared" si="353"/>
        <v>plays</v>
      </c>
      <c r="S3259" t="str">
        <f t="shared" si="354"/>
        <v>Jan</v>
      </c>
      <c r="T3259" t="str">
        <f t="shared" si="355"/>
        <v>Feb</v>
      </c>
      <c r="U3259" t="str">
        <f t="shared" si="356"/>
        <v>2017</v>
      </c>
    </row>
    <row r="3260" spans="1:21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50"/>
        <v>105</v>
      </c>
      <c r="P3260">
        <f t="shared" si="351"/>
        <v>98</v>
      </c>
      <c r="Q3260" t="str">
        <f t="shared" si="352"/>
        <v>theater</v>
      </c>
      <c r="R3260" t="str">
        <f t="shared" si="353"/>
        <v>plays</v>
      </c>
      <c r="S3260" t="str">
        <f t="shared" si="354"/>
        <v>Dec</v>
      </c>
      <c r="T3260" t="str">
        <f t="shared" si="355"/>
        <v>Jan</v>
      </c>
      <c r="U3260" t="str">
        <f t="shared" si="356"/>
        <v>2014</v>
      </c>
    </row>
    <row r="3261" spans="1:21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50"/>
        <v>106</v>
      </c>
      <c r="P3261">
        <f t="shared" si="351"/>
        <v>252</v>
      </c>
      <c r="Q3261" t="str">
        <f t="shared" si="352"/>
        <v>theater</v>
      </c>
      <c r="R3261" t="str">
        <f t="shared" si="353"/>
        <v>plays</v>
      </c>
      <c r="S3261" t="str">
        <f t="shared" si="354"/>
        <v>Sep</v>
      </c>
      <c r="T3261" t="str">
        <f t="shared" si="355"/>
        <v>Oct</v>
      </c>
      <c r="U3261" t="str">
        <f t="shared" si="356"/>
        <v>2016</v>
      </c>
    </row>
    <row r="3262" spans="1:21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50"/>
        <v>109</v>
      </c>
      <c r="P3262">
        <f t="shared" si="351"/>
        <v>75</v>
      </c>
      <c r="Q3262" t="str">
        <f t="shared" si="352"/>
        <v>theater</v>
      </c>
      <c r="R3262" t="str">
        <f t="shared" si="353"/>
        <v>plays</v>
      </c>
      <c r="S3262" t="str">
        <f t="shared" si="354"/>
        <v>Oct</v>
      </c>
      <c r="T3262" t="str">
        <f t="shared" si="355"/>
        <v>Nov</v>
      </c>
      <c r="U3262" t="str">
        <f t="shared" si="356"/>
        <v>2015</v>
      </c>
    </row>
    <row r="3263" spans="1:21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50"/>
        <v>100</v>
      </c>
      <c r="P3263">
        <f t="shared" si="351"/>
        <v>68</v>
      </c>
      <c r="Q3263" t="str">
        <f t="shared" si="352"/>
        <v>theater</v>
      </c>
      <c r="R3263" t="str">
        <f t="shared" si="353"/>
        <v>plays</v>
      </c>
      <c r="S3263" t="str">
        <f t="shared" si="354"/>
        <v>Jun</v>
      </c>
      <c r="T3263" t="str">
        <f t="shared" si="355"/>
        <v>Jul</v>
      </c>
      <c r="U3263" t="str">
        <f t="shared" si="356"/>
        <v>2015</v>
      </c>
    </row>
    <row r="3264" spans="1:21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50"/>
        <v>103</v>
      </c>
      <c r="P3264">
        <f t="shared" si="351"/>
        <v>94</v>
      </c>
      <c r="Q3264" t="str">
        <f t="shared" si="352"/>
        <v>theater</v>
      </c>
      <c r="R3264" t="str">
        <f t="shared" si="353"/>
        <v>plays</v>
      </c>
      <c r="S3264" t="str">
        <f t="shared" si="354"/>
        <v>Nov</v>
      </c>
      <c r="T3264" t="str">
        <f t="shared" si="355"/>
        <v>Dec</v>
      </c>
      <c r="U3264" t="str">
        <f t="shared" si="356"/>
        <v>2014</v>
      </c>
    </row>
    <row r="3265" spans="1:21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50"/>
        <v>112</v>
      </c>
      <c r="P3265">
        <f t="shared" si="351"/>
        <v>41</v>
      </c>
      <c r="Q3265" t="str">
        <f t="shared" si="352"/>
        <v>theater</v>
      </c>
      <c r="R3265" t="str">
        <f t="shared" si="353"/>
        <v>plays</v>
      </c>
      <c r="S3265" t="str">
        <f t="shared" si="354"/>
        <v>Oct</v>
      </c>
      <c r="T3265" t="str">
        <f t="shared" si="355"/>
        <v>Oct</v>
      </c>
      <c r="U3265" t="str">
        <f t="shared" si="356"/>
        <v>2015</v>
      </c>
    </row>
    <row r="3266" spans="1:21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50"/>
        <v>103</v>
      </c>
      <c r="P3266">
        <f t="shared" si="351"/>
        <v>53</v>
      </c>
      <c r="Q3266" t="str">
        <f t="shared" si="352"/>
        <v>theater</v>
      </c>
      <c r="R3266" t="str">
        <f t="shared" si="353"/>
        <v>plays</v>
      </c>
      <c r="S3266" t="str">
        <f t="shared" si="354"/>
        <v>Jan</v>
      </c>
      <c r="T3266" t="str">
        <f t="shared" si="355"/>
        <v>Jan</v>
      </c>
      <c r="U3266" t="str">
        <f t="shared" si="356"/>
        <v>2015</v>
      </c>
    </row>
    <row r="3267" spans="1:21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57">ROUND(E3267/D3267*100,0)</f>
        <v>164</v>
      </c>
      <c r="P3267">
        <f t="shared" ref="P3267:P3330" si="358">IF(L3267 &gt;0, ROUND(E3267/L3267,0), "")</f>
        <v>70</v>
      </c>
      <c r="Q3267" t="str">
        <f t="shared" ref="Q3267:Q3330" si="359">LEFT(N3267, FIND("/",N3267)-1)</f>
        <v>theater</v>
      </c>
      <c r="R3267" t="str">
        <f t="shared" ref="R3267:R3330" si="360">RIGHT(N3267,LEN(N3267)-FIND("/",N3267))</f>
        <v>plays</v>
      </c>
      <c r="S3267" t="str">
        <f t="shared" ref="S3267:S3330" si="361">TEXT((((J3267/60)/60)/24)+DATE(1970,1,1), "mmm")</f>
        <v>Nov</v>
      </c>
      <c r="T3267" t="str">
        <f t="shared" ref="T3267:T3330" si="362">TEXT((((I3267/60)/60)/24)+DATE(1970,1,1), "mmm")</f>
        <v>Dec</v>
      </c>
      <c r="U3267" t="str">
        <f t="shared" ref="U3267:U3330" si="363">TEXT((((J3267/60)/60)/24)+DATE(1970,1,1), "yyy")</f>
        <v>2015</v>
      </c>
    </row>
    <row r="3268" spans="1:21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57"/>
        <v>131</v>
      </c>
      <c r="P3268">
        <f t="shared" si="358"/>
        <v>48</v>
      </c>
      <c r="Q3268" t="str">
        <f t="shared" si="359"/>
        <v>theater</v>
      </c>
      <c r="R3268" t="str">
        <f t="shared" si="360"/>
        <v>plays</v>
      </c>
      <c r="S3268" t="str">
        <f t="shared" si="361"/>
        <v>May</v>
      </c>
      <c r="T3268" t="str">
        <f t="shared" si="362"/>
        <v>Jun</v>
      </c>
      <c r="U3268" t="str">
        <f t="shared" si="363"/>
        <v>2015</v>
      </c>
    </row>
    <row r="3269" spans="1:21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57"/>
        <v>102</v>
      </c>
      <c r="P3269">
        <f t="shared" si="358"/>
        <v>53</v>
      </c>
      <c r="Q3269" t="str">
        <f t="shared" si="359"/>
        <v>theater</v>
      </c>
      <c r="R3269" t="str">
        <f t="shared" si="360"/>
        <v>plays</v>
      </c>
      <c r="S3269" t="str">
        <f t="shared" si="361"/>
        <v>Jun</v>
      </c>
      <c r="T3269" t="str">
        <f t="shared" si="362"/>
        <v>Jul</v>
      </c>
      <c r="U3269" t="str">
        <f t="shared" si="363"/>
        <v>2015</v>
      </c>
    </row>
    <row r="3270" spans="1:21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57"/>
        <v>128</v>
      </c>
      <c r="P3270">
        <f t="shared" si="358"/>
        <v>61</v>
      </c>
      <c r="Q3270" t="str">
        <f t="shared" si="359"/>
        <v>theater</v>
      </c>
      <c r="R3270" t="str">
        <f t="shared" si="360"/>
        <v>plays</v>
      </c>
      <c r="S3270" t="str">
        <f t="shared" si="361"/>
        <v>Aug</v>
      </c>
      <c r="T3270" t="str">
        <f t="shared" si="362"/>
        <v>Aug</v>
      </c>
      <c r="U3270" t="str">
        <f t="shared" si="363"/>
        <v>2016</v>
      </c>
    </row>
    <row r="3271" spans="1:21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57"/>
        <v>102</v>
      </c>
      <c r="P3271">
        <f t="shared" si="358"/>
        <v>116</v>
      </c>
      <c r="Q3271" t="str">
        <f t="shared" si="359"/>
        <v>theater</v>
      </c>
      <c r="R3271" t="str">
        <f t="shared" si="360"/>
        <v>plays</v>
      </c>
      <c r="S3271" t="str">
        <f t="shared" si="361"/>
        <v>May</v>
      </c>
      <c r="T3271" t="str">
        <f t="shared" si="362"/>
        <v>Jun</v>
      </c>
      <c r="U3271" t="str">
        <f t="shared" si="363"/>
        <v>2015</v>
      </c>
    </row>
    <row r="3272" spans="1:21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57"/>
        <v>102</v>
      </c>
      <c r="P3272">
        <f t="shared" si="358"/>
        <v>61</v>
      </c>
      <c r="Q3272" t="str">
        <f t="shared" si="359"/>
        <v>theater</v>
      </c>
      <c r="R3272" t="str">
        <f t="shared" si="360"/>
        <v>plays</v>
      </c>
      <c r="S3272" t="str">
        <f t="shared" si="361"/>
        <v>Jun</v>
      </c>
      <c r="T3272" t="str">
        <f t="shared" si="362"/>
        <v>Jul</v>
      </c>
      <c r="U3272" t="str">
        <f t="shared" si="363"/>
        <v>2015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57"/>
        <v>130</v>
      </c>
      <c r="P3273">
        <f t="shared" si="358"/>
        <v>38</v>
      </c>
      <c r="Q3273" t="str">
        <f t="shared" si="359"/>
        <v>theater</v>
      </c>
      <c r="R3273" t="str">
        <f t="shared" si="360"/>
        <v>plays</v>
      </c>
      <c r="S3273" t="str">
        <f t="shared" si="361"/>
        <v>Oct</v>
      </c>
      <c r="T3273" t="str">
        <f t="shared" si="362"/>
        <v>Nov</v>
      </c>
      <c r="U3273" t="str">
        <f t="shared" si="363"/>
        <v>2014</v>
      </c>
    </row>
    <row r="3274" spans="1:21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57"/>
        <v>154</v>
      </c>
      <c r="P3274">
        <f t="shared" si="358"/>
        <v>107</v>
      </c>
      <c r="Q3274" t="str">
        <f t="shared" si="359"/>
        <v>theater</v>
      </c>
      <c r="R3274" t="str">
        <f t="shared" si="360"/>
        <v>plays</v>
      </c>
      <c r="S3274" t="str">
        <f t="shared" si="361"/>
        <v>Oct</v>
      </c>
      <c r="T3274" t="str">
        <f t="shared" si="362"/>
        <v>Nov</v>
      </c>
      <c r="U3274" t="str">
        <f t="shared" si="363"/>
        <v>2015</v>
      </c>
    </row>
    <row r="3275" spans="1:21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57"/>
        <v>107</v>
      </c>
      <c r="P3275">
        <f t="shared" si="358"/>
        <v>205</v>
      </c>
      <c r="Q3275" t="str">
        <f t="shared" si="359"/>
        <v>theater</v>
      </c>
      <c r="R3275" t="str">
        <f t="shared" si="360"/>
        <v>plays</v>
      </c>
      <c r="S3275" t="str">
        <f t="shared" si="361"/>
        <v>Aug</v>
      </c>
      <c r="T3275" t="str">
        <f t="shared" si="362"/>
        <v>Sep</v>
      </c>
      <c r="U3275" t="str">
        <f t="shared" si="363"/>
        <v>2016</v>
      </c>
    </row>
    <row r="3276" spans="1:21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57"/>
        <v>101</v>
      </c>
      <c r="P3276">
        <f t="shared" si="358"/>
        <v>55</v>
      </c>
      <c r="Q3276" t="str">
        <f t="shared" si="359"/>
        <v>theater</v>
      </c>
      <c r="R3276" t="str">
        <f t="shared" si="360"/>
        <v>plays</v>
      </c>
      <c r="S3276" t="str">
        <f t="shared" si="361"/>
        <v>Jan</v>
      </c>
      <c r="T3276" t="str">
        <f t="shared" si="362"/>
        <v>Mar</v>
      </c>
      <c r="U3276" t="str">
        <f t="shared" si="363"/>
        <v>2016</v>
      </c>
    </row>
    <row r="3277" spans="1:21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57"/>
        <v>100</v>
      </c>
      <c r="P3277">
        <f t="shared" si="358"/>
        <v>150</v>
      </c>
      <c r="Q3277" t="str">
        <f t="shared" si="359"/>
        <v>theater</v>
      </c>
      <c r="R3277" t="str">
        <f t="shared" si="360"/>
        <v>plays</v>
      </c>
      <c r="S3277" t="str">
        <f t="shared" si="361"/>
        <v>Jan</v>
      </c>
      <c r="T3277" t="str">
        <f t="shared" si="362"/>
        <v>Feb</v>
      </c>
      <c r="U3277" t="str">
        <f t="shared" si="363"/>
        <v>2015</v>
      </c>
    </row>
    <row r="3278" spans="1:21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57"/>
        <v>117</v>
      </c>
      <c r="P3278">
        <f t="shared" si="358"/>
        <v>53</v>
      </c>
      <c r="Q3278" t="str">
        <f t="shared" si="359"/>
        <v>theater</v>
      </c>
      <c r="R3278" t="str">
        <f t="shared" si="360"/>
        <v>plays</v>
      </c>
      <c r="S3278" t="str">
        <f t="shared" si="361"/>
        <v>Feb</v>
      </c>
      <c r="T3278" t="str">
        <f t="shared" si="362"/>
        <v>Apr</v>
      </c>
      <c r="U3278" t="str">
        <f t="shared" si="363"/>
        <v>2016</v>
      </c>
    </row>
    <row r="3279" spans="1:21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57"/>
        <v>109</v>
      </c>
      <c r="P3279">
        <f t="shared" si="358"/>
        <v>54</v>
      </c>
      <c r="Q3279" t="str">
        <f t="shared" si="359"/>
        <v>theater</v>
      </c>
      <c r="R3279" t="str">
        <f t="shared" si="360"/>
        <v>plays</v>
      </c>
      <c r="S3279" t="str">
        <f t="shared" si="361"/>
        <v>Oct</v>
      </c>
      <c r="T3279" t="str">
        <f t="shared" si="362"/>
        <v>Nov</v>
      </c>
      <c r="U3279" t="str">
        <f t="shared" si="363"/>
        <v>2014</v>
      </c>
    </row>
    <row r="3280" spans="1:21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57"/>
        <v>103</v>
      </c>
      <c r="P3280">
        <f t="shared" si="358"/>
        <v>76</v>
      </c>
      <c r="Q3280" t="str">
        <f t="shared" si="359"/>
        <v>theater</v>
      </c>
      <c r="R3280" t="str">
        <f t="shared" si="360"/>
        <v>plays</v>
      </c>
      <c r="S3280" t="str">
        <f t="shared" si="361"/>
        <v>Apr</v>
      </c>
      <c r="T3280" t="str">
        <f t="shared" si="362"/>
        <v>May</v>
      </c>
      <c r="U3280" t="str">
        <f t="shared" si="363"/>
        <v>2015</v>
      </c>
    </row>
    <row r="3281" spans="1:21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57"/>
        <v>114</v>
      </c>
      <c r="P3281">
        <f t="shared" si="358"/>
        <v>105</v>
      </c>
      <c r="Q3281" t="str">
        <f t="shared" si="359"/>
        <v>theater</v>
      </c>
      <c r="R3281" t="str">
        <f t="shared" si="360"/>
        <v>plays</v>
      </c>
      <c r="S3281" t="str">
        <f t="shared" si="361"/>
        <v>Mar</v>
      </c>
      <c r="T3281" t="str">
        <f t="shared" si="362"/>
        <v>Apr</v>
      </c>
      <c r="U3281" t="str">
        <f t="shared" si="363"/>
        <v>2016</v>
      </c>
    </row>
    <row r="3282" spans="1:21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57"/>
        <v>103</v>
      </c>
      <c r="P3282">
        <f t="shared" si="358"/>
        <v>69</v>
      </c>
      <c r="Q3282" t="str">
        <f t="shared" si="359"/>
        <v>theater</v>
      </c>
      <c r="R3282" t="str">
        <f t="shared" si="360"/>
        <v>plays</v>
      </c>
      <c r="S3282" t="str">
        <f t="shared" si="361"/>
        <v>Apr</v>
      </c>
      <c r="T3282" t="str">
        <f t="shared" si="362"/>
        <v>Jun</v>
      </c>
      <c r="U3282" t="str">
        <f t="shared" si="363"/>
        <v>2015</v>
      </c>
    </row>
    <row r="3283" spans="1:21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57"/>
        <v>122</v>
      </c>
      <c r="P3283">
        <f t="shared" si="358"/>
        <v>129</v>
      </c>
      <c r="Q3283" t="str">
        <f t="shared" si="359"/>
        <v>theater</v>
      </c>
      <c r="R3283" t="str">
        <f t="shared" si="360"/>
        <v>plays</v>
      </c>
      <c r="S3283" t="str">
        <f t="shared" si="361"/>
        <v>Aug</v>
      </c>
      <c r="T3283" t="str">
        <f t="shared" si="362"/>
        <v>Sep</v>
      </c>
      <c r="U3283" t="str">
        <f t="shared" si="363"/>
        <v>2015</v>
      </c>
    </row>
    <row r="3284" spans="1:21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57"/>
        <v>103</v>
      </c>
      <c r="P3284">
        <f t="shared" si="358"/>
        <v>134</v>
      </c>
      <c r="Q3284" t="str">
        <f t="shared" si="359"/>
        <v>theater</v>
      </c>
      <c r="R3284" t="str">
        <f t="shared" si="360"/>
        <v>plays</v>
      </c>
      <c r="S3284" t="str">
        <f t="shared" si="361"/>
        <v>Mar</v>
      </c>
      <c r="T3284" t="str">
        <f t="shared" si="362"/>
        <v>Apr</v>
      </c>
      <c r="U3284" t="str">
        <f t="shared" si="363"/>
        <v>2016</v>
      </c>
    </row>
    <row r="3285" spans="1:21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57"/>
        <v>105</v>
      </c>
      <c r="P3285">
        <f t="shared" si="358"/>
        <v>18</v>
      </c>
      <c r="Q3285" t="str">
        <f t="shared" si="359"/>
        <v>theater</v>
      </c>
      <c r="R3285" t="str">
        <f t="shared" si="360"/>
        <v>plays</v>
      </c>
      <c r="S3285" t="str">
        <f t="shared" si="361"/>
        <v>Jan</v>
      </c>
      <c r="T3285" t="str">
        <f t="shared" si="362"/>
        <v>Feb</v>
      </c>
      <c r="U3285" t="str">
        <f t="shared" si="363"/>
        <v>2016</v>
      </c>
    </row>
    <row r="3286" spans="1:21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57"/>
        <v>102</v>
      </c>
      <c r="P3286">
        <f t="shared" si="358"/>
        <v>203</v>
      </c>
      <c r="Q3286" t="str">
        <f t="shared" si="359"/>
        <v>theater</v>
      </c>
      <c r="R3286" t="str">
        <f t="shared" si="360"/>
        <v>plays</v>
      </c>
      <c r="S3286" t="str">
        <f t="shared" si="361"/>
        <v>Jan</v>
      </c>
      <c r="T3286" t="str">
        <f t="shared" si="362"/>
        <v>Jan</v>
      </c>
      <c r="U3286" t="str">
        <f t="shared" si="363"/>
        <v>2016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57"/>
        <v>112</v>
      </c>
      <c r="P3287">
        <f t="shared" si="358"/>
        <v>69</v>
      </c>
      <c r="Q3287" t="str">
        <f t="shared" si="359"/>
        <v>theater</v>
      </c>
      <c r="R3287" t="str">
        <f t="shared" si="360"/>
        <v>plays</v>
      </c>
      <c r="S3287" t="str">
        <f t="shared" si="361"/>
        <v>Jan</v>
      </c>
      <c r="T3287" t="str">
        <f t="shared" si="362"/>
        <v>Feb</v>
      </c>
      <c r="U3287" t="str">
        <f t="shared" si="363"/>
        <v>2017</v>
      </c>
    </row>
    <row r="3288" spans="1:21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57"/>
        <v>102</v>
      </c>
      <c r="P3288">
        <f t="shared" si="358"/>
        <v>125</v>
      </c>
      <c r="Q3288" t="str">
        <f t="shared" si="359"/>
        <v>theater</v>
      </c>
      <c r="R3288" t="str">
        <f t="shared" si="360"/>
        <v>plays</v>
      </c>
      <c r="S3288" t="str">
        <f t="shared" si="361"/>
        <v>Jul</v>
      </c>
      <c r="T3288" t="str">
        <f t="shared" si="362"/>
        <v>Aug</v>
      </c>
      <c r="U3288" t="str">
        <f t="shared" si="363"/>
        <v>2016</v>
      </c>
    </row>
    <row r="3289" spans="1:21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57"/>
        <v>100</v>
      </c>
      <c r="P3289">
        <f t="shared" si="358"/>
        <v>74</v>
      </c>
      <c r="Q3289" t="str">
        <f t="shared" si="359"/>
        <v>theater</v>
      </c>
      <c r="R3289" t="str">
        <f t="shared" si="360"/>
        <v>plays</v>
      </c>
      <c r="S3289" t="str">
        <f t="shared" si="361"/>
        <v>Nov</v>
      </c>
      <c r="T3289" t="str">
        <f t="shared" si="362"/>
        <v>Nov</v>
      </c>
      <c r="U3289" t="str">
        <f t="shared" si="363"/>
        <v>2015</v>
      </c>
    </row>
    <row r="3290" spans="1:21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57"/>
        <v>100</v>
      </c>
      <c r="P3290">
        <f t="shared" si="358"/>
        <v>48</v>
      </c>
      <c r="Q3290" t="str">
        <f t="shared" si="359"/>
        <v>theater</v>
      </c>
      <c r="R3290" t="str">
        <f t="shared" si="360"/>
        <v>plays</v>
      </c>
      <c r="S3290" t="str">
        <f t="shared" si="361"/>
        <v>May</v>
      </c>
      <c r="T3290" t="str">
        <f t="shared" si="362"/>
        <v>Jun</v>
      </c>
      <c r="U3290" t="str">
        <f t="shared" si="363"/>
        <v>2016</v>
      </c>
    </row>
    <row r="3291" spans="1:21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57"/>
        <v>133</v>
      </c>
      <c r="P3291">
        <f t="shared" si="358"/>
        <v>27</v>
      </c>
      <c r="Q3291" t="str">
        <f t="shared" si="359"/>
        <v>theater</v>
      </c>
      <c r="R3291" t="str">
        <f t="shared" si="360"/>
        <v>plays</v>
      </c>
      <c r="S3291" t="str">
        <f t="shared" si="361"/>
        <v>Jan</v>
      </c>
      <c r="T3291" t="str">
        <f t="shared" si="362"/>
        <v>Feb</v>
      </c>
      <c r="U3291" t="str">
        <f t="shared" si="363"/>
        <v>2017</v>
      </c>
    </row>
    <row r="3292" spans="1:21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57"/>
        <v>121</v>
      </c>
      <c r="P3292">
        <f t="shared" si="358"/>
        <v>34</v>
      </c>
      <c r="Q3292" t="str">
        <f t="shared" si="359"/>
        <v>theater</v>
      </c>
      <c r="R3292" t="str">
        <f t="shared" si="360"/>
        <v>plays</v>
      </c>
      <c r="S3292" t="str">
        <f t="shared" si="361"/>
        <v>Feb</v>
      </c>
      <c r="T3292" t="str">
        <f t="shared" si="362"/>
        <v>Mar</v>
      </c>
      <c r="U3292" t="str">
        <f t="shared" si="363"/>
        <v>2017</v>
      </c>
    </row>
    <row r="3293" spans="1:21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57"/>
        <v>114</v>
      </c>
      <c r="P3293">
        <f t="shared" si="358"/>
        <v>41</v>
      </c>
      <c r="Q3293" t="str">
        <f t="shared" si="359"/>
        <v>theater</v>
      </c>
      <c r="R3293" t="str">
        <f t="shared" si="360"/>
        <v>plays</v>
      </c>
      <c r="S3293" t="str">
        <f t="shared" si="361"/>
        <v>Aug</v>
      </c>
      <c r="T3293" t="str">
        <f t="shared" si="362"/>
        <v>Sep</v>
      </c>
      <c r="U3293" t="str">
        <f t="shared" si="363"/>
        <v>2015</v>
      </c>
    </row>
    <row r="3294" spans="1:21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57"/>
        <v>286</v>
      </c>
      <c r="P3294">
        <f t="shared" si="358"/>
        <v>19</v>
      </c>
      <c r="Q3294" t="str">
        <f t="shared" si="359"/>
        <v>theater</v>
      </c>
      <c r="R3294" t="str">
        <f t="shared" si="360"/>
        <v>plays</v>
      </c>
      <c r="S3294" t="str">
        <f t="shared" si="361"/>
        <v>Oct</v>
      </c>
      <c r="T3294" t="str">
        <f t="shared" si="362"/>
        <v>Dec</v>
      </c>
      <c r="U3294" t="str">
        <f t="shared" si="363"/>
        <v>2015</v>
      </c>
    </row>
    <row r="3295" spans="1:21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57"/>
        <v>170</v>
      </c>
      <c r="P3295">
        <f t="shared" si="358"/>
        <v>84</v>
      </c>
      <c r="Q3295" t="str">
        <f t="shared" si="359"/>
        <v>theater</v>
      </c>
      <c r="R3295" t="str">
        <f t="shared" si="360"/>
        <v>plays</v>
      </c>
      <c r="S3295" t="str">
        <f t="shared" si="361"/>
        <v>Feb</v>
      </c>
      <c r="T3295" t="str">
        <f t="shared" si="362"/>
        <v>Mar</v>
      </c>
      <c r="U3295" t="str">
        <f t="shared" si="363"/>
        <v>2017</v>
      </c>
    </row>
    <row r="3296" spans="1:21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57"/>
        <v>118</v>
      </c>
      <c r="P3296">
        <f t="shared" si="358"/>
        <v>30</v>
      </c>
      <c r="Q3296" t="str">
        <f t="shared" si="359"/>
        <v>theater</v>
      </c>
      <c r="R3296" t="str">
        <f t="shared" si="360"/>
        <v>plays</v>
      </c>
      <c r="S3296" t="str">
        <f t="shared" si="361"/>
        <v>May</v>
      </c>
      <c r="T3296" t="str">
        <f t="shared" si="362"/>
        <v>Jun</v>
      </c>
      <c r="U3296" t="str">
        <f t="shared" si="363"/>
        <v>2015</v>
      </c>
    </row>
    <row r="3297" spans="1:21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57"/>
        <v>103</v>
      </c>
      <c r="P3297">
        <f t="shared" si="358"/>
        <v>27</v>
      </c>
      <c r="Q3297" t="str">
        <f t="shared" si="359"/>
        <v>theater</v>
      </c>
      <c r="R3297" t="str">
        <f t="shared" si="360"/>
        <v>plays</v>
      </c>
      <c r="S3297" t="str">
        <f t="shared" si="361"/>
        <v>Aug</v>
      </c>
      <c r="T3297" t="str">
        <f t="shared" si="362"/>
        <v>Sep</v>
      </c>
      <c r="U3297" t="str">
        <f t="shared" si="363"/>
        <v>2016</v>
      </c>
    </row>
    <row r="3298" spans="1:21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57"/>
        <v>144</v>
      </c>
      <c r="P3298">
        <f t="shared" si="358"/>
        <v>46</v>
      </c>
      <c r="Q3298" t="str">
        <f t="shared" si="359"/>
        <v>theater</v>
      </c>
      <c r="R3298" t="str">
        <f t="shared" si="360"/>
        <v>plays</v>
      </c>
      <c r="S3298" t="str">
        <f t="shared" si="361"/>
        <v>Nov</v>
      </c>
      <c r="T3298" t="str">
        <f t="shared" si="362"/>
        <v>Nov</v>
      </c>
      <c r="U3298" t="str">
        <f t="shared" si="363"/>
        <v>2015</v>
      </c>
    </row>
    <row r="3299" spans="1:21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57"/>
        <v>100</v>
      </c>
      <c r="P3299">
        <f t="shared" si="358"/>
        <v>125</v>
      </c>
      <c r="Q3299" t="str">
        <f t="shared" si="359"/>
        <v>theater</v>
      </c>
      <c r="R3299" t="str">
        <f t="shared" si="360"/>
        <v>plays</v>
      </c>
      <c r="S3299" t="str">
        <f t="shared" si="361"/>
        <v>Jul</v>
      </c>
      <c r="T3299" t="str">
        <f t="shared" si="362"/>
        <v>Jul</v>
      </c>
      <c r="U3299" t="str">
        <f t="shared" si="363"/>
        <v>2015</v>
      </c>
    </row>
    <row r="3300" spans="1:21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57"/>
        <v>102</v>
      </c>
      <c r="P3300">
        <f t="shared" si="358"/>
        <v>141</v>
      </c>
      <c r="Q3300" t="str">
        <f t="shared" si="359"/>
        <v>theater</v>
      </c>
      <c r="R3300" t="str">
        <f t="shared" si="360"/>
        <v>plays</v>
      </c>
      <c r="S3300" t="str">
        <f t="shared" si="361"/>
        <v>Aug</v>
      </c>
      <c r="T3300" t="str">
        <f t="shared" si="362"/>
        <v>Sep</v>
      </c>
      <c r="U3300" t="str">
        <f t="shared" si="363"/>
        <v>2015</v>
      </c>
    </row>
    <row r="3301" spans="1:21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57"/>
        <v>116</v>
      </c>
      <c r="P3301">
        <f t="shared" si="358"/>
        <v>55</v>
      </c>
      <c r="Q3301" t="str">
        <f t="shared" si="359"/>
        <v>theater</v>
      </c>
      <c r="R3301" t="str">
        <f t="shared" si="360"/>
        <v>plays</v>
      </c>
      <c r="S3301" t="str">
        <f t="shared" si="361"/>
        <v>Sep</v>
      </c>
      <c r="T3301" t="str">
        <f t="shared" si="362"/>
        <v>Oct</v>
      </c>
      <c r="U3301" t="str">
        <f t="shared" si="363"/>
        <v>2015</v>
      </c>
    </row>
    <row r="3302" spans="1:21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57"/>
        <v>136</v>
      </c>
      <c r="P3302">
        <f t="shared" si="358"/>
        <v>46</v>
      </c>
      <c r="Q3302" t="str">
        <f t="shared" si="359"/>
        <v>theater</v>
      </c>
      <c r="R3302" t="str">
        <f t="shared" si="360"/>
        <v>plays</v>
      </c>
      <c r="S3302" t="str">
        <f t="shared" si="361"/>
        <v>Apr</v>
      </c>
      <c r="T3302" t="str">
        <f t="shared" si="362"/>
        <v>Apr</v>
      </c>
      <c r="U3302" t="str">
        <f t="shared" si="363"/>
        <v>2015</v>
      </c>
    </row>
    <row r="3303" spans="1:21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57"/>
        <v>133</v>
      </c>
      <c r="P3303">
        <f t="shared" si="358"/>
        <v>57</v>
      </c>
      <c r="Q3303" t="str">
        <f t="shared" si="359"/>
        <v>theater</v>
      </c>
      <c r="R3303" t="str">
        <f t="shared" si="360"/>
        <v>plays</v>
      </c>
      <c r="S3303" t="str">
        <f t="shared" si="361"/>
        <v>Jun</v>
      </c>
      <c r="T3303" t="str">
        <f t="shared" si="362"/>
        <v>Aug</v>
      </c>
      <c r="U3303" t="str">
        <f t="shared" si="363"/>
        <v>2016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57"/>
        <v>103</v>
      </c>
      <c r="P3304">
        <f t="shared" si="358"/>
        <v>174</v>
      </c>
      <c r="Q3304" t="str">
        <f t="shared" si="359"/>
        <v>theater</v>
      </c>
      <c r="R3304" t="str">
        <f t="shared" si="360"/>
        <v>plays</v>
      </c>
      <c r="S3304" t="str">
        <f t="shared" si="361"/>
        <v>Nov</v>
      </c>
      <c r="T3304" t="str">
        <f t="shared" si="362"/>
        <v>Dec</v>
      </c>
      <c r="U3304" t="str">
        <f t="shared" si="363"/>
        <v>2016</v>
      </c>
    </row>
    <row r="3305" spans="1:21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57"/>
        <v>116</v>
      </c>
      <c r="P3305">
        <f t="shared" si="358"/>
        <v>60</v>
      </c>
      <c r="Q3305" t="str">
        <f t="shared" si="359"/>
        <v>theater</v>
      </c>
      <c r="R3305" t="str">
        <f t="shared" si="360"/>
        <v>plays</v>
      </c>
      <c r="S3305" t="str">
        <f t="shared" si="361"/>
        <v>Feb</v>
      </c>
      <c r="T3305" t="str">
        <f t="shared" si="362"/>
        <v>Mar</v>
      </c>
      <c r="U3305" t="str">
        <f t="shared" si="363"/>
        <v>2015</v>
      </c>
    </row>
    <row r="3306" spans="1:21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57"/>
        <v>105</v>
      </c>
      <c r="P3306">
        <f t="shared" si="358"/>
        <v>90</v>
      </c>
      <c r="Q3306" t="str">
        <f t="shared" si="359"/>
        <v>theater</v>
      </c>
      <c r="R3306" t="str">
        <f t="shared" si="360"/>
        <v>plays</v>
      </c>
      <c r="S3306" t="str">
        <f t="shared" si="361"/>
        <v>Nov</v>
      </c>
      <c r="T3306" t="str">
        <f t="shared" si="362"/>
        <v>Dec</v>
      </c>
      <c r="U3306" t="str">
        <f t="shared" si="363"/>
        <v>2016</v>
      </c>
    </row>
    <row r="3307" spans="1:21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57"/>
        <v>102</v>
      </c>
      <c r="P3307">
        <f t="shared" si="358"/>
        <v>204</v>
      </c>
      <c r="Q3307" t="str">
        <f t="shared" si="359"/>
        <v>theater</v>
      </c>
      <c r="R3307" t="str">
        <f t="shared" si="360"/>
        <v>plays</v>
      </c>
      <c r="S3307" t="str">
        <f t="shared" si="361"/>
        <v>Jul</v>
      </c>
      <c r="T3307" t="str">
        <f t="shared" si="362"/>
        <v>Jul</v>
      </c>
      <c r="U3307" t="str">
        <f t="shared" si="363"/>
        <v>2015</v>
      </c>
    </row>
    <row r="3308" spans="1:21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57"/>
        <v>175</v>
      </c>
      <c r="P3308">
        <f t="shared" si="358"/>
        <v>49</v>
      </c>
      <c r="Q3308" t="str">
        <f t="shared" si="359"/>
        <v>theater</v>
      </c>
      <c r="R3308" t="str">
        <f t="shared" si="360"/>
        <v>plays</v>
      </c>
      <c r="S3308" t="str">
        <f t="shared" si="361"/>
        <v>May</v>
      </c>
      <c r="T3308" t="str">
        <f t="shared" si="362"/>
        <v>Jun</v>
      </c>
      <c r="U3308" t="str">
        <f t="shared" si="363"/>
        <v>2016</v>
      </c>
    </row>
    <row r="3309" spans="1:21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57"/>
        <v>107</v>
      </c>
      <c r="P3309">
        <f t="shared" si="358"/>
        <v>53</v>
      </c>
      <c r="Q3309" t="str">
        <f t="shared" si="359"/>
        <v>theater</v>
      </c>
      <c r="R3309" t="str">
        <f t="shared" si="360"/>
        <v>plays</v>
      </c>
      <c r="S3309" t="str">
        <f t="shared" si="361"/>
        <v>Apr</v>
      </c>
      <c r="T3309" t="str">
        <f t="shared" si="362"/>
        <v>May</v>
      </c>
      <c r="U3309" t="str">
        <f t="shared" si="363"/>
        <v>2016</v>
      </c>
    </row>
    <row r="3310" spans="1:21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57"/>
        <v>122</v>
      </c>
      <c r="P3310">
        <f t="shared" si="358"/>
        <v>75</v>
      </c>
      <c r="Q3310" t="str">
        <f t="shared" si="359"/>
        <v>theater</v>
      </c>
      <c r="R3310" t="str">
        <f t="shared" si="360"/>
        <v>plays</v>
      </c>
      <c r="S3310" t="str">
        <f t="shared" si="361"/>
        <v>Mar</v>
      </c>
      <c r="T3310" t="str">
        <f t="shared" si="362"/>
        <v>Apr</v>
      </c>
      <c r="U3310" t="str">
        <f t="shared" si="363"/>
        <v>2016</v>
      </c>
    </row>
    <row r="3311" spans="1:21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57"/>
        <v>159</v>
      </c>
      <c r="P3311">
        <f t="shared" si="358"/>
        <v>18</v>
      </c>
      <c r="Q3311" t="str">
        <f t="shared" si="359"/>
        <v>theater</v>
      </c>
      <c r="R3311" t="str">
        <f t="shared" si="360"/>
        <v>plays</v>
      </c>
      <c r="S3311" t="str">
        <f t="shared" si="361"/>
        <v>Sep</v>
      </c>
      <c r="T3311" t="str">
        <f t="shared" si="362"/>
        <v>Oct</v>
      </c>
      <c r="U3311" t="str">
        <f t="shared" si="363"/>
        <v>2016</v>
      </c>
    </row>
    <row r="3312" spans="1:21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57"/>
        <v>100</v>
      </c>
      <c r="P3312">
        <f t="shared" si="358"/>
        <v>210</v>
      </c>
      <c r="Q3312" t="str">
        <f t="shared" si="359"/>
        <v>theater</v>
      </c>
      <c r="R3312" t="str">
        <f t="shared" si="360"/>
        <v>plays</v>
      </c>
      <c r="S3312" t="str">
        <f t="shared" si="361"/>
        <v>Sep</v>
      </c>
      <c r="T3312" t="str">
        <f t="shared" si="362"/>
        <v>Oct</v>
      </c>
      <c r="U3312" t="str">
        <f t="shared" si="363"/>
        <v>2015</v>
      </c>
    </row>
    <row r="3313" spans="1:21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57"/>
        <v>110</v>
      </c>
      <c r="P3313">
        <f t="shared" si="358"/>
        <v>61</v>
      </c>
      <c r="Q3313" t="str">
        <f t="shared" si="359"/>
        <v>theater</v>
      </c>
      <c r="R3313" t="str">
        <f t="shared" si="360"/>
        <v>plays</v>
      </c>
      <c r="S3313" t="str">
        <f t="shared" si="361"/>
        <v>Sep</v>
      </c>
      <c r="T3313" t="str">
        <f t="shared" si="362"/>
        <v>Oct</v>
      </c>
      <c r="U3313" t="str">
        <f t="shared" si="363"/>
        <v>2015</v>
      </c>
    </row>
    <row r="3314" spans="1:21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57"/>
        <v>100</v>
      </c>
      <c r="P3314">
        <f t="shared" si="358"/>
        <v>61</v>
      </c>
      <c r="Q3314" t="str">
        <f t="shared" si="359"/>
        <v>theater</v>
      </c>
      <c r="R3314" t="str">
        <f t="shared" si="360"/>
        <v>plays</v>
      </c>
      <c r="S3314" t="str">
        <f t="shared" si="361"/>
        <v>Oct</v>
      </c>
      <c r="T3314" t="str">
        <f t="shared" si="362"/>
        <v>Nov</v>
      </c>
      <c r="U3314" t="str">
        <f t="shared" si="363"/>
        <v>2016</v>
      </c>
    </row>
    <row r="3315" spans="1:21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57"/>
        <v>116</v>
      </c>
      <c r="P3315">
        <f t="shared" si="358"/>
        <v>80</v>
      </c>
      <c r="Q3315" t="str">
        <f t="shared" si="359"/>
        <v>theater</v>
      </c>
      <c r="R3315" t="str">
        <f t="shared" si="360"/>
        <v>plays</v>
      </c>
      <c r="S3315" t="str">
        <f t="shared" si="361"/>
        <v>Jan</v>
      </c>
      <c r="T3315" t="str">
        <f t="shared" si="362"/>
        <v>Jan</v>
      </c>
      <c r="U3315" t="str">
        <f t="shared" si="363"/>
        <v>2016</v>
      </c>
    </row>
    <row r="3316" spans="1:21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57"/>
        <v>211</v>
      </c>
      <c r="P3316">
        <f t="shared" si="358"/>
        <v>29</v>
      </c>
      <c r="Q3316" t="str">
        <f t="shared" si="359"/>
        <v>theater</v>
      </c>
      <c r="R3316" t="str">
        <f t="shared" si="360"/>
        <v>plays</v>
      </c>
      <c r="S3316" t="str">
        <f t="shared" si="361"/>
        <v>Apr</v>
      </c>
      <c r="T3316" t="str">
        <f t="shared" si="362"/>
        <v>May</v>
      </c>
      <c r="U3316" t="str">
        <f t="shared" si="363"/>
        <v>2015</v>
      </c>
    </row>
    <row r="3317" spans="1:21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57"/>
        <v>110</v>
      </c>
      <c r="P3317">
        <f t="shared" si="358"/>
        <v>49</v>
      </c>
      <c r="Q3317" t="str">
        <f t="shared" si="359"/>
        <v>theater</v>
      </c>
      <c r="R3317" t="str">
        <f t="shared" si="360"/>
        <v>plays</v>
      </c>
      <c r="S3317" t="str">
        <f t="shared" si="361"/>
        <v>Apr</v>
      </c>
      <c r="T3317" t="str">
        <f t="shared" si="362"/>
        <v>May</v>
      </c>
      <c r="U3317" t="str">
        <f t="shared" si="363"/>
        <v>2016</v>
      </c>
    </row>
    <row r="3318" spans="1:21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57"/>
        <v>100</v>
      </c>
      <c r="P3318">
        <f t="shared" si="358"/>
        <v>94</v>
      </c>
      <c r="Q3318" t="str">
        <f t="shared" si="359"/>
        <v>theater</v>
      </c>
      <c r="R3318" t="str">
        <f t="shared" si="360"/>
        <v>plays</v>
      </c>
      <c r="S3318" t="str">
        <f t="shared" si="361"/>
        <v>Jul</v>
      </c>
      <c r="T3318" t="str">
        <f t="shared" si="362"/>
        <v>Aug</v>
      </c>
      <c r="U3318" t="str">
        <f t="shared" si="363"/>
        <v>2014</v>
      </c>
    </row>
    <row r="3319" spans="1:21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57"/>
        <v>106</v>
      </c>
      <c r="P3319">
        <f t="shared" si="358"/>
        <v>62</v>
      </c>
      <c r="Q3319" t="str">
        <f t="shared" si="359"/>
        <v>theater</v>
      </c>
      <c r="R3319" t="str">
        <f t="shared" si="360"/>
        <v>plays</v>
      </c>
      <c r="S3319" t="str">
        <f t="shared" si="361"/>
        <v>May</v>
      </c>
      <c r="T3319" t="str">
        <f t="shared" si="362"/>
        <v>Jun</v>
      </c>
      <c r="U3319" t="str">
        <f t="shared" si="363"/>
        <v>2016</v>
      </c>
    </row>
    <row r="3320" spans="1:21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57"/>
        <v>126</v>
      </c>
      <c r="P3320">
        <f t="shared" si="358"/>
        <v>79</v>
      </c>
      <c r="Q3320" t="str">
        <f t="shared" si="359"/>
        <v>theater</v>
      </c>
      <c r="R3320" t="str">
        <f t="shared" si="360"/>
        <v>plays</v>
      </c>
      <c r="S3320" t="str">
        <f t="shared" si="361"/>
        <v>Mar</v>
      </c>
      <c r="T3320" t="str">
        <f t="shared" si="362"/>
        <v>Apr</v>
      </c>
      <c r="U3320" t="str">
        <f t="shared" si="363"/>
        <v>2016</v>
      </c>
    </row>
    <row r="3321" spans="1:21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57"/>
        <v>108</v>
      </c>
      <c r="P3321">
        <f t="shared" si="358"/>
        <v>34</v>
      </c>
      <c r="Q3321" t="str">
        <f t="shared" si="359"/>
        <v>theater</v>
      </c>
      <c r="R3321" t="str">
        <f t="shared" si="360"/>
        <v>plays</v>
      </c>
      <c r="S3321" t="str">
        <f t="shared" si="361"/>
        <v>Dec</v>
      </c>
      <c r="T3321" t="str">
        <f t="shared" si="362"/>
        <v>Jan</v>
      </c>
      <c r="U3321" t="str">
        <f t="shared" si="363"/>
        <v>2014</v>
      </c>
    </row>
    <row r="3322" spans="1:21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57"/>
        <v>101</v>
      </c>
      <c r="P3322">
        <f t="shared" si="358"/>
        <v>66</v>
      </c>
      <c r="Q3322" t="str">
        <f t="shared" si="359"/>
        <v>theater</v>
      </c>
      <c r="R3322" t="str">
        <f t="shared" si="360"/>
        <v>plays</v>
      </c>
      <c r="S3322" t="str">
        <f t="shared" si="361"/>
        <v>May</v>
      </c>
      <c r="T3322" t="str">
        <f t="shared" si="362"/>
        <v>Jun</v>
      </c>
      <c r="U3322" t="str">
        <f t="shared" si="363"/>
        <v>2016</v>
      </c>
    </row>
    <row r="3323" spans="1:21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57"/>
        <v>107</v>
      </c>
      <c r="P3323">
        <f t="shared" si="358"/>
        <v>36</v>
      </c>
      <c r="Q3323" t="str">
        <f t="shared" si="359"/>
        <v>theater</v>
      </c>
      <c r="R3323" t="str">
        <f t="shared" si="360"/>
        <v>plays</v>
      </c>
      <c r="S3323" t="str">
        <f t="shared" si="361"/>
        <v>Oct</v>
      </c>
      <c r="T3323" t="str">
        <f t="shared" si="362"/>
        <v>Oct</v>
      </c>
      <c r="U3323" t="str">
        <f t="shared" si="363"/>
        <v>2014</v>
      </c>
    </row>
    <row r="3324" spans="1:21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57"/>
        <v>102</v>
      </c>
      <c r="P3324">
        <f t="shared" si="358"/>
        <v>146</v>
      </c>
      <c r="Q3324" t="str">
        <f t="shared" si="359"/>
        <v>theater</v>
      </c>
      <c r="R3324" t="str">
        <f t="shared" si="360"/>
        <v>plays</v>
      </c>
      <c r="S3324" t="str">
        <f t="shared" si="361"/>
        <v>May</v>
      </c>
      <c r="T3324" t="str">
        <f t="shared" si="362"/>
        <v>Jun</v>
      </c>
      <c r="U3324" t="str">
        <f t="shared" si="363"/>
        <v>2016</v>
      </c>
    </row>
    <row r="3325" spans="1:21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57"/>
        <v>126</v>
      </c>
      <c r="P3325">
        <f t="shared" si="358"/>
        <v>26</v>
      </c>
      <c r="Q3325" t="str">
        <f t="shared" si="359"/>
        <v>theater</v>
      </c>
      <c r="R3325" t="str">
        <f t="shared" si="360"/>
        <v>plays</v>
      </c>
      <c r="S3325" t="str">
        <f t="shared" si="361"/>
        <v>Aug</v>
      </c>
      <c r="T3325" t="str">
        <f t="shared" si="362"/>
        <v>Sep</v>
      </c>
      <c r="U3325" t="str">
        <f t="shared" si="363"/>
        <v>2016</v>
      </c>
    </row>
    <row r="3326" spans="1:21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57"/>
        <v>102</v>
      </c>
      <c r="P3326">
        <f t="shared" si="358"/>
        <v>153</v>
      </c>
      <c r="Q3326" t="str">
        <f t="shared" si="359"/>
        <v>theater</v>
      </c>
      <c r="R3326" t="str">
        <f t="shared" si="360"/>
        <v>plays</v>
      </c>
      <c r="S3326" t="str">
        <f t="shared" si="361"/>
        <v>May</v>
      </c>
      <c r="T3326" t="str">
        <f t="shared" si="362"/>
        <v>Jun</v>
      </c>
      <c r="U3326" t="str">
        <f t="shared" si="363"/>
        <v>2016</v>
      </c>
    </row>
    <row r="3327" spans="1:21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57"/>
        <v>113</v>
      </c>
      <c r="P3327">
        <f t="shared" si="358"/>
        <v>30</v>
      </c>
      <c r="Q3327" t="str">
        <f t="shared" si="359"/>
        <v>theater</v>
      </c>
      <c r="R3327" t="str">
        <f t="shared" si="360"/>
        <v>plays</v>
      </c>
      <c r="S3327" t="str">
        <f t="shared" si="361"/>
        <v>Mar</v>
      </c>
      <c r="T3327" t="str">
        <f t="shared" si="362"/>
        <v>Apr</v>
      </c>
      <c r="U3327" t="str">
        <f t="shared" si="363"/>
        <v>2015</v>
      </c>
    </row>
    <row r="3328" spans="1:21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57"/>
        <v>101</v>
      </c>
      <c r="P3328">
        <f t="shared" si="358"/>
        <v>142</v>
      </c>
      <c r="Q3328" t="str">
        <f t="shared" si="359"/>
        <v>theater</v>
      </c>
      <c r="R3328" t="str">
        <f t="shared" si="360"/>
        <v>plays</v>
      </c>
      <c r="S3328" t="str">
        <f t="shared" si="361"/>
        <v>Feb</v>
      </c>
      <c r="T3328" t="str">
        <f t="shared" si="362"/>
        <v>Mar</v>
      </c>
      <c r="U3328" t="str">
        <f t="shared" si="363"/>
        <v>2015</v>
      </c>
    </row>
    <row r="3329" spans="1:21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57"/>
        <v>101</v>
      </c>
      <c r="P3329">
        <f t="shared" si="358"/>
        <v>25</v>
      </c>
      <c r="Q3329" t="str">
        <f t="shared" si="359"/>
        <v>theater</v>
      </c>
      <c r="R3329" t="str">
        <f t="shared" si="360"/>
        <v>plays</v>
      </c>
      <c r="S3329" t="str">
        <f t="shared" si="361"/>
        <v>Apr</v>
      </c>
      <c r="T3329" t="str">
        <f t="shared" si="362"/>
        <v>May</v>
      </c>
      <c r="U3329" t="str">
        <f t="shared" si="363"/>
        <v>2016</v>
      </c>
    </row>
    <row r="3330" spans="1:21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57"/>
        <v>146</v>
      </c>
      <c r="P3330">
        <f t="shared" si="358"/>
        <v>293</v>
      </c>
      <c r="Q3330" t="str">
        <f t="shared" si="359"/>
        <v>theater</v>
      </c>
      <c r="R3330" t="str">
        <f t="shared" si="360"/>
        <v>plays</v>
      </c>
      <c r="S3330" t="str">
        <f t="shared" si="361"/>
        <v>Jul</v>
      </c>
      <c r="T3330" t="str">
        <f t="shared" si="362"/>
        <v>Jul</v>
      </c>
      <c r="U3330" t="str">
        <f t="shared" si="363"/>
        <v>2014</v>
      </c>
    </row>
    <row r="3331" spans="1:21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64">ROUND(E3331/D3331*100,0)</f>
        <v>117</v>
      </c>
      <c r="P3331">
        <f t="shared" ref="P3331:P3394" si="365">IF(L3331 &gt;0, ROUND(E3331/L3331,0), "")</f>
        <v>45</v>
      </c>
      <c r="Q3331" t="str">
        <f t="shared" ref="Q3331:Q3394" si="366">LEFT(N3331, FIND("/",N3331)-1)</f>
        <v>theater</v>
      </c>
      <c r="R3331" t="str">
        <f t="shared" ref="R3331:R3394" si="367">RIGHT(N3331,LEN(N3331)-FIND("/",N3331))</f>
        <v>plays</v>
      </c>
      <c r="S3331" t="str">
        <f t="shared" ref="S3331:S3394" si="368">TEXT((((J3331/60)/60)/24)+DATE(1970,1,1), "mmm")</f>
        <v>Jul</v>
      </c>
      <c r="T3331" t="str">
        <f t="shared" ref="T3331:T3394" si="369">TEXT((((I3331/60)/60)/24)+DATE(1970,1,1), "mmm")</f>
        <v>Jul</v>
      </c>
      <c r="U3331" t="str">
        <f t="shared" ref="U3331:U3394" si="370">TEXT((((J3331/60)/60)/24)+DATE(1970,1,1), "yyy")</f>
        <v>2014</v>
      </c>
    </row>
    <row r="3332" spans="1:21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64"/>
        <v>106</v>
      </c>
      <c r="P3332">
        <f t="shared" si="365"/>
        <v>23</v>
      </c>
      <c r="Q3332" t="str">
        <f t="shared" si="366"/>
        <v>theater</v>
      </c>
      <c r="R3332" t="str">
        <f t="shared" si="367"/>
        <v>plays</v>
      </c>
      <c r="S3332" t="str">
        <f t="shared" si="368"/>
        <v>Mar</v>
      </c>
      <c r="T3332" t="str">
        <f t="shared" si="369"/>
        <v>Apr</v>
      </c>
      <c r="U3332" t="str">
        <f t="shared" si="370"/>
        <v>2015</v>
      </c>
    </row>
    <row r="3333" spans="1:21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64"/>
        <v>105</v>
      </c>
      <c r="P3333">
        <f t="shared" si="365"/>
        <v>80</v>
      </c>
      <c r="Q3333" t="str">
        <f t="shared" si="366"/>
        <v>theater</v>
      </c>
      <c r="R3333" t="str">
        <f t="shared" si="367"/>
        <v>plays</v>
      </c>
      <c r="S3333" t="str">
        <f t="shared" si="368"/>
        <v>Sep</v>
      </c>
      <c r="T3333" t="str">
        <f t="shared" si="369"/>
        <v>Oct</v>
      </c>
      <c r="U3333" t="str">
        <f t="shared" si="370"/>
        <v>2015</v>
      </c>
    </row>
    <row r="3334" spans="1:21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64"/>
        <v>100</v>
      </c>
      <c r="P3334">
        <f t="shared" si="365"/>
        <v>72</v>
      </c>
      <c r="Q3334" t="str">
        <f t="shared" si="366"/>
        <v>theater</v>
      </c>
      <c r="R3334" t="str">
        <f t="shared" si="367"/>
        <v>plays</v>
      </c>
      <c r="S3334" t="str">
        <f t="shared" si="368"/>
        <v>Jun</v>
      </c>
      <c r="T3334" t="str">
        <f t="shared" si="369"/>
        <v>Jul</v>
      </c>
      <c r="U3334" t="str">
        <f t="shared" si="370"/>
        <v>2014</v>
      </c>
    </row>
    <row r="3335" spans="1:21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64"/>
        <v>105</v>
      </c>
      <c r="P3335">
        <f t="shared" si="365"/>
        <v>33</v>
      </c>
      <c r="Q3335" t="str">
        <f t="shared" si="366"/>
        <v>theater</v>
      </c>
      <c r="R3335" t="str">
        <f t="shared" si="367"/>
        <v>plays</v>
      </c>
      <c r="S3335" t="str">
        <f t="shared" si="368"/>
        <v>May</v>
      </c>
      <c r="T3335" t="str">
        <f t="shared" si="369"/>
        <v>Jun</v>
      </c>
      <c r="U3335" t="str">
        <f t="shared" si="370"/>
        <v>2015</v>
      </c>
    </row>
    <row r="3336" spans="1:21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64"/>
        <v>139</v>
      </c>
      <c r="P3336">
        <f t="shared" si="365"/>
        <v>117</v>
      </c>
      <c r="Q3336" t="str">
        <f t="shared" si="366"/>
        <v>theater</v>
      </c>
      <c r="R3336" t="str">
        <f t="shared" si="367"/>
        <v>plays</v>
      </c>
      <c r="S3336" t="str">
        <f t="shared" si="368"/>
        <v>Jun</v>
      </c>
      <c r="T3336" t="str">
        <f t="shared" si="369"/>
        <v>Jul</v>
      </c>
      <c r="U3336" t="str">
        <f t="shared" si="370"/>
        <v>2015</v>
      </c>
    </row>
    <row r="3337" spans="1:21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64"/>
        <v>100</v>
      </c>
      <c r="P3337">
        <f t="shared" si="365"/>
        <v>80</v>
      </c>
      <c r="Q3337" t="str">
        <f t="shared" si="366"/>
        <v>theater</v>
      </c>
      <c r="R3337" t="str">
        <f t="shared" si="367"/>
        <v>plays</v>
      </c>
      <c r="S3337" t="str">
        <f t="shared" si="368"/>
        <v>Jul</v>
      </c>
      <c r="T3337" t="str">
        <f t="shared" si="369"/>
        <v>Aug</v>
      </c>
      <c r="U3337" t="str">
        <f t="shared" si="370"/>
        <v>2014</v>
      </c>
    </row>
    <row r="3338" spans="1:21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64"/>
        <v>100</v>
      </c>
      <c r="P3338">
        <f t="shared" si="365"/>
        <v>28</v>
      </c>
      <c r="Q3338" t="str">
        <f t="shared" si="366"/>
        <v>theater</v>
      </c>
      <c r="R3338" t="str">
        <f t="shared" si="367"/>
        <v>plays</v>
      </c>
      <c r="S3338" t="str">
        <f t="shared" si="368"/>
        <v>Mar</v>
      </c>
      <c r="T3338" t="str">
        <f t="shared" si="369"/>
        <v>Apr</v>
      </c>
      <c r="U3338" t="str">
        <f t="shared" si="370"/>
        <v>2016</v>
      </c>
    </row>
    <row r="3339" spans="1:21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64"/>
        <v>110</v>
      </c>
      <c r="P3339">
        <f t="shared" si="365"/>
        <v>81</v>
      </c>
      <c r="Q3339" t="str">
        <f t="shared" si="366"/>
        <v>theater</v>
      </c>
      <c r="R3339" t="str">
        <f t="shared" si="367"/>
        <v>plays</v>
      </c>
      <c r="S3339" t="str">
        <f t="shared" si="368"/>
        <v>Sep</v>
      </c>
      <c r="T3339" t="str">
        <f t="shared" si="369"/>
        <v>Oct</v>
      </c>
      <c r="U3339" t="str">
        <f t="shared" si="370"/>
        <v>2014</v>
      </c>
    </row>
    <row r="3340" spans="1:21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64"/>
        <v>102</v>
      </c>
      <c r="P3340">
        <f t="shared" si="365"/>
        <v>137</v>
      </c>
      <c r="Q3340" t="str">
        <f t="shared" si="366"/>
        <v>theater</v>
      </c>
      <c r="R3340" t="str">
        <f t="shared" si="367"/>
        <v>plays</v>
      </c>
      <c r="S3340" t="str">
        <f t="shared" si="368"/>
        <v>Feb</v>
      </c>
      <c r="T3340" t="str">
        <f t="shared" si="369"/>
        <v>Feb</v>
      </c>
      <c r="U3340" t="str">
        <f t="shared" si="370"/>
        <v>2017</v>
      </c>
    </row>
    <row r="3341" spans="1:21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64"/>
        <v>104</v>
      </c>
      <c r="P3341">
        <f t="shared" si="365"/>
        <v>178</v>
      </c>
      <c r="Q3341" t="str">
        <f t="shared" si="366"/>
        <v>theater</v>
      </c>
      <c r="R3341" t="str">
        <f t="shared" si="367"/>
        <v>plays</v>
      </c>
      <c r="S3341" t="str">
        <f t="shared" si="368"/>
        <v>Jun</v>
      </c>
      <c r="T3341" t="str">
        <f t="shared" si="369"/>
        <v>Jul</v>
      </c>
      <c r="U3341" t="str">
        <f t="shared" si="370"/>
        <v>2016</v>
      </c>
    </row>
    <row r="3342" spans="1:21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64"/>
        <v>138</v>
      </c>
      <c r="P3342">
        <f t="shared" si="365"/>
        <v>109</v>
      </c>
      <c r="Q3342" t="str">
        <f t="shared" si="366"/>
        <v>theater</v>
      </c>
      <c r="R3342" t="str">
        <f t="shared" si="367"/>
        <v>plays</v>
      </c>
      <c r="S3342" t="str">
        <f t="shared" si="368"/>
        <v>Nov</v>
      </c>
      <c r="T3342" t="str">
        <f t="shared" si="369"/>
        <v>Dec</v>
      </c>
      <c r="U3342" t="str">
        <f t="shared" si="370"/>
        <v>2016</v>
      </c>
    </row>
    <row r="3343" spans="1:21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64"/>
        <v>100</v>
      </c>
      <c r="P3343">
        <f t="shared" si="365"/>
        <v>120</v>
      </c>
      <c r="Q3343" t="str">
        <f t="shared" si="366"/>
        <v>theater</v>
      </c>
      <c r="R3343" t="str">
        <f t="shared" si="367"/>
        <v>plays</v>
      </c>
      <c r="S3343" t="str">
        <f t="shared" si="368"/>
        <v>May</v>
      </c>
      <c r="T3343" t="str">
        <f t="shared" si="369"/>
        <v>Jun</v>
      </c>
      <c r="U3343" t="str">
        <f t="shared" si="370"/>
        <v>2016</v>
      </c>
    </row>
    <row r="3344" spans="1:21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64"/>
        <v>102</v>
      </c>
      <c r="P3344">
        <f t="shared" si="365"/>
        <v>78</v>
      </c>
      <c r="Q3344" t="str">
        <f t="shared" si="366"/>
        <v>theater</v>
      </c>
      <c r="R3344" t="str">
        <f t="shared" si="367"/>
        <v>plays</v>
      </c>
      <c r="S3344" t="str">
        <f t="shared" si="368"/>
        <v>Feb</v>
      </c>
      <c r="T3344" t="str">
        <f t="shared" si="369"/>
        <v>Apr</v>
      </c>
      <c r="U3344" t="str">
        <f t="shared" si="370"/>
        <v>2015</v>
      </c>
    </row>
    <row r="3345" spans="1:21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64"/>
        <v>171</v>
      </c>
      <c r="P3345">
        <f t="shared" si="365"/>
        <v>52</v>
      </c>
      <c r="Q3345" t="str">
        <f t="shared" si="366"/>
        <v>theater</v>
      </c>
      <c r="R3345" t="str">
        <f t="shared" si="367"/>
        <v>plays</v>
      </c>
      <c r="S3345" t="str">
        <f t="shared" si="368"/>
        <v>Mar</v>
      </c>
      <c r="T3345" t="str">
        <f t="shared" si="369"/>
        <v>Apr</v>
      </c>
      <c r="U3345" t="str">
        <f t="shared" si="370"/>
        <v>2016</v>
      </c>
    </row>
    <row r="3346" spans="1:21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64"/>
        <v>101</v>
      </c>
      <c r="P3346">
        <f t="shared" si="365"/>
        <v>114</v>
      </c>
      <c r="Q3346" t="str">
        <f t="shared" si="366"/>
        <v>theater</v>
      </c>
      <c r="R3346" t="str">
        <f t="shared" si="367"/>
        <v>plays</v>
      </c>
      <c r="S3346" t="str">
        <f t="shared" si="368"/>
        <v>Jul</v>
      </c>
      <c r="T3346" t="str">
        <f t="shared" si="369"/>
        <v>Aug</v>
      </c>
      <c r="U3346" t="str">
        <f t="shared" si="370"/>
        <v>2014</v>
      </c>
    </row>
    <row r="3347" spans="1:21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64"/>
        <v>130</v>
      </c>
      <c r="P3347">
        <f t="shared" si="365"/>
        <v>50</v>
      </c>
      <c r="Q3347" t="str">
        <f t="shared" si="366"/>
        <v>theater</v>
      </c>
      <c r="R3347" t="str">
        <f t="shared" si="367"/>
        <v>plays</v>
      </c>
      <c r="S3347" t="str">
        <f t="shared" si="368"/>
        <v>Feb</v>
      </c>
      <c r="T3347" t="str">
        <f t="shared" si="369"/>
        <v>Apr</v>
      </c>
      <c r="U3347" t="str">
        <f t="shared" si="370"/>
        <v>2015</v>
      </c>
    </row>
    <row r="3348" spans="1:21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64"/>
        <v>110</v>
      </c>
      <c r="P3348">
        <f t="shared" si="365"/>
        <v>92</v>
      </c>
      <c r="Q3348" t="str">
        <f t="shared" si="366"/>
        <v>theater</v>
      </c>
      <c r="R3348" t="str">
        <f t="shared" si="367"/>
        <v>plays</v>
      </c>
      <c r="S3348" t="str">
        <f t="shared" si="368"/>
        <v>Feb</v>
      </c>
      <c r="T3348" t="str">
        <f t="shared" si="369"/>
        <v>Feb</v>
      </c>
      <c r="U3348" t="str">
        <f t="shared" si="370"/>
        <v>2015</v>
      </c>
    </row>
    <row r="3349" spans="1:21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64"/>
        <v>119</v>
      </c>
      <c r="P3349">
        <f t="shared" si="365"/>
        <v>109</v>
      </c>
      <c r="Q3349" t="str">
        <f t="shared" si="366"/>
        <v>theater</v>
      </c>
      <c r="R3349" t="str">
        <f t="shared" si="367"/>
        <v>plays</v>
      </c>
      <c r="S3349" t="str">
        <f t="shared" si="368"/>
        <v>Apr</v>
      </c>
      <c r="T3349" t="str">
        <f t="shared" si="369"/>
        <v>May</v>
      </c>
      <c r="U3349" t="str">
        <f t="shared" si="370"/>
        <v>2016</v>
      </c>
    </row>
    <row r="3350" spans="1:21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64"/>
        <v>100</v>
      </c>
      <c r="P3350">
        <f t="shared" si="365"/>
        <v>70</v>
      </c>
      <c r="Q3350" t="str">
        <f t="shared" si="366"/>
        <v>theater</v>
      </c>
      <c r="R3350" t="str">
        <f t="shared" si="367"/>
        <v>plays</v>
      </c>
      <c r="S3350" t="str">
        <f t="shared" si="368"/>
        <v>Apr</v>
      </c>
      <c r="T3350" t="str">
        <f t="shared" si="369"/>
        <v>Apr</v>
      </c>
      <c r="U3350" t="str">
        <f t="shared" si="370"/>
        <v>2016</v>
      </c>
    </row>
    <row r="3351" spans="1:21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64"/>
        <v>153</v>
      </c>
      <c r="P3351">
        <f t="shared" si="365"/>
        <v>110</v>
      </c>
      <c r="Q3351" t="str">
        <f t="shared" si="366"/>
        <v>theater</v>
      </c>
      <c r="R3351" t="str">
        <f t="shared" si="367"/>
        <v>plays</v>
      </c>
      <c r="S3351" t="str">
        <f t="shared" si="368"/>
        <v>May</v>
      </c>
      <c r="T3351" t="str">
        <f t="shared" si="369"/>
        <v>Jun</v>
      </c>
      <c r="U3351" t="str">
        <f t="shared" si="370"/>
        <v>2016</v>
      </c>
    </row>
    <row r="3352" spans="1:21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64"/>
        <v>104</v>
      </c>
      <c r="P3352">
        <f t="shared" si="365"/>
        <v>72</v>
      </c>
      <c r="Q3352" t="str">
        <f t="shared" si="366"/>
        <v>theater</v>
      </c>
      <c r="R3352" t="str">
        <f t="shared" si="367"/>
        <v>plays</v>
      </c>
      <c r="S3352" t="str">
        <f t="shared" si="368"/>
        <v>Oct</v>
      </c>
      <c r="T3352" t="str">
        <f t="shared" si="369"/>
        <v>Nov</v>
      </c>
      <c r="U3352" t="str">
        <f t="shared" si="370"/>
        <v>2015</v>
      </c>
    </row>
    <row r="3353" spans="1:21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64"/>
        <v>101</v>
      </c>
      <c r="P3353">
        <f t="shared" si="365"/>
        <v>94</v>
      </c>
      <c r="Q3353" t="str">
        <f t="shared" si="366"/>
        <v>theater</v>
      </c>
      <c r="R3353" t="str">
        <f t="shared" si="367"/>
        <v>plays</v>
      </c>
      <c r="S3353" t="str">
        <f t="shared" si="368"/>
        <v>Jun</v>
      </c>
      <c r="T3353" t="str">
        <f t="shared" si="369"/>
        <v>Jul</v>
      </c>
      <c r="U3353" t="str">
        <f t="shared" si="370"/>
        <v>2014</v>
      </c>
    </row>
    <row r="3354" spans="1:21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64"/>
        <v>108</v>
      </c>
      <c r="P3354">
        <f t="shared" si="365"/>
        <v>77</v>
      </c>
      <c r="Q3354" t="str">
        <f t="shared" si="366"/>
        <v>theater</v>
      </c>
      <c r="R3354" t="str">
        <f t="shared" si="367"/>
        <v>plays</v>
      </c>
      <c r="S3354" t="str">
        <f t="shared" si="368"/>
        <v>May</v>
      </c>
      <c r="T3354" t="str">
        <f t="shared" si="369"/>
        <v>Jul</v>
      </c>
      <c r="U3354" t="str">
        <f t="shared" si="370"/>
        <v>2016</v>
      </c>
    </row>
    <row r="3355" spans="1:21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64"/>
        <v>315</v>
      </c>
      <c r="P3355">
        <f t="shared" si="365"/>
        <v>36</v>
      </c>
      <c r="Q3355" t="str">
        <f t="shared" si="366"/>
        <v>theater</v>
      </c>
      <c r="R3355" t="str">
        <f t="shared" si="367"/>
        <v>plays</v>
      </c>
      <c r="S3355" t="str">
        <f t="shared" si="368"/>
        <v>Apr</v>
      </c>
      <c r="T3355" t="str">
        <f t="shared" si="369"/>
        <v>May</v>
      </c>
      <c r="U3355" t="str">
        <f t="shared" si="370"/>
        <v>2016</v>
      </c>
    </row>
    <row r="3356" spans="1:21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64"/>
        <v>102</v>
      </c>
      <c r="P3356">
        <f t="shared" si="365"/>
        <v>56</v>
      </c>
      <c r="Q3356" t="str">
        <f t="shared" si="366"/>
        <v>theater</v>
      </c>
      <c r="R3356" t="str">
        <f t="shared" si="367"/>
        <v>plays</v>
      </c>
      <c r="S3356" t="str">
        <f t="shared" si="368"/>
        <v>Sep</v>
      </c>
      <c r="T3356" t="str">
        <f t="shared" si="369"/>
        <v>Oct</v>
      </c>
      <c r="U3356" t="str">
        <f t="shared" si="370"/>
        <v>2015</v>
      </c>
    </row>
    <row r="3357" spans="1:21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64"/>
        <v>126</v>
      </c>
      <c r="P3357">
        <f t="shared" si="365"/>
        <v>147</v>
      </c>
      <c r="Q3357" t="str">
        <f t="shared" si="366"/>
        <v>theater</v>
      </c>
      <c r="R3357" t="str">
        <f t="shared" si="367"/>
        <v>plays</v>
      </c>
      <c r="S3357" t="str">
        <f t="shared" si="368"/>
        <v>Apr</v>
      </c>
      <c r="T3357" t="str">
        <f t="shared" si="369"/>
        <v>May</v>
      </c>
      <c r="U3357" t="str">
        <f t="shared" si="370"/>
        <v>2016</v>
      </c>
    </row>
    <row r="3358" spans="1:21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64"/>
        <v>101</v>
      </c>
      <c r="P3358">
        <f t="shared" si="365"/>
        <v>56</v>
      </c>
      <c r="Q3358" t="str">
        <f t="shared" si="366"/>
        <v>theater</v>
      </c>
      <c r="R3358" t="str">
        <f t="shared" si="367"/>
        <v>plays</v>
      </c>
      <c r="S3358" t="str">
        <f t="shared" si="368"/>
        <v>Jun</v>
      </c>
      <c r="T3358" t="str">
        <f t="shared" si="369"/>
        <v>Jul</v>
      </c>
      <c r="U3358" t="str">
        <f t="shared" si="370"/>
        <v>2016</v>
      </c>
    </row>
    <row r="3359" spans="1:21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64"/>
        <v>101</v>
      </c>
      <c r="P3359">
        <f t="shared" si="365"/>
        <v>96</v>
      </c>
      <c r="Q3359" t="str">
        <f t="shared" si="366"/>
        <v>theater</v>
      </c>
      <c r="R3359" t="str">
        <f t="shared" si="367"/>
        <v>plays</v>
      </c>
      <c r="S3359" t="str">
        <f t="shared" si="368"/>
        <v>Jul</v>
      </c>
      <c r="T3359" t="str">
        <f t="shared" si="369"/>
        <v>Aug</v>
      </c>
      <c r="U3359" t="str">
        <f t="shared" si="370"/>
        <v>2014</v>
      </c>
    </row>
    <row r="3360" spans="1:21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64"/>
        <v>103</v>
      </c>
      <c r="P3360">
        <f t="shared" si="365"/>
        <v>64</v>
      </c>
      <c r="Q3360" t="str">
        <f t="shared" si="366"/>
        <v>theater</v>
      </c>
      <c r="R3360" t="str">
        <f t="shared" si="367"/>
        <v>plays</v>
      </c>
      <c r="S3360" t="str">
        <f t="shared" si="368"/>
        <v>Oct</v>
      </c>
      <c r="T3360" t="str">
        <f t="shared" si="369"/>
        <v>Nov</v>
      </c>
      <c r="U3360" t="str">
        <f t="shared" si="370"/>
        <v>2014</v>
      </c>
    </row>
    <row r="3361" spans="1:21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64"/>
        <v>106</v>
      </c>
      <c r="P3361">
        <f t="shared" si="365"/>
        <v>185</v>
      </c>
      <c r="Q3361" t="str">
        <f t="shared" si="366"/>
        <v>theater</v>
      </c>
      <c r="R3361" t="str">
        <f t="shared" si="367"/>
        <v>plays</v>
      </c>
      <c r="S3361" t="str">
        <f t="shared" si="368"/>
        <v>Jan</v>
      </c>
      <c r="T3361" t="str">
        <f t="shared" si="369"/>
        <v>Feb</v>
      </c>
      <c r="U3361" t="str">
        <f t="shared" si="370"/>
        <v>2017</v>
      </c>
    </row>
    <row r="3362" spans="1:21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64"/>
        <v>101</v>
      </c>
      <c r="P3362">
        <f t="shared" si="365"/>
        <v>127</v>
      </c>
      <c r="Q3362" t="str">
        <f t="shared" si="366"/>
        <v>theater</v>
      </c>
      <c r="R3362" t="str">
        <f t="shared" si="367"/>
        <v>plays</v>
      </c>
      <c r="S3362" t="str">
        <f t="shared" si="368"/>
        <v>Nov</v>
      </c>
      <c r="T3362" t="str">
        <f t="shared" si="369"/>
        <v>Dec</v>
      </c>
      <c r="U3362" t="str">
        <f t="shared" si="370"/>
        <v>2016</v>
      </c>
    </row>
    <row r="3363" spans="1:21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64"/>
        <v>113</v>
      </c>
      <c r="P3363">
        <f t="shared" si="365"/>
        <v>83</v>
      </c>
      <c r="Q3363" t="str">
        <f t="shared" si="366"/>
        <v>theater</v>
      </c>
      <c r="R3363" t="str">
        <f t="shared" si="367"/>
        <v>plays</v>
      </c>
      <c r="S3363" t="str">
        <f t="shared" si="368"/>
        <v>Aug</v>
      </c>
      <c r="T3363" t="str">
        <f t="shared" si="369"/>
        <v>Sep</v>
      </c>
      <c r="U3363" t="str">
        <f t="shared" si="370"/>
        <v>2014</v>
      </c>
    </row>
    <row r="3364" spans="1:21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64"/>
        <v>218</v>
      </c>
      <c r="P3364">
        <f t="shared" si="365"/>
        <v>55</v>
      </c>
      <c r="Q3364" t="str">
        <f t="shared" si="366"/>
        <v>theater</v>
      </c>
      <c r="R3364" t="str">
        <f t="shared" si="367"/>
        <v>plays</v>
      </c>
      <c r="S3364" t="str">
        <f t="shared" si="368"/>
        <v>Feb</v>
      </c>
      <c r="T3364" t="str">
        <f t="shared" si="369"/>
        <v>Mar</v>
      </c>
      <c r="U3364" t="str">
        <f t="shared" si="370"/>
        <v>2015</v>
      </c>
    </row>
    <row r="3365" spans="1:21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64"/>
        <v>101</v>
      </c>
      <c r="P3365">
        <f t="shared" si="365"/>
        <v>302</v>
      </c>
      <c r="Q3365" t="str">
        <f t="shared" si="366"/>
        <v>theater</v>
      </c>
      <c r="R3365" t="str">
        <f t="shared" si="367"/>
        <v>plays</v>
      </c>
      <c r="S3365" t="str">
        <f t="shared" si="368"/>
        <v>Jul</v>
      </c>
      <c r="T3365" t="str">
        <f t="shared" si="369"/>
        <v>Aug</v>
      </c>
      <c r="U3365" t="str">
        <f t="shared" si="370"/>
        <v>2014</v>
      </c>
    </row>
    <row r="3366" spans="1:21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64"/>
        <v>106</v>
      </c>
      <c r="P3366">
        <f t="shared" si="365"/>
        <v>44</v>
      </c>
      <c r="Q3366" t="str">
        <f t="shared" si="366"/>
        <v>theater</v>
      </c>
      <c r="R3366" t="str">
        <f t="shared" si="367"/>
        <v>plays</v>
      </c>
      <c r="S3366" t="str">
        <f t="shared" si="368"/>
        <v>Feb</v>
      </c>
      <c r="T3366" t="str">
        <f t="shared" si="369"/>
        <v>Mar</v>
      </c>
      <c r="U3366" t="str">
        <f t="shared" si="370"/>
        <v>2016</v>
      </c>
    </row>
    <row r="3367" spans="1:21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64"/>
        <v>104</v>
      </c>
      <c r="P3367">
        <f t="shared" si="365"/>
        <v>867</v>
      </c>
      <c r="Q3367" t="str">
        <f t="shared" si="366"/>
        <v>theater</v>
      </c>
      <c r="R3367" t="str">
        <f t="shared" si="367"/>
        <v>plays</v>
      </c>
      <c r="S3367" t="str">
        <f t="shared" si="368"/>
        <v>Nov</v>
      </c>
      <c r="T3367" t="str">
        <f t="shared" si="369"/>
        <v>Dec</v>
      </c>
      <c r="U3367" t="str">
        <f t="shared" si="370"/>
        <v>2015</v>
      </c>
    </row>
    <row r="3368" spans="1:21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64"/>
        <v>221</v>
      </c>
      <c r="P3368">
        <f t="shared" si="365"/>
        <v>61</v>
      </c>
      <c r="Q3368" t="str">
        <f t="shared" si="366"/>
        <v>theater</v>
      </c>
      <c r="R3368" t="str">
        <f t="shared" si="367"/>
        <v>plays</v>
      </c>
      <c r="S3368" t="str">
        <f t="shared" si="368"/>
        <v>Apr</v>
      </c>
      <c r="T3368" t="str">
        <f t="shared" si="369"/>
        <v>May</v>
      </c>
      <c r="U3368" t="str">
        <f t="shared" si="370"/>
        <v>2015</v>
      </c>
    </row>
    <row r="3369" spans="1:21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64"/>
        <v>119</v>
      </c>
      <c r="P3369">
        <f t="shared" si="365"/>
        <v>30</v>
      </c>
      <c r="Q3369" t="str">
        <f t="shared" si="366"/>
        <v>theater</v>
      </c>
      <c r="R3369" t="str">
        <f t="shared" si="367"/>
        <v>plays</v>
      </c>
      <c r="S3369" t="str">
        <f t="shared" si="368"/>
        <v>Jul</v>
      </c>
      <c r="T3369" t="str">
        <f t="shared" si="369"/>
        <v>Aug</v>
      </c>
      <c r="U3369" t="str">
        <f t="shared" si="370"/>
        <v>2015</v>
      </c>
    </row>
    <row r="3370" spans="1:21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64"/>
        <v>105</v>
      </c>
      <c r="P3370">
        <f t="shared" si="365"/>
        <v>45</v>
      </c>
      <c r="Q3370" t="str">
        <f t="shared" si="366"/>
        <v>theater</v>
      </c>
      <c r="R3370" t="str">
        <f t="shared" si="367"/>
        <v>plays</v>
      </c>
      <c r="S3370" t="str">
        <f t="shared" si="368"/>
        <v>Nov</v>
      </c>
      <c r="T3370" t="str">
        <f t="shared" si="369"/>
        <v>Jan</v>
      </c>
      <c r="U3370" t="str">
        <f t="shared" si="370"/>
        <v>2014</v>
      </c>
    </row>
    <row r="3371" spans="1:21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64"/>
        <v>104</v>
      </c>
      <c r="P3371">
        <f t="shared" si="365"/>
        <v>96</v>
      </c>
      <c r="Q3371" t="str">
        <f t="shared" si="366"/>
        <v>theater</v>
      </c>
      <c r="R3371" t="str">
        <f t="shared" si="367"/>
        <v>plays</v>
      </c>
      <c r="S3371" t="str">
        <f t="shared" si="368"/>
        <v>Nov</v>
      </c>
      <c r="T3371" t="str">
        <f t="shared" si="369"/>
        <v>Jan</v>
      </c>
      <c r="U3371" t="str">
        <f t="shared" si="370"/>
        <v>2016</v>
      </c>
    </row>
    <row r="3372" spans="1:21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64"/>
        <v>118</v>
      </c>
      <c r="P3372">
        <f t="shared" si="365"/>
        <v>68</v>
      </c>
      <c r="Q3372" t="str">
        <f t="shared" si="366"/>
        <v>theater</v>
      </c>
      <c r="R3372" t="str">
        <f t="shared" si="367"/>
        <v>plays</v>
      </c>
      <c r="S3372" t="str">
        <f t="shared" si="368"/>
        <v>Nov</v>
      </c>
      <c r="T3372" t="str">
        <f t="shared" si="369"/>
        <v>Dec</v>
      </c>
      <c r="U3372" t="str">
        <f t="shared" si="370"/>
        <v>2016</v>
      </c>
    </row>
    <row r="3373" spans="1:21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64"/>
        <v>139</v>
      </c>
      <c r="P3373">
        <f t="shared" si="365"/>
        <v>31</v>
      </c>
      <c r="Q3373" t="str">
        <f t="shared" si="366"/>
        <v>theater</v>
      </c>
      <c r="R3373" t="str">
        <f t="shared" si="367"/>
        <v>plays</v>
      </c>
      <c r="S3373" t="str">
        <f t="shared" si="368"/>
        <v>Nov</v>
      </c>
      <c r="T3373" t="str">
        <f t="shared" si="369"/>
        <v>Dec</v>
      </c>
      <c r="U3373" t="str">
        <f t="shared" si="370"/>
        <v>2015</v>
      </c>
    </row>
    <row r="3374" spans="1:21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64"/>
        <v>104</v>
      </c>
      <c r="P3374">
        <f t="shared" si="365"/>
        <v>38</v>
      </c>
      <c r="Q3374" t="str">
        <f t="shared" si="366"/>
        <v>theater</v>
      </c>
      <c r="R3374" t="str">
        <f t="shared" si="367"/>
        <v>plays</v>
      </c>
      <c r="S3374" t="str">
        <f t="shared" si="368"/>
        <v>Aug</v>
      </c>
      <c r="T3374" t="str">
        <f t="shared" si="369"/>
        <v>Aug</v>
      </c>
      <c r="U3374" t="str">
        <f t="shared" si="370"/>
        <v>2014</v>
      </c>
    </row>
    <row r="3375" spans="1:21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64"/>
        <v>100</v>
      </c>
      <c r="P3375">
        <f t="shared" si="365"/>
        <v>67</v>
      </c>
      <c r="Q3375" t="str">
        <f t="shared" si="366"/>
        <v>theater</v>
      </c>
      <c r="R3375" t="str">
        <f t="shared" si="367"/>
        <v>plays</v>
      </c>
      <c r="S3375" t="str">
        <f t="shared" si="368"/>
        <v>Jun</v>
      </c>
      <c r="T3375" t="str">
        <f t="shared" si="369"/>
        <v>Jul</v>
      </c>
      <c r="U3375" t="str">
        <f t="shared" si="370"/>
        <v>2015</v>
      </c>
    </row>
    <row r="3376" spans="1:21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64"/>
        <v>107</v>
      </c>
      <c r="P3376">
        <f t="shared" si="365"/>
        <v>72</v>
      </c>
      <c r="Q3376" t="str">
        <f t="shared" si="366"/>
        <v>theater</v>
      </c>
      <c r="R3376" t="str">
        <f t="shared" si="367"/>
        <v>plays</v>
      </c>
      <c r="S3376" t="str">
        <f t="shared" si="368"/>
        <v>Sep</v>
      </c>
      <c r="T3376" t="str">
        <f t="shared" si="369"/>
        <v>Oct</v>
      </c>
      <c r="U3376" t="str">
        <f t="shared" si="370"/>
        <v>2015</v>
      </c>
    </row>
    <row r="3377" spans="1:21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64"/>
        <v>100</v>
      </c>
      <c r="P3377">
        <f t="shared" si="365"/>
        <v>176</v>
      </c>
      <c r="Q3377" t="str">
        <f t="shared" si="366"/>
        <v>theater</v>
      </c>
      <c r="R3377" t="str">
        <f t="shared" si="367"/>
        <v>plays</v>
      </c>
      <c r="S3377" t="str">
        <f t="shared" si="368"/>
        <v>May</v>
      </c>
      <c r="T3377" t="str">
        <f t="shared" si="369"/>
        <v>May</v>
      </c>
      <c r="U3377" t="str">
        <f t="shared" si="370"/>
        <v>2014</v>
      </c>
    </row>
    <row r="3378" spans="1:21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64"/>
        <v>100</v>
      </c>
      <c r="P3378">
        <f t="shared" si="365"/>
        <v>421</v>
      </c>
      <c r="Q3378" t="str">
        <f t="shared" si="366"/>
        <v>theater</v>
      </c>
      <c r="R3378" t="str">
        <f t="shared" si="367"/>
        <v>plays</v>
      </c>
      <c r="S3378" t="str">
        <f t="shared" si="368"/>
        <v>Feb</v>
      </c>
      <c r="T3378" t="str">
        <f t="shared" si="369"/>
        <v>Apr</v>
      </c>
      <c r="U3378" t="str">
        <f t="shared" si="370"/>
        <v>2015</v>
      </c>
    </row>
    <row r="3379" spans="1:21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64"/>
        <v>101</v>
      </c>
      <c r="P3379">
        <f t="shared" si="365"/>
        <v>105</v>
      </c>
      <c r="Q3379" t="str">
        <f t="shared" si="366"/>
        <v>theater</v>
      </c>
      <c r="R3379" t="str">
        <f t="shared" si="367"/>
        <v>plays</v>
      </c>
      <c r="S3379" t="str">
        <f t="shared" si="368"/>
        <v>Feb</v>
      </c>
      <c r="T3379" t="str">
        <f t="shared" si="369"/>
        <v>Mar</v>
      </c>
      <c r="U3379" t="str">
        <f t="shared" si="370"/>
        <v>2015</v>
      </c>
    </row>
    <row r="3380" spans="1:21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64"/>
        <v>108</v>
      </c>
      <c r="P3380">
        <f t="shared" si="365"/>
        <v>28</v>
      </c>
      <c r="Q3380" t="str">
        <f t="shared" si="366"/>
        <v>theater</v>
      </c>
      <c r="R3380" t="str">
        <f t="shared" si="367"/>
        <v>plays</v>
      </c>
      <c r="S3380" t="str">
        <f t="shared" si="368"/>
        <v>Aug</v>
      </c>
      <c r="T3380" t="str">
        <f t="shared" si="369"/>
        <v>Aug</v>
      </c>
      <c r="U3380" t="str">
        <f t="shared" si="370"/>
        <v>2014</v>
      </c>
    </row>
    <row r="3381" spans="1:21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64"/>
        <v>104</v>
      </c>
      <c r="P3381">
        <f t="shared" si="365"/>
        <v>55</v>
      </c>
      <c r="Q3381" t="str">
        <f t="shared" si="366"/>
        <v>theater</v>
      </c>
      <c r="R3381" t="str">
        <f t="shared" si="367"/>
        <v>plays</v>
      </c>
      <c r="S3381" t="str">
        <f t="shared" si="368"/>
        <v>Aug</v>
      </c>
      <c r="T3381" t="str">
        <f t="shared" si="369"/>
        <v>Aug</v>
      </c>
      <c r="U3381" t="str">
        <f t="shared" si="370"/>
        <v>2015</v>
      </c>
    </row>
    <row r="3382" spans="1:21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64"/>
        <v>104</v>
      </c>
      <c r="P3382">
        <f t="shared" si="365"/>
        <v>112</v>
      </c>
      <c r="Q3382" t="str">
        <f t="shared" si="366"/>
        <v>theater</v>
      </c>
      <c r="R3382" t="str">
        <f t="shared" si="367"/>
        <v>plays</v>
      </c>
      <c r="S3382" t="str">
        <f t="shared" si="368"/>
        <v>Oct</v>
      </c>
      <c r="T3382" t="str">
        <f t="shared" si="369"/>
        <v>Nov</v>
      </c>
      <c r="U3382" t="str">
        <f t="shared" si="370"/>
        <v>2014</v>
      </c>
    </row>
    <row r="3383" spans="1:21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64"/>
        <v>102</v>
      </c>
      <c r="P3383">
        <f t="shared" si="365"/>
        <v>85</v>
      </c>
      <c r="Q3383" t="str">
        <f t="shared" si="366"/>
        <v>theater</v>
      </c>
      <c r="R3383" t="str">
        <f t="shared" si="367"/>
        <v>plays</v>
      </c>
      <c r="S3383" t="str">
        <f t="shared" si="368"/>
        <v>Feb</v>
      </c>
      <c r="T3383" t="str">
        <f t="shared" si="369"/>
        <v>Mar</v>
      </c>
      <c r="U3383" t="str">
        <f t="shared" si="370"/>
        <v>2015</v>
      </c>
    </row>
    <row r="3384" spans="1:21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64"/>
        <v>101</v>
      </c>
      <c r="P3384">
        <f t="shared" si="365"/>
        <v>77</v>
      </c>
      <c r="Q3384" t="str">
        <f t="shared" si="366"/>
        <v>theater</v>
      </c>
      <c r="R3384" t="str">
        <f t="shared" si="367"/>
        <v>plays</v>
      </c>
      <c r="S3384" t="str">
        <f t="shared" si="368"/>
        <v>Jul</v>
      </c>
      <c r="T3384" t="str">
        <f t="shared" si="369"/>
        <v>Aug</v>
      </c>
      <c r="U3384" t="str">
        <f t="shared" si="370"/>
        <v>2016</v>
      </c>
    </row>
    <row r="3385" spans="1:21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64"/>
        <v>112</v>
      </c>
      <c r="P3385">
        <f t="shared" si="365"/>
        <v>65</v>
      </c>
      <c r="Q3385" t="str">
        <f t="shared" si="366"/>
        <v>theater</v>
      </c>
      <c r="R3385" t="str">
        <f t="shared" si="367"/>
        <v>plays</v>
      </c>
      <c r="S3385" t="str">
        <f t="shared" si="368"/>
        <v>Jun</v>
      </c>
      <c r="T3385" t="str">
        <f t="shared" si="369"/>
        <v>Jun</v>
      </c>
      <c r="U3385" t="str">
        <f t="shared" si="370"/>
        <v>2016</v>
      </c>
    </row>
    <row r="3386" spans="1:21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64"/>
        <v>100</v>
      </c>
      <c r="P3386">
        <f t="shared" si="365"/>
        <v>94</v>
      </c>
      <c r="Q3386" t="str">
        <f t="shared" si="366"/>
        <v>theater</v>
      </c>
      <c r="R3386" t="str">
        <f t="shared" si="367"/>
        <v>plays</v>
      </c>
      <c r="S3386" t="str">
        <f t="shared" si="368"/>
        <v>Oct</v>
      </c>
      <c r="T3386" t="str">
        <f t="shared" si="369"/>
        <v>Nov</v>
      </c>
      <c r="U3386" t="str">
        <f t="shared" si="370"/>
        <v>2015</v>
      </c>
    </row>
    <row r="3387" spans="1:21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64"/>
        <v>100</v>
      </c>
      <c r="P3387">
        <f t="shared" si="365"/>
        <v>133</v>
      </c>
      <c r="Q3387" t="str">
        <f t="shared" si="366"/>
        <v>theater</v>
      </c>
      <c r="R3387" t="str">
        <f t="shared" si="367"/>
        <v>plays</v>
      </c>
      <c r="S3387" t="str">
        <f t="shared" si="368"/>
        <v>Nov</v>
      </c>
      <c r="T3387" t="str">
        <f t="shared" si="369"/>
        <v>Dec</v>
      </c>
      <c r="U3387" t="str">
        <f t="shared" si="370"/>
        <v>2014</v>
      </c>
    </row>
    <row r="3388" spans="1:21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64"/>
        <v>105</v>
      </c>
      <c r="P3388">
        <f t="shared" si="365"/>
        <v>51</v>
      </c>
      <c r="Q3388" t="str">
        <f t="shared" si="366"/>
        <v>theater</v>
      </c>
      <c r="R3388" t="str">
        <f t="shared" si="367"/>
        <v>plays</v>
      </c>
      <c r="S3388" t="str">
        <f t="shared" si="368"/>
        <v>Nov</v>
      </c>
      <c r="T3388" t="str">
        <f t="shared" si="369"/>
        <v>Dec</v>
      </c>
      <c r="U3388" t="str">
        <f t="shared" si="370"/>
        <v>2014</v>
      </c>
    </row>
    <row r="3389" spans="1:21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64"/>
        <v>117</v>
      </c>
      <c r="P3389">
        <f t="shared" si="365"/>
        <v>100</v>
      </c>
      <c r="Q3389" t="str">
        <f t="shared" si="366"/>
        <v>theater</v>
      </c>
      <c r="R3389" t="str">
        <f t="shared" si="367"/>
        <v>plays</v>
      </c>
      <c r="S3389" t="str">
        <f t="shared" si="368"/>
        <v>Nov</v>
      </c>
      <c r="T3389" t="str">
        <f t="shared" si="369"/>
        <v>Dec</v>
      </c>
      <c r="U3389" t="str">
        <f t="shared" si="370"/>
        <v>2014</v>
      </c>
    </row>
    <row r="3390" spans="1:21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64"/>
        <v>104</v>
      </c>
      <c r="P3390">
        <f t="shared" si="365"/>
        <v>35</v>
      </c>
      <c r="Q3390" t="str">
        <f t="shared" si="366"/>
        <v>theater</v>
      </c>
      <c r="R3390" t="str">
        <f t="shared" si="367"/>
        <v>plays</v>
      </c>
      <c r="S3390" t="str">
        <f t="shared" si="368"/>
        <v>May</v>
      </c>
      <c r="T3390" t="str">
        <f t="shared" si="369"/>
        <v>Jun</v>
      </c>
      <c r="U3390" t="str">
        <f t="shared" si="370"/>
        <v>2015</v>
      </c>
    </row>
    <row r="3391" spans="1:21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64"/>
        <v>115</v>
      </c>
      <c r="P3391">
        <f t="shared" si="365"/>
        <v>185</v>
      </c>
      <c r="Q3391" t="str">
        <f t="shared" si="366"/>
        <v>theater</v>
      </c>
      <c r="R3391" t="str">
        <f t="shared" si="367"/>
        <v>plays</v>
      </c>
      <c r="S3391" t="str">
        <f t="shared" si="368"/>
        <v>May</v>
      </c>
      <c r="T3391" t="str">
        <f t="shared" si="369"/>
        <v>Jun</v>
      </c>
      <c r="U3391" t="str">
        <f t="shared" si="370"/>
        <v>2016</v>
      </c>
    </row>
    <row r="3392" spans="1:21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64"/>
        <v>102</v>
      </c>
      <c r="P3392">
        <f t="shared" si="365"/>
        <v>70</v>
      </c>
      <c r="Q3392" t="str">
        <f t="shared" si="366"/>
        <v>theater</v>
      </c>
      <c r="R3392" t="str">
        <f t="shared" si="367"/>
        <v>plays</v>
      </c>
      <c r="S3392" t="str">
        <f t="shared" si="368"/>
        <v>Jun</v>
      </c>
      <c r="T3392" t="str">
        <f t="shared" si="369"/>
        <v>Jul</v>
      </c>
      <c r="U3392" t="str">
        <f t="shared" si="370"/>
        <v>2014</v>
      </c>
    </row>
    <row r="3393" spans="1:21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64"/>
        <v>223</v>
      </c>
      <c r="P3393">
        <f t="shared" si="365"/>
        <v>62</v>
      </c>
      <c r="Q3393" t="str">
        <f t="shared" si="366"/>
        <v>theater</v>
      </c>
      <c r="R3393" t="str">
        <f t="shared" si="367"/>
        <v>plays</v>
      </c>
      <c r="S3393" t="str">
        <f t="shared" si="368"/>
        <v>Jul</v>
      </c>
      <c r="T3393" t="str">
        <f t="shared" si="369"/>
        <v>Aug</v>
      </c>
      <c r="U3393" t="str">
        <f t="shared" si="370"/>
        <v>2014</v>
      </c>
    </row>
    <row r="3394" spans="1:21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64"/>
        <v>100</v>
      </c>
      <c r="P3394">
        <f t="shared" si="365"/>
        <v>42</v>
      </c>
      <c r="Q3394" t="str">
        <f t="shared" si="366"/>
        <v>theater</v>
      </c>
      <c r="R3394" t="str">
        <f t="shared" si="367"/>
        <v>plays</v>
      </c>
      <c r="S3394" t="str">
        <f t="shared" si="368"/>
        <v>Mar</v>
      </c>
      <c r="T3394" t="str">
        <f t="shared" si="369"/>
        <v>May</v>
      </c>
      <c r="U3394" t="str">
        <f t="shared" si="370"/>
        <v>2016</v>
      </c>
    </row>
    <row r="3395" spans="1:21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71">ROUND(E3395/D3395*100,0)</f>
        <v>106</v>
      </c>
      <c r="P3395">
        <f t="shared" ref="P3395:P3458" si="372">IF(L3395 &gt;0, ROUND(E3395/L3395,0), "")</f>
        <v>36</v>
      </c>
      <c r="Q3395" t="str">
        <f t="shared" ref="Q3395:Q3458" si="373">LEFT(N3395, FIND("/",N3395)-1)</f>
        <v>theater</v>
      </c>
      <c r="R3395" t="str">
        <f t="shared" ref="R3395:R3458" si="374">RIGHT(N3395,LEN(N3395)-FIND("/",N3395))</f>
        <v>plays</v>
      </c>
      <c r="S3395" t="str">
        <f t="shared" ref="S3395:S3458" si="375">TEXT((((J3395/60)/60)/24)+DATE(1970,1,1), "mmm")</f>
        <v>Oct</v>
      </c>
      <c r="T3395" t="str">
        <f t="shared" ref="T3395:T3458" si="376">TEXT((((I3395/60)/60)/24)+DATE(1970,1,1), "mmm")</f>
        <v>Nov</v>
      </c>
      <c r="U3395" t="str">
        <f t="shared" ref="U3395:U3458" si="377">TEXT((((J3395/60)/60)/24)+DATE(1970,1,1), "yyy")</f>
        <v>2014</v>
      </c>
    </row>
    <row r="3396" spans="1:21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71"/>
        <v>142</v>
      </c>
      <c r="P3396">
        <f t="shared" si="372"/>
        <v>29</v>
      </c>
      <c r="Q3396" t="str">
        <f t="shared" si="373"/>
        <v>theater</v>
      </c>
      <c r="R3396" t="str">
        <f t="shared" si="374"/>
        <v>plays</v>
      </c>
      <c r="S3396" t="str">
        <f t="shared" si="375"/>
        <v>Jun</v>
      </c>
      <c r="T3396" t="str">
        <f t="shared" si="376"/>
        <v>Jul</v>
      </c>
      <c r="U3396" t="str">
        <f t="shared" si="377"/>
        <v>2014</v>
      </c>
    </row>
    <row r="3397" spans="1:21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71"/>
        <v>184</v>
      </c>
      <c r="P3397">
        <f t="shared" si="372"/>
        <v>24</v>
      </c>
      <c r="Q3397" t="str">
        <f t="shared" si="373"/>
        <v>theater</v>
      </c>
      <c r="R3397" t="str">
        <f t="shared" si="374"/>
        <v>plays</v>
      </c>
      <c r="S3397" t="str">
        <f t="shared" si="375"/>
        <v>May</v>
      </c>
      <c r="T3397" t="str">
        <f t="shared" si="376"/>
        <v>May</v>
      </c>
      <c r="U3397" t="str">
        <f t="shared" si="377"/>
        <v>2015</v>
      </c>
    </row>
    <row r="3398" spans="1:21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71"/>
        <v>104</v>
      </c>
      <c r="P3398">
        <f t="shared" si="372"/>
        <v>56</v>
      </c>
      <c r="Q3398" t="str">
        <f t="shared" si="373"/>
        <v>theater</v>
      </c>
      <c r="R3398" t="str">
        <f t="shared" si="374"/>
        <v>plays</v>
      </c>
      <c r="S3398" t="str">
        <f t="shared" si="375"/>
        <v>May</v>
      </c>
      <c r="T3398" t="str">
        <f t="shared" si="376"/>
        <v>Jun</v>
      </c>
      <c r="U3398" t="str">
        <f t="shared" si="377"/>
        <v>2014</v>
      </c>
    </row>
    <row r="3399" spans="1:21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71"/>
        <v>112</v>
      </c>
      <c r="P3399">
        <f t="shared" si="372"/>
        <v>12</v>
      </c>
      <c r="Q3399" t="str">
        <f t="shared" si="373"/>
        <v>theater</v>
      </c>
      <c r="R3399" t="str">
        <f t="shared" si="374"/>
        <v>plays</v>
      </c>
      <c r="S3399" t="str">
        <f t="shared" si="375"/>
        <v>Jan</v>
      </c>
      <c r="T3399" t="str">
        <f t="shared" si="376"/>
        <v>Feb</v>
      </c>
      <c r="U3399" t="str">
        <f t="shared" si="377"/>
        <v>2016</v>
      </c>
    </row>
    <row r="3400" spans="1:21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71"/>
        <v>111</v>
      </c>
      <c r="P3400">
        <f t="shared" si="372"/>
        <v>68</v>
      </c>
      <c r="Q3400" t="str">
        <f t="shared" si="373"/>
        <v>theater</v>
      </c>
      <c r="R3400" t="str">
        <f t="shared" si="374"/>
        <v>plays</v>
      </c>
      <c r="S3400" t="str">
        <f t="shared" si="375"/>
        <v>Oct</v>
      </c>
      <c r="T3400" t="str">
        <f t="shared" si="376"/>
        <v>Nov</v>
      </c>
      <c r="U3400" t="str">
        <f t="shared" si="377"/>
        <v>2014</v>
      </c>
    </row>
    <row r="3401" spans="1:21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71"/>
        <v>104</v>
      </c>
      <c r="P3401">
        <f t="shared" si="372"/>
        <v>27</v>
      </c>
      <c r="Q3401" t="str">
        <f t="shared" si="373"/>
        <v>theater</v>
      </c>
      <c r="R3401" t="str">
        <f t="shared" si="374"/>
        <v>plays</v>
      </c>
      <c r="S3401" t="str">
        <f t="shared" si="375"/>
        <v>Jan</v>
      </c>
      <c r="T3401" t="str">
        <f t="shared" si="376"/>
        <v>Feb</v>
      </c>
      <c r="U3401" t="str">
        <f t="shared" si="377"/>
        <v>2015</v>
      </c>
    </row>
    <row r="3402" spans="1:21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71"/>
        <v>100</v>
      </c>
      <c r="P3402">
        <f t="shared" si="372"/>
        <v>118</v>
      </c>
      <c r="Q3402" t="str">
        <f t="shared" si="373"/>
        <v>theater</v>
      </c>
      <c r="R3402" t="str">
        <f t="shared" si="374"/>
        <v>plays</v>
      </c>
      <c r="S3402" t="str">
        <f t="shared" si="375"/>
        <v>Jul</v>
      </c>
      <c r="T3402" t="str">
        <f t="shared" si="376"/>
        <v>Aug</v>
      </c>
      <c r="U3402" t="str">
        <f t="shared" si="377"/>
        <v>2014</v>
      </c>
    </row>
    <row r="3403" spans="1:21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71"/>
        <v>102</v>
      </c>
      <c r="P3403">
        <f t="shared" si="372"/>
        <v>45</v>
      </c>
      <c r="Q3403" t="str">
        <f t="shared" si="373"/>
        <v>theater</v>
      </c>
      <c r="R3403" t="str">
        <f t="shared" si="374"/>
        <v>plays</v>
      </c>
      <c r="S3403" t="str">
        <f t="shared" si="375"/>
        <v>Jul</v>
      </c>
      <c r="T3403" t="str">
        <f t="shared" si="376"/>
        <v>Aug</v>
      </c>
      <c r="U3403" t="str">
        <f t="shared" si="377"/>
        <v>2015</v>
      </c>
    </row>
    <row r="3404" spans="1:21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71"/>
        <v>110</v>
      </c>
      <c r="P3404">
        <f t="shared" si="372"/>
        <v>100</v>
      </c>
      <c r="Q3404" t="str">
        <f t="shared" si="373"/>
        <v>theater</v>
      </c>
      <c r="R3404" t="str">
        <f t="shared" si="374"/>
        <v>plays</v>
      </c>
      <c r="S3404" t="str">
        <f t="shared" si="375"/>
        <v>Oct</v>
      </c>
      <c r="T3404" t="str">
        <f t="shared" si="376"/>
        <v>Nov</v>
      </c>
      <c r="U3404" t="str">
        <f t="shared" si="377"/>
        <v>2015</v>
      </c>
    </row>
    <row r="3405" spans="1:21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71"/>
        <v>100</v>
      </c>
      <c r="P3405">
        <f t="shared" si="372"/>
        <v>118</v>
      </c>
      <c r="Q3405" t="str">
        <f t="shared" si="373"/>
        <v>theater</v>
      </c>
      <c r="R3405" t="str">
        <f t="shared" si="374"/>
        <v>plays</v>
      </c>
      <c r="S3405" t="str">
        <f t="shared" si="375"/>
        <v>May</v>
      </c>
      <c r="T3405" t="str">
        <f t="shared" si="376"/>
        <v>Jun</v>
      </c>
      <c r="U3405" t="str">
        <f t="shared" si="377"/>
        <v>2015</v>
      </c>
    </row>
    <row r="3406" spans="1:21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71"/>
        <v>122</v>
      </c>
      <c r="P3406">
        <f t="shared" si="372"/>
        <v>203</v>
      </c>
      <c r="Q3406" t="str">
        <f t="shared" si="373"/>
        <v>theater</v>
      </c>
      <c r="R3406" t="str">
        <f t="shared" si="374"/>
        <v>plays</v>
      </c>
      <c r="S3406" t="str">
        <f t="shared" si="375"/>
        <v>May</v>
      </c>
      <c r="T3406" t="str">
        <f t="shared" si="376"/>
        <v>Jun</v>
      </c>
      <c r="U3406" t="str">
        <f t="shared" si="377"/>
        <v>2015</v>
      </c>
    </row>
    <row r="3407" spans="1:21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71"/>
        <v>138</v>
      </c>
      <c r="P3407">
        <f t="shared" si="372"/>
        <v>28</v>
      </c>
      <c r="Q3407" t="str">
        <f t="shared" si="373"/>
        <v>theater</v>
      </c>
      <c r="R3407" t="str">
        <f t="shared" si="374"/>
        <v>plays</v>
      </c>
      <c r="S3407" t="str">
        <f t="shared" si="375"/>
        <v>Feb</v>
      </c>
      <c r="T3407" t="str">
        <f t="shared" si="376"/>
        <v>Mar</v>
      </c>
      <c r="U3407" t="str">
        <f t="shared" si="377"/>
        <v>2016</v>
      </c>
    </row>
    <row r="3408" spans="1:21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71"/>
        <v>100</v>
      </c>
      <c r="P3408">
        <f t="shared" si="372"/>
        <v>110</v>
      </c>
      <c r="Q3408" t="str">
        <f t="shared" si="373"/>
        <v>theater</v>
      </c>
      <c r="R3408" t="str">
        <f t="shared" si="374"/>
        <v>plays</v>
      </c>
      <c r="S3408" t="str">
        <f t="shared" si="375"/>
        <v>Jun</v>
      </c>
      <c r="T3408" t="str">
        <f t="shared" si="376"/>
        <v>Jul</v>
      </c>
      <c r="U3408" t="str">
        <f t="shared" si="377"/>
        <v>2014</v>
      </c>
    </row>
    <row r="3409" spans="1:21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71"/>
        <v>107</v>
      </c>
      <c r="P3409">
        <f t="shared" si="372"/>
        <v>32</v>
      </c>
      <c r="Q3409" t="str">
        <f t="shared" si="373"/>
        <v>theater</v>
      </c>
      <c r="R3409" t="str">
        <f t="shared" si="374"/>
        <v>plays</v>
      </c>
      <c r="S3409" t="str">
        <f t="shared" si="375"/>
        <v>Jun</v>
      </c>
      <c r="T3409" t="str">
        <f t="shared" si="376"/>
        <v>Jul</v>
      </c>
      <c r="U3409" t="str">
        <f t="shared" si="377"/>
        <v>2014</v>
      </c>
    </row>
    <row r="3410" spans="1:21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71"/>
        <v>211</v>
      </c>
      <c r="P3410">
        <f t="shared" si="372"/>
        <v>59</v>
      </c>
      <c r="Q3410" t="str">
        <f t="shared" si="373"/>
        <v>theater</v>
      </c>
      <c r="R3410" t="str">
        <f t="shared" si="374"/>
        <v>plays</v>
      </c>
      <c r="S3410" t="str">
        <f t="shared" si="375"/>
        <v>Jun</v>
      </c>
      <c r="T3410" t="str">
        <f t="shared" si="376"/>
        <v>Jul</v>
      </c>
      <c r="U3410" t="str">
        <f t="shared" si="377"/>
        <v>2014</v>
      </c>
    </row>
    <row r="3411" spans="1:21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71"/>
        <v>124</v>
      </c>
      <c r="P3411">
        <f t="shared" si="372"/>
        <v>29</v>
      </c>
      <c r="Q3411" t="str">
        <f t="shared" si="373"/>
        <v>theater</v>
      </c>
      <c r="R3411" t="str">
        <f t="shared" si="374"/>
        <v>plays</v>
      </c>
      <c r="S3411" t="str">
        <f t="shared" si="375"/>
        <v>Jun</v>
      </c>
      <c r="T3411" t="str">
        <f t="shared" si="376"/>
        <v>Jul</v>
      </c>
      <c r="U3411" t="str">
        <f t="shared" si="377"/>
        <v>2016</v>
      </c>
    </row>
    <row r="3412" spans="1:21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71"/>
        <v>109</v>
      </c>
      <c r="P3412">
        <f t="shared" si="372"/>
        <v>81</v>
      </c>
      <c r="Q3412" t="str">
        <f t="shared" si="373"/>
        <v>theater</v>
      </c>
      <c r="R3412" t="str">
        <f t="shared" si="374"/>
        <v>plays</v>
      </c>
      <c r="S3412" t="str">
        <f t="shared" si="375"/>
        <v>May</v>
      </c>
      <c r="T3412" t="str">
        <f t="shared" si="376"/>
        <v>Jun</v>
      </c>
      <c r="U3412" t="str">
        <f t="shared" si="377"/>
        <v>2016</v>
      </c>
    </row>
    <row r="3413" spans="1:21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71"/>
        <v>104</v>
      </c>
      <c r="P3413">
        <f t="shared" si="372"/>
        <v>199</v>
      </c>
      <c r="Q3413" t="str">
        <f t="shared" si="373"/>
        <v>theater</v>
      </c>
      <c r="R3413" t="str">
        <f t="shared" si="374"/>
        <v>plays</v>
      </c>
      <c r="S3413" t="str">
        <f t="shared" si="375"/>
        <v>Sep</v>
      </c>
      <c r="T3413" t="str">
        <f t="shared" si="376"/>
        <v>Oct</v>
      </c>
      <c r="U3413" t="str">
        <f t="shared" si="377"/>
        <v>2015</v>
      </c>
    </row>
    <row r="3414" spans="1:21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71"/>
        <v>100</v>
      </c>
      <c r="P3414">
        <f t="shared" si="372"/>
        <v>115</v>
      </c>
      <c r="Q3414" t="str">
        <f t="shared" si="373"/>
        <v>theater</v>
      </c>
      <c r="R3414" t="str">
        <f t="shared" si="374"/>
        <v>plays</v>
      </c>
      <c r="S3414" t="str">
        <f t="shared" si="375"/>
        <v>Aug</v>
      </c>
      <c r="T3414" t="str">
        <f t="shared" si="376"/>
        <v>Sep</v>
      </c>
      <c r="U3414" t="str">
        <f t="shared" si="377"/>
        <v>2014</v>
      </c>
    </row>
    <row r="3415" spans="1:21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71"/>
        <v>130</v>
      </c>
      <c r="P3415">
        <f t="shared" si="372"/>
        <v>46</v>
      </c>
      <c r="Q3415" t="str">
        <f t="shared" si="373"/>
        <v>theater</v>
      </c>
      <c r="R3415" t="str">
        <f t="shared" si="374"/>
        <v>plays</v>
      </c>
      <c r="S3415" t="str">
        <f t="shared" si="375"/>
        <v>Feb</v>
      </c>
      <c r="T3415" t="str">
        <f t="shared" si="376"/>
        <v>Feb</v>
      </c>
      <c r="U3415" t="str">
        <f t="shared" si="377"/>
        <v>2015</v>
      </c>
    </row>
    <row r="3416" spans="1:21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71"/>
        <v>104</v>
      </c>
      <c r="P3416">
        <f t="shared" si="372"/>
        <v>71</v>
      </c>
      <c r="Q3416" t="str">
        <f t="shared" si="373"/>
        <v>theater</v>
      </c>
      <c r="R3416" t="str">
        <f t="shared" si="374"/>
        <v>plays</v>
      </c>
      <c r="S3416" t="str">
        <f t="shared" si="375"/>
        <v>Nov</v>
      </c>
      <c r="T3416" t="str">
        <f t="shared" si="376"/>
        <v>Dec</v>
      </c>
      <c r="U3416" t="str">
        <f t="shared" si="377"/>
        <v>2016</v>
      </c>
    </row>
    <row r="3417" spans="1:21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71"/>
        <v>100</v>
      </c>
      <c r="P3417">
        <f t="shared" si="372"/>
        <v>22</v>
      </c>
      <c r="Q3417" t="str">
        <f t="shared" si="373"/>
        <v>theater</v>
      </c>
      <c r="R3417" t="str">
        <f t="shared" si="374"/>
        <v>plays</v>
      </c>
      <c r="S3417" t="str">
        <f t="shared" si="375"/>
        <v>Apr</v>
      </c>
      <c r="T3417" t="str">
        <f t="shared" si="376"/>
        <v>Apr</v>
      </c>
      <c r="U3417" t="str">
        <f t="shared" si="377"/>
        <v>2016</v>
      </c>
    </row>
    <row r="3418" spans="1:21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71"/>
        <v>120</v>
      </c>
      <c r="P3418">
        <f t="shared" si="372"/>
        <v>159</v>
      </c>
      <c r="Q3418" t="str">
        <f t="shared" si="373"/>
        <v>theater</v>
      </c>
      <c r="R3418" t="str">
        <f t="shared" si="374"/>
        <v>plays</v>
      </c>
      <c r="S3418" t="str">
        <f t="shared" si="375"/>
        <v>Mar</v>
      </c>
      <c r="T3418" t="str">
        <f t="shared" si="376"/>
        <v>Apr</v>
      </c>
      <c r="U3418" t="str">
        <f t="shared" si="377"/>
        <v>2015</v>
      </c>
    </row>
    <row r="3419" spans="1:21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71"/>
        <v>100</v>
      </c>
      <c r="P3419">
        <f t="shared" si="372"/>
        <v>38</v>
      </c>
      <c r="Q3419" t="str">
        <f t="shared" si="373"/>
        <v>theater</v>
      </c>
      <c r="R3419" t="str">
        <f t="shared" si="374"/>
        <v>plays</v>
      </c>
      <c r="S3419" t="str">
        <f t="shared" si="375"/>
        <v>Sep</v>
      </c>
      <c r="T3419" t="str">
        <f t="shared" si="376"/>
        <v>Oct</v>
      </c>
      <c r="U3419" t="str">
        <f t="shared" si="377"/>
        <v>2014</v>
      </c>
    </row>
    <row r="3420" spans="1:21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71"/>
        <v>101</v>
      </c>
      <c r="P3420">
        <f t="shared" si="372"/>
        <v>72</v>
      </c>
      <c r="Q3420" t="str">
        <f t="shared" si="373"/>
        <v>theater</v>
      </c>
      <c r="R3420" t="str">
        <f t="shared" si="374"/>
        <v>plays</v>
      </c>
      <c r="S3420" t="str">
        <f t="shared" si="375"/>
        <v>Apr</v>
      </c>
      <c r="T3420" t="str">
        <f t="shared" si="376"/>
        <v>May</v>
      </c>
      <c r="U3420" t="str">
        <f t="shared" si="377"/>
        <v>2014</v>
      </c>
    </row>
    <row r="3421" spans="1:21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71"/>
        <v>107</v>
      </c>
      <c r="P3421">
        <f t="shared" si="372"/>
        <v>64</v>
      </c>
      <c r="Q3421" t="str">
        <f t="shared" si="373"/>
        <v>theater</v>
      </c>
      <c r="R3421" t="str">
        <f t="shared" si="374"/>
        <v>plays</v>
      </c>
      <c r="S3421" t="str">
        <f t="shared" si="375"/>
        <v>Mar</v>
      </c>
      <c r="T3421" t="str">
        <f t="shared" si="376"/>
        <v>Apr</v>
      </c>
      <c r="U3421" t="str">
        <f t="shared" si="377"/>
        <v>2016</v>
      </c>
    </row>
    <row r="3422" spans="1:21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71"/>
        <v>138</v>
      </c>
      <c r="P3422">
        <f t="shared" si="372"/>
        <v>28</v>
      </c>
      <c r="Q3422" t="str">
        <f t="shared" si="373"/>
        <v>theater</v>
      </c>
      <c r="R3422" t="str">
        <f t="shared" si="374"/>
        <v>plays</v>
      </c>
      <c r="S3422" t="str">
        <f t="shared" si="375"/>
        <v>Feb</v>
      </c>
      <c r="T3422" t="str">
        <f t="shared" si="376"/>
        <v>Feb</v>
      </c>
      <c r="U3422" t="str">
        <f t="shared" si="377"/>
        <v>2016</v>
      </c>
    </row>
    <row r="3423" spans="1:21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71"/>
        <v>101</v>
      </c>
      <c r="P3423">
        <f t="shared" si="372"/>
        <v>103</v>
      </c>
      <c r="Q3423" t="str">
        <f t="shared" si="373"/>
        <v>theater</v>
      </c>
      <c r="R3423" t="str">
        <f t="shared" si="374"/>
        <v>plays</v>
      </c>
      <c r="S3423" t="str">
        <f t="shared" si="375"/>
        <v>Feb</v>
      </c>
      <c r="T3423" t="str">
        <f t="shared" si="376"/>
        <v>Mar</v>
      </c>
      <c r="U3423" t="str">
        <f t="shared" si="377"/>
        <v>2015</v>
      </c>
    </row>
    <row r="3424" spans="1:21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71"/>
        <v>109</v>
      </c>
      <c r="P3424">
        <f t="shared" si="372"/>
        <v>71</v>
      </c>
      <c r="Q3424" t="str">
        <f t="shared" si="373"/>
        <v>theater</v>
      </c>
      <c r="R3424" t="str">
        <f t="shared" si="374"/>
        <v>plays</v>
      </c>
      <c r="S3424" t="str">
        <f t="shared" si="375"/>
        <v>Nov</v>
      </c>
      <c r="T3424" t="str">
        <f t="shared" si="376"/>
        <v>Dec</v>
      </c>
      <c r="U3424" t="str">
        <f t="shared" si="377"/>
        <v>2015</v>
      </c>
    </row>
    <row r="3425" spans="1:21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71"/>
        <v>140</v>
      </c>
      <c r="P3425">
        <f t="shared" si="372"/>
        <v>35</v>
      </c>
      <c r="Q3425" t="str">
        <f t="shared" si="373"/>
        <v>theater</v>
      </c>
      <c r="R3425" t="str">
        <f t="shared" si="374"/>
        <v>plays</v>
      </c>
      <c r="S3425" t="str">
        <f t="shared" si="375"/>
        <v>Mar</v>
      </c>
      <c r="T3425" t="str">
        <f t="shared" si="376"/>
        <v>Apr</v>
      </c>
      <c r="U3425" t="str">
        <f t="shared" si="377"/>
        <v>2015</v>
      </c>
    </row>
    <row r="3426" spans="1:21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71"/>
        <v>104</v>
      </c>
      <c r="P3426">
        <f t="shared" si="372"/>
        <v>82</v>
      </c>
      <c r="Q3426" t="str">
        <f t="shared" si="373"/>
        <v>theater</v>
      </c>
      <c r="R3426" t="str">
        <f t="shared" si="374"/>
        <v>plays</v>
      </c>
      <c r="S3426" t="str">
        <f t="shared" si="375"/>
        <v>Jan</v>
      </c>
      <c r="T3426" t="str">
        <f t="shared" si="376"/>
        <v>Feb</v>
      </c>
      <c r="U3426" t="str">
        <f t="shared" si="377"/>
        <v>2015</v>
      </c>
    </row>
    <row r="3427" spans="1:21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71"/>
        <v>103</v>
      </c>
      <c r="P3427">
        <f t="shared" si="372"/>
        <v>297</v>
      </c>
      <c r="Q3427" t="str">
        <f t="shared" si="373"/>
        <v>theater</v>
      </c>
      <c r="R3427" t="str">
        <f t="shared" si="374"/>
        <v>plays</v>
      </c>
      <c r="S3427" t="str">
        <f t="shared" si="375"/>
        <v>Sep</v>
      </c>
      <c r="T3427" t="str">
        <f t="shared" si="376"/>
        <v>Oct</v>
      </c>
      <c r="U3427" t="str">
        <f t="shared" si="377"/>
        <v>2014</v>
      </c>
    </row>
    <row r="3428" spans="1:21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71"/>
        <v>108</v>
      </c>
      <c r="P3428">
        <f t="shared" si="372"/>
        <v>47</v>
      </c>
      <c r="Q3428" t="str">
        <f t="shared" si="373"/>
        <v>theater</v>
      </c>
      <c r="R3428" t="str">
        <f t="shared" si="374"/>
        <v>plays</v>
      </c>
      <c r="S3428" t="str">
        <f t="shared" si="375"/>
        <v>Sep</v>
      </c>
      <c r="T3428" t="str">
        <f t="shared" si="376"/>
        <v>Sep</v>
      </c>
      <c r="U3428" t="str">
        <f t="shared" si="377"/>
        <v>2014</v>
      </c>
    </row>
    <row r="3429" spans="1:21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71"/>
        <v>100</v>
      </c>
      <c r="P3429">
        <f t="shared" si="372"/>
        <v>52</v>
      </c>
      <c r="Q3429" t="str">
        <f t="shared" si="373"/>
        <v>theater</v>
      </c>
      <c r="R3429" t="str">
        <f t="shared" si="374"/>
        <v>plays</v>
      </c>
      <c r="S3429" t="str">
        <f t="shared" si="375"/>
        <v>Jun</v>
      </c>
      <c r="T3429" t="str">
        <f t="shared" si="376"/>
        <v>Jul</v>
      </c>
      <c r="U3429" t="str">
        <f t="shared" si="377"/>
        <v>2014</v>
      </c>
    </row>
    <row r="3430" spans="1:21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71"/>
        <v>103</v>
      </c>
      <c r="P3430">
        <f t="shared" si="372"/>
        <v>40</v>
      </c>
      <c r="Q3430" t="str">
        <f t="shared" si="373"/>
        <v>theater</v>
      </c>
      <c r="R3430" t="str">
        <f t="shared" si="374"/>
        <v>plays</v>
      </c>
      <c r="S3430" t="str">
        <f t="shared" si="375"/>
        <v>Feb</v>
      </c>
      <c r="T3430" t="str">
        <f t="shared" si="376"/>
        <v>Feb</v>
      </c>
      <c r="U3430" t="str">
        <f t="shared" si="377"/>
        <v>2015</v>
      </c>
    </row>
    <row r="3431" spans="1:21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71"/>
        <v>130</v>
      </c>
      <c r="P3431">
        <f t="shared" si="372"/>
        <v>16</v>
      </c>
      <c r="Q3431" t="str">
        <f t="shared" si="373"/>
        <v>theater</v>
      </c>
      <c r="R3431" t="str">
        <f t="shared" si="374"/>
        <v>plays</v>
      </c>
      <c r="S3431" t="str">
        <f t="shared" si="375"/>
        <v>Oct</v>
      </c>
      <c r="T3431" t="str">
        <f t="shared" si="376"/>
        <v>Nov</v>
      </c>
      <c r="U3431" t="str">
        <f t="shared" si="377"/>
        <v>2016</v>
      </c>
    </row>
    <row r="3432" spans="1:21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71"/>
        <v>109</v>
      </c>
      <c r="P3432">
        <f t="shared" si="372"/>
        <v>30</v>
      </c>
      <c r="Q3432" t="str">
        <f t="shared" si="373"/>
        <v>theater</v>
      </c>
      <c r="R3432" t="str">
        <f t="shared" si="374"/>
        <v>plays</v>
      </c>
      <c r="S3432" t="str">
        <f t="shared" si="375"/>
        <v>Jun</v>
      </c>
      <c r="T3432" t="str">
        <f t="shared" si="376"/>
        <v>Jul</v>
      </c>
      <c r="U3432" t="str">
        <f t="shared" si="377"/>
        <v>2014</v>
      </c>
    </row>
    <row r="3433" spans="1:21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71"/>
        <v>100</v>
      </c>
      <c r="P3433">
        <f t="shared" si="372"/>
        <v>95</v>
      </c>
      <c r="Q3433" t="str">
        <f t="shared" si="373"/>
        <v>theater</v>
      </c>
      <c r="R3433" t="str">
        <f t="shared" si="374"/>
        <v>plays</v>
      </c>
      <c r="S3433" t="str">
        <f t="shared" si="375"/>
        <v>Jul</v>
      </c>
      <c r="T3433" t="str">
        <f t="shared" si="376"/>
        <v>Aug</v>
      </c>
      <c r="U3433" t="str">
        <f t="shared" si="377"/>
        <v>2014</v>
      </c>
    </row>
    <row r="3434" spans="1:21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71"/>
        <v>110</v>
      </c>
      <c r="P3434">
        <f t="shared" si="372"/>
        <v>52</v>
      </c>
      <c r="Q3434" t="str">
        <f t="shared" si="373"/>
        <v>theater</v>
      </c>
      <c r="R3434" t="str">
        <f t="shared" si="374"/>
        <v>plays</v>
      </c>
      <c r="S3434" t="str">
        <f t="shared" si="375"/>
        <v>Jan</v>
      </c>
      <c r="T3434" t="str">
        <f t="shared" si="376"/>
        <v>Feb</v>
      </c>
      <c r="U3434" t="str">
        <f t="shared" si="377"/>
        <v>2016</v>
      </c>
    </row>
    <row r="3435" spans="1:21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71"/>
        <v>100</v>
      </c>
      <c r="P3435">
        <f t="shared" si="372"/>
        <v>134</v>
      </c>
      <c r="Q3435" t="str">
        <f t="shared" si="373"/>
        <v>theater</v>
      </c>
      <c r="R3435" t="str">
        <f t="shared" si="374"/>
        <v>plays</v>
      </c>
      <c r="S3435" t="str">
        <f t="shared" si="375"/>
        <v>May</v>
      </c>
      <c r="T3435" t="str">
        <f t="shared" si="376"/>
        <v>Jun</v>
      </c>
      <c r="U3435" t="str">
        <f t="shared" si="377"/>
        <v>2014</v>
      </c>
    </row>
    <row r="3436" spans="1:21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71"/>
        <v>106</v>
      </c>
      <c r="P3436">
        <f t="shared" si="372"/>
        <v>63</v>
      </c>
      <c r="Q3436" t="str">
        <f t="shared" si="373"/>
        <v>theater</v>
      </c>
      <c r="R3436" t="str">
        <f t="shared" si="374"/>
        <v>plays</v>
      </c>
      <c r="S3436" t="str">
        <f t="shared" si="375"/>
        <v>Jun</v>
      </c>
      <c r="T3436" t="str">
        <f t="shared" si="376"/>
        <v>Jul</v>
      </c>
      <c r="U3436" t="str">
        <f t="shared" si="377"/>
        <v>2014</v>
      </c>
    </row>
    <row r="3437" spans="1:21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71"/>
        <v>112</v>
      </c>
      <c r="P3437">
        <f t="shared" si="372"/>
        <v>59</v>
      </c>
      <c r="Q3437" t="str">
        <f t="shared" si="373"/>
        <v>theater</v>
      </c>
      <c r="R3437" t="str">
        <f t="shared" si="374"/>
        <v>plays</v>
      </c>
      <c r="S3437" t="str">
        <f t="shared" si="375"/>
        <v>Jul</v>
      </c>
      <c r="T3437" t="str">
        <f t="shared" si="376"/>
        <v>Aug</v>
      </c>
      <c r="U3437" t="str">
        <f t="shared" si="377"/>
        <v>2016</v>
      </c>
    </row>
    <row r="3438" spans="1:21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71"/>
        <v>106</v>
      </c>
      <c r="P3438">
        <f t="shared" si="372"/>
        <v>143</v>
      </c>
      <c r="Q3438" t="str">
        <f t="shared" si="373"/>
        <v>theater</v>
      </c>
      <c r="R3438" t="str">
        <f t="shared" si="374"/>
        <v>plays</v>
      </c>
      <c r="S3438" t="str">
        <f t="shared" si="375"/>
        <v>Jul</v>
      </c>
      <c r="T3438" t="str">
        <f t="shared" si="376"/>
        <v>Aug</v>
      </c>
      <c r="U3438" t="str">
        <f t="shared" si="377"/>
        <v>2014</v>
      </c>
    </row>
    <row r="3439" spans="1:21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71"/>
        <v>101</v>
      </c>
      <c r="P3439">
        <f t="shared" si="372"/>
        <v>84</v>
      </c>
      <c r="Q3439" t="str">
        <f t="shared" si="373"/>
        <v>theater</v>
      </c>
      <c r="R3439" t="str">
        <f t="shared" si="374"/>
        <v>plays</v>
      </c>
      <c r="S3439" t="str">
        <f t="shared" si="375"/>
        <v>Jul</v>
      </c>
      <c r="T3439" t="str">
        <f t="shared" si="376"/>
        <v>Aug</v>
      </c>
      <c r="U3439" t="str">
        <f t="shared" si="377"/>
        <v>2015</v>
      </c>
    </row>
    <row r="3440" spans="1:21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71"/>
        <v>104</v>
      </c>
      <c r="P3440">
        <f t="shared" si="372"/>
        <v>186</v>
      </c>
      <c r="Q3440" t="str">
        <f t="shared" si="373"/>
        <v>theater</v>
      </c>
      <c r="R3440" t="str">
        <f t="shared" si="374"/>
        <v>plays</v>
      </c>
      <c r="S3440" t="str">
        <f t="shared" si="375"/>
        <v>Apr</v>
      </c>
      <c r="T3440" t="str">
        <f t="shared" si="376"/>
        <v>May</v>
      </c>
      <c r="U3440" t="str">
        <f t="shared" si="377"/>
        <v>2015</v>
      </c>
    </row>
    <row r="3441" spans="1:21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71"/>
        <v>135</v>
      </c>
      <c r="P3441">
        <f t="shared" si="372"/>
        <v>90</v>
      </c>
      <c r="Q3441" t="str">
        <f t="shared" si="373"/>
        <v>theater</v>
      </c>
      <c r="R3441" t="str">
        <f t="shared" si="374"/>
        <v>plays</v>
      </c>
      <c r="S3441" t="str">
        <f t="shared" si="375"/>
        <v>Jan</v>
      </c>
      <c r="T3441" t="str">
        <f t="shared" si="376"/>
        <v>Jan</v>
      </c>
      <c r="U3441" t="str">
        <f t="shared" si="377"/>
        <v>2016</v>
      </c>
    </row>
    <row r="3442" spans="1:21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71"/>
        <v>105</v>
      </c>
      <c r="P3442">
        <f t="shared" si="372"/>
        <v>64</v>
      </c>
      <c r="Q3442" t="str">
        <f t="shared" si="373"/>
        <v>theater</v>
      </c>
      <c r="R3442" t="str">
        <f t="shared" si="374"/>
        <v>plays</v>
      </c>
      <c r="S3442" t="str">
        <f t="shared" si="375"/>
        <v>Jun</v>
      </c>
      <c r="T3442" t="str">
        <f t="shared" si="376"/>
        <v>Jul</v>
      </c>
      <c r="U3442" t="str">
        <f t="shared" si="377"/>
        <v>2014</v>
      </c>
    </row>
    <row r="3443" spans="1:21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71"/>
        <v>103</v>
      </c>
      <c r="P3443">
        <f t="shared" si="372"/>
        <v>60</v>
      </c>
      <c r="Q3443" t="str">
        <f t="shared" si="373"/>
        <v>theater</v>
      </c>
      <c r="R3443" t="str">
        <f t="shared" si="374"/>
        <v>plays</v>
      </c>
      <c r="S3443" t="str">
        <f t="shared" si="375"/>
        <v>Oct</v>
      </c>
      <c r="T3443" t="str">
        <f t="shared" si="376"/>
        <v>Nov</v>
      </c>
      <c r="U3443" t="str">
        <f t="shared" si="377"/>
        <v>2015</v>
      </c>
    </row>
    <row r="3444" spans="1:21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71"/>
        <v>100</v>
      </c>
      <c r="P3444">
        <f t="shared" si="372"/>
        <v>31</v>
      </c>
      <c r="Q3444" t="str">
        <f t="shared" si="373"/>
        <v>theater</v>
      </c>
      <c r="R3444" t="str">
        <f t="shared" si="374"/>
        <v>plays</v>
      </c>
      <c r="S3444" t="str">
        <f t="shared" si="375"/>
        <v>Apr</v>
      </c>
      <c r="T3444" t="str">
        <f t="shared" si="376"/>
        <v>May</v>
      </c>
      <c r="U3444" t="str">
        <f t="shared" si="377"/>
        <v>2015</v>
      </c>
    </row>
    <row r="3445" spans="1:21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71"/>
        <v>186</v>
      </c>
      <c r="P3445">
        <f t="shared" si="372"/>
        <v>41</v>
      </c>
      <c r="Q3445" t="str">
        <f t="shared" si="373"/>
        <v>theater</v>
      </c>
      <c r="R3445" t="str">
        <f t="shared" si="374"/>
        <v>plays</v>
      </c>
      <c r="S3445" t="str">
        <f t="shared" si="375"/>
        <v>Aug</v>
      </c>
      <c r="T3445" t="str">
        <f t="shared" si="376"/>
        <v>Sep</v>
      </c>
      <c r="U3445" t="str">
        <f t="shared" si="377"/>
        <v>2014</v>
      </c>
    </row>
    <row r="3446" spans="1:21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71"/>
        <v>289</v>
      </c>
      <c r="P3446">
        <f t="shared" si="372"/>
        <v>43</v>
      </c>
      <c r="Q3446" t="str">
        <f t="shared" si="373"/>
        <v>theater</v>
      </c>
      <c r="R3446" t="str">
        <f t="shared" si="374"/>
        <v>plays</v>
      </c>
      <c r="S3446" t="str">
        <f t="shared" si="375"/>
        <v>May</v>
      </c>
      <c r="T3446" t="str">
        <f t="shared" si="376"/>
        <v>Jun</v>
      </c>
      <c r="U3446" t="str">
        <f t="shared" si="377"/>
        <v>2016</v>
      </c>
    </row>
    <row r="3447" spans="1:21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71"/>
        <v>100</v>
      </c>
      <c r="P3447">
        <f t="shared" si="372"/>
        <v>65</v>
      </c>
      <c r="Q3447" t="str">
        <f t="shared" si="373"/>
        <v>theater</v>
      </c>
      <c r="R3447" t="str">
        <f t="shared" si="374"/>
        <v>plays</v>
      </c>
      <c r="S3447" t="str">
        <f t="shared" si="375"/>
        <v>Sep</v>
      </c>
      <c r="T3447" t="str">
        <f t="shared" si="376"/>
        <v>Oct</v>
      </c>
      <c r="U3447" t="str">
        <f t="shared" si="377"/>
        <v>2015</v>
      </c>
    </row>
    <row r="3448" spans="1:21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71"/>
        <v>108</v>
      </c>
      <c r="P3448">
        <f t="shared" si="372"/>
        <v>43</v>
      </c>
      <c r="Q3448" t="str">
        <f t="shared" si="373"/>
        <v>theater</v>
      </c>
      <c r="R3448" t="str">
        <f t="shared" si="374"/>
        <v>plays</v>
      </c>
      <c r="S3448" t="str">
        <f t="shared" si="375"/>
        <v>Jan</v>
      </c>
      <c r="T3448" t="str">
        <f t="shared" si="376"/>
        <v>Feb</v>
      </c>
      <c r="U3448" t="str">
        <f t="shared" si="377"/>
        <v>2015</v>
      </c>
    </row>
    <row r="3449" spans="1:21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71"/>
        <v>108</v>
      </c>
      <c r="P3449">
        <f t="shared" si="372"/>
        <v>77</v>
      </c>
      <c r="Q3449" t="str">
        <f t="shared" si="373"/>
        <v>theater</v>
      </c>
      <c r="R3449" t="str">
        <f t="shared" si="374"/>
        <v>plays</v>
      </c>
      <c r="S3449" t="str">
        <f t="shared" si="375"/>
        <v>Feb</v>
      </c>
      <c r="T3449" t="str">
        <f t="shared" si="376"/>
        <v>Mar</v>
      </c>
      <c r="U3449" t="str">
        <f t="shared" si="377"/>
        <v>2016</v>
      </c>
    </row>
    <row r="3450" spans="1:21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71"/>
        <v>110</v>
      </c>
      <c r="P3450">
        <f t="shared" si="372"/>
        <v>51</v>
      </c>
      <c r="Q3450" t="str">
        <f t="shared" si="373"/>
        <v>theater</v>
      </c>
      <c r="R3450" t="str">
        <f t="shared" si="374"/>
        <v>plays</v>
      </c>
      <c r="S3450" t="str">
        <f t="shared" si="375"/>
        <v>Nov</v>
      </c>
      <c r="T3450" t="str">
        <f t="shared" si="376"/>
        <v>Dec</v>
      </c>
      <c r="U3450" t="str">
        <f t="shared" si="377"/>
        <v>2014</v>
      </c>
    </row>
    <row r="3451" spans="1:21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71"/>
        <v>171</v>
      </c>
      <c r="P3451">
        <f t="shared" si="372"/>
        <v>68</v>
      </c>
      <c r="Q3451" t="str">
        <f t="shared" si="373"/>
        <v>theater</v>
      </c>
      <c r="R3451" t="str">
        <f t="shared" si="374"/>
        <v>plays</v>
      </c>
      <c r="S3451" t="str">
        <f t="shared" si="375"/>
        <v>Jun</v>
      </c>
      <c r="T3451" t="str">
        <f t="shared" si="376"/>
        <v>Jul</v>
      </c>
      <c r="U3451" t="str">
        <f t="shared" si="377"/>
        <v>2016</v>
      </c>
    </row>
    <row r="3452" spans="1:21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71"/>
        <v>152</v>
      </c>
      <c r="P3452">
        <f t="shared" si="372"/>
        <v>19</v>
      </c>
      <c r="Q3452" t="str">
        <f t="shared" si="373"/>
        <v>theater</v>
      </c>
      <c r="R3452" t="str">
        <f t="shared" si="374"/>
        <v>plays</v>
      </c>
      <c r="S3452" t="str">
        <f t="shared" si="375"/>
        <v>Feb</v>
      </c>
      <c r="T3452" t="str">
        <f t="shared" si="376"/>
        <v>Apr</v>
      </c>
      <c r="U3452" t="str">
        <f t="shared" si="377"/>
        <v>2015</v>
      </c>
    </row>
    <row r="3453" spans="1:21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71"/>
        <v>101</v>
      </c>
      <c r="P3453">
        <f t="shared" si="372"/>
        <v>41</v>
      </c>
      <c r="Q3453" t="str">
        <f t="shared" si="373"/>
        <v>theater</v>
      </c>
      <c r="R3453" t="str">
        <f t="shared" si="374"/>
        <v>plays</v>
      </c>
      <c r="S3453" t="str">
        <f t="shared" si="375"/>
        <v>Mar</v>
      </c>
      <c r="T3453" t="str">
        <f t="shared" si="376"/>
        <v>Apr</v>
      </c>
      <c r="U3453" t="str">
        <f t="shared" si="377"/>
        <v>2015</v>
      </c>
    </row>
    <row r="3454" spans="1:21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71"/>
        <v>153</v>
      </c>
      <c r="P3454">
        <f t="shared" si="372"/>
        <v>41</v>
      </c>
      <c r="Q3454" t="str">
        <f t="shared" si="373"/>
        <v>theater</v>
      </c>
      <c r="R3454" t="str">
        <f t="shared" si="374"/>
        <v>plays</v>
      </c>
      <c r="S3454" t="str">
        <f t="shared" si="375"/>
        <v>Jun</v>
      </c>
      <c r="T3454" t="str">
        <f t="shared" si="376"/>
        <v>Jul</v>
      </c>
      <c r="U3454" t="str">
        <f t="shared" si="377"/>
        <v>2014</v>
      </c>
    </row>
    <row r="3455" spans="1:21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71"/>
        <v>128</v>
      </c>
      <c r="P3455">
        <f t="shared" si="372"/>
        <v>28</v>
      </c>
      <c r="Q3455" t="str">
        <f t="shared" si="373"/>
        <v>theater</v>
      </c>
      <c r="R3455" t="str">
        <f t="shared" si="374"/>
        <v>plays</v>
      </c>
      <c r="S3455" t="str">
        <f t="shared" si="375"/>
        <v>Jun</v>
      </c>
      <c r="T3455" t="str">
        <f t="shared" si="376"/>
        <v>Aug</v>
      </c>
      <c r="U3455" t="str">
        <f t="shared" si="377"/>
        <v>2016</v>
      </c>
    </row>
    <row r="3456" spans="1:21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71"/>
        <v>101</v>
      </c>
      <c r="P3456">
        <f t="shared" si="372"/>
        <v>34</v>
      </c>
      <c r="Q3456" t="str">
        <f t="shared" si="373"/>
        <v>theater</v>
      </c>
      <c r="R3456" t="str">
        <f t="shared" si="374"/>
        <v>plays</v>
      </c>
      <c r="S3456" t="str">
        <f t="shared" si="375"/>
        <v>Jul</v>
      </c>
      <c r="T3456" t="str">
        <f t="shared" si="376"/>
        <v>Jul</v>
      </c>
      <c r="U3456" t="str">
        <f t="shared" si="377"/>
        <v>2014</v>
      </c>
    </row>
    <row r="3457" spans="1:21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71"/>
        <v>101</v>
      </c>
      <c r="P3457">
        <f t="shared" si="372"/>
        <v>146</v>
      </c>
      <c r="Q3457" t="str">
        <f t="shared" si="373"/>
        <v>theater</v>
      </c>
      <c r="R3457" t="str">
        <f t="shared" si="374"/>
        <v>plays</v>
      </c>
      <c r="S3457" t="str">
        <f t="shared" si="375"/>
        <v>Sep</v>
      </c>
      <c r="T3457" t="str">
        <f t="shared" si="376"/>
        <v>Oct</v>
      </c>
      <c r="U3457" t="str">
        <f t="shared" si="377"/>
        <v>2016</v>
      </c>
    </row>
    <row r="3458" spans="1:21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71"/>
        <v>191</v>
      </c>
      <c r="P3458">
        <f t="shared" si="372"/>
        <v>359</v>
      </c>
      <c r="Q3458" t="str">
        <f t="shared" si="373"/>
        <v>theater</v>
      </c>
      <c r="R3458" t="str">
        <f t="shared" si="374"/>
        <v>plays</v>
      </c>
      <c r="S3458" t="str">
        <f t="shared" si="375"/>
        <v>Jul</v>
      </c>
      <c r="T3458" t="str">
        <f t="shared" si="376"/>
        <v>Aug</v>
      </c>
      <c r="U3458" t="str">
        <f t="shared" si="377"/>
        <v>2014</v>
      </c>
    </row>
    <row r="3459" spans="1:21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78">ROUND(E3459/D3459*100,0)</f>
        <v>140</v>
      </c>
      <c r="P3459">
        <f t="shared" ref="P3459:P3522" si="379">IF(L3459 &gt;0, ROUND(E3459/L3459,0), "")</f>
        <v>51</v>
      </c>
      <c r="Q3459" t="str">
        <f t="shared" ref="Q3459:Q3522" si="380">LEFT(N3459, FIND("/",N3459)-1)</f>
        <v>theater</v>
      </c>
      <c r="R3459" t="str">
        <f t="shared" ref="R3459:R3522" si="381">RIGHT(N3459,LEN(N3459)-FIND("/",N3459))</f>
        <v>plays</v>
      </c>
      <c r="S3459" t="str">
        <f t="shared" ref="S3459:S3522" si="382">TEXT((((J3459/60)/60)/24)+DATE(1970,1,1), "mmm")</f>
        <v>Jan</v>
      </c>
      <c r="T3459" t="str">
        <f t="shared" ref="T3459:T3522" si="383">TEXT((((I3459/60)/60)/24)+DATE(1970,1,1), "mmm")</f>
        <v>Feb</v>
      </c>
      <c r="U3459" t="str">
        <f t="shared" ref="U3459:U3522" si="384">TEXT((((J3459/60)/60)/24)+DATE(1970,1,1), "yyy")</f>
        <v>2015</v>
      </c>
    </row>
    <row r="3460" spans="1:21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78"/>
        <v>124</v>
      </c>
      <c r="P3460">
        <f t="shared" si="379"/>
        <v>45</v>
      </c>
      <c r="Q3460" t="str">
        <f t="shared" si="380"/>
        <v>theater</v>
      </c>
      <c r="R3460" t="str">
        <f t="shared" si="381"/>
        <v>plays</v>
      </c>
      <c r="S3460" t="str">
        <f t="shared" si="382"/>
        <v>Jan</v>
      </c>
      <c r="T3460" t="str">
        <f t="shared" si="383"/>
        <v>Feb</v>
      </c>
      <c r="U3460" t="str">
        <f t="shared" si="384"/>
        <v>2015</v>
      </c>
    </row>
    <row r="3461" spans="1:21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78"/>
        <v>126</v>
      </c>
      <c r="P3461">
        <f t="shared" si="379"/>
        <v>18</v>
      </c>
      <c r="Q3461" t="str">
        <f t="shared" si="380"/>
        <v>theater</v>
      </c>
      <c r="R3461" t="str">
        <f t="shared" si="381"/>
        <v>plays</v>
      </c>
      <c r="S3461" t="str">
        <f t="shared" si="382"/>
        <v>Apr</v>
      </c>
      <c r="T3461" t="str">
        <f t="shared" si="383"/>
        <v>May</v>
      </c>
      <c r="U3461" t="str">
        <f t="shared" si="384"/>
        <v>2016</v>
      </c>
    </row>
    <row r="3462" spans="1:21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78"/>
        <v>190</v>
      </c>
      <c r="P3462">
        <f t="shared" si="379"/>
        <v>50</v>
      </c>
      <c r="Q3462" t="str">
        <f t="shared" si="380"/>
        <v>theater</v>
      </c>
      <c r="R3462" t="str">
        <f t="shared" si="381"/>
        <v>plays</v>
      </c>
      <c r="S3462" t="str">
        <f t="shared" si="382"/>
        <v>Aug</v>
      </c>
      <c r="T3462" t="str">
        <f t="shared" si="383"/>
        <v>Aug</v>
      </c>
      <c r="U3462" t="str">
        <f t="shared" si="384"/>
        <v>2014</v>
      </c>
    </row>
    <row r="3463" spans="1:21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78"/>
        <v>139</v>
      </c>
      <c r="P3463">
        <f t="shared" si="379"/>
        <v>58</v>
      </c>
      <c r="Q3463" t="str">
        <f t="shared" si="380"/>
        <v>theater</v>
      </c>
      <c r="R3463" t="str">
        <f t="shared" si="381"/>
        <v>plays</v>
      </c>
      <c r="S3463" t="str">
        <f t="shared" si="382"/>
        <v>Sep</v>
      </c>
      <c r="T3463" t="str">
        <f t="shared" si="383"/>
        <v>Oct</v>
      </c>
      <c r="U3463" t="str">
        <f t="shared" si="384"/>
        <v>2016</v>
      </c>
    </row>
    <row r="3464" spans="1:21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78"/>
        <v>202</v>
      </c>
      <c r="P3464">
        <f t="shared" si="379"/>
        <v>30</v>
      </c>
      <c r="Q3464" t="str">
        <f t="shared" si="380"/>
        <v>theater</v>
      </c>
      <c r="R3464" t="str">
        <f t="shared" si="381"/>
        <v>plays</v>
      </c>
      <c r="S3464" t="str">
        <f t="shared" si="382"/>
        <v>Jun</v>
      </c>
      <c r="T3464" t="str">
        <f t="shared" si="383"/>
        <v>Jul</v>
      </c>
      <c r="U3464" t="str">
        <f t="shared" si="384"/>
        <v>2015</v>
      </c>
    </row>
    <row r="3465" spans="1:21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78"/>
        <v>103</v>
      </c>
      <c r="P3465">
        <f t="shared" si="379"/>
        <v>91</v>
      </c>
      <c r="Q3465" t="str">
        <f t="shared" si="380"/>
        <v>theater</v>
      </c>
      <c r="R3465" t="str">
        <f t="shared" si="381"/>
        <v>plays</v>
      </c>
      <c r="S3465" t="str">
        <f t="shared" si="382"/>
        <v>Aug</v>
      </c>
      <c r="T3465" t="str">
        <f t="shared" si="383"/>
        <v>Oct</v>
      </c>
      <c r="U3465" t="str">
        <f t="shared" si="384"/>
        <v>2016</v>
      </c>
    </row>
    <row r="3466" spans="1:21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78"/>
        <v>102</v>
      </c>
      <c r="P3466">
        <f t="shared" si="379"/>
        <v>55</v>
      </c>
      <c r="Q3466" t="str">
        <f t="shared" si="380"/>
        <v>theater</v>
      </c>
      <c r="R3466" t="str">
        <f t="shared" si="381"/>
        <v>plays</v>
      </c>
      <c r="S3466" t="str">
        <f t="shared" si="382"/>
        <v>Jul</v>
      </c>
      <c r="T3466" t="str">
        <f t="shared" si="383"/>
        <v>Aug</v>
      </c>
      <c r="U3466" t="str">
        <f t="shared" si="384"/>
        <v>2016</v>
      </c>
    </row>
    <row r="3467" spans="1:21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78"/>
        <v>103</v>
      </c>
      <c r="P3467">
        <f t="shared" si="379"/>
        <v>57</v>
      </c>
      <c r="Q3467" t="str">
        <f t="shared" si="380"/>
        <v>theater</v>
      </c>
      <c r="R3467" t="str">
        <f t="shared" si="381"/>
        <v>plays</v>
      </c>
      <c r="S3467" t="str">
        <f t="shared" si="382"/>
        <v>Jul</v>
      </c>
      <c r="T3467" t="str">
        <f t="shared" si="383"/>
        <v>Aug</v>
      </c>
      <c r="U3467" t="str">
        <f t="shared" si="384"/>
        <v>2015</v>
      </c>
    </row>
    <row r="3468" spans="1:21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78"/>
        <v>127</v>
      </c>
      <c r="P3468">
        <f t="shared" si="379"/>
        <v>73</v>
      </c>
      <c r="Q3468" t="str">
        <f t="shared" si="380"/>
        <v>theater</v>
      </c>
      <c r="R3468" t="str">
        <f t="shared" si="381"/>
        <v>plays</v>
      </c>
      <c r="S3468" t="str">
        <f t="shared" si="382"/>
        <v>Feb</v>
      </c>
      <c r="T3468" t="str">
        <f t="shared" si="383"/>
        <v>Apr</v>
      </c>
      <c r="U3468" t="str">
        <f t="shared" si="384"/>
        <v>2016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78"/>
        <v>101</v>
      </c>
      <c r="P3469">
        <f t="shared" si="379"/>
        <v>64</v>
      </c>
      <c r="Q3469" t="str">
        <f t="shared" si="380"/>
        <v>theater</v>
      </c>
      <c r="R3469" t="str">
        <f t="shared" si="381"/>
        <v>plays</v>
      </c>
      <c r="S3469" t="str">
        <f t="shared" si="382"/>
        <v>Feb</v>
      </c>
      <c r="T3469" t="str">
        <f t="shared" si="383"/>
        <v>Mar</v>
      </c>
      <c r="U3469" t="str">
        <f t="shared" si="384"/>
        <v>2015</v>
      </c>
    </row>
    <row r="3470" spans="1:21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78"/>
        <v>122</v>
      </c>
      <c r="P3470">
        <f t="shared" si="379"/>
        <v>716</v>
      </c>
      <c r="Q3470" t="str">
        <f t="shared" si="380"/>
        <v>theater</v>
      </c>
      <c r="R3470" t="str">
        <f t="shared" si="381"/>
        <v>plays</v>
      </c>
      <c r="S3470" t="str">
        <f t="shared" si="382"/>
        <v>Aug</v>
      </c>
      <c r="T3470" t="str">
        <f t="shared" si="383"/>
        <v>Sep</v>
      </c>
      <c r="U3470" t="str">
        <f t="shared" si="384"/>
        <v>2016</v>
      </c>
    </row>
    <row r="3471" spans="1:21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78"/>
        <v>113</v>
      </c>
      <c r="P3471">
        <f t="shared" si="379"/>
        <v>50</v>
      </c>
      <c r="Q3471" t="str">
        <f t="shared" si="380"/>
        <v>theater</v>
      </c>
      <c r="R3471" t="str">
        <f t="shared" si="381"/>
        <v>plays</v>
      </c>
      <c r="S3471" t="str">
        <f t="shared" si="382"/>
        <v>Mar</v>
      </c>
      <c r="T3471" t="str">
        <f t="shared" si="383"/>
        <v>Apr</v>
      </c>
      <c r="U3471" t="str">
        <f t="shared" si="384"/>
        <v>2016</v>
      </c>
    </row>
    <row r="3472" spans="1:21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78"/>
        <v>150</v>
      </c>
      <c r="P3472">
        <f t="shared" si="379"/>
        <v>42</v>
      </c>
      <c r="Q3472" t="str">
        <f t="shared" si="380"/>
        <v>theater</v>
      </c>
      <c r="R3472" t="str">
        <f t="shared" si="381"/>
        <v>plays</v>
      </c>
      <c r="S3472" t="str">
        <f t="shared" si="382"/>
        <v>Jun</v>
      </c>
      <c r="T3472" t="str">
        <f t="shared" si="383"/>
        <v>Jul</v>
      </c>
      <c r="U3472" t="str">
        <f t="shared" si="384"/>
        <v>2016</v>
      </c>
    </row>
    <row r="3473" spans="1:21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78"/>
        <v>215</v>
      </c>
      <c r="P3473">
        <f t="shared" si="379"/>
        <v>36</v>
      </c>
      <c r="Q3473" t="str">
        <f t="shared" si="380"/>
        <v>theater</v>
      </c>
      <c r="R3473" t="str">
        <f t="shared" si="381"/>
        <v>plays</v>
      </c>
      <c r="S3473" t="str">
        <f t="shared" si="382"/>
        <v>Jul</v>
      </c>
      <c r="T3473" t="str">
        <f t="shared" si="383"/>
        <v>Aug</v>
      </c>
      <c r="U3473" t="str">
        <f t="shared" si="384"/>
        <v>2014</v>
      </c>
    </row>
    <row r="3474" spans="1:21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78"/>
        <v>102</v>
      </c>
      <c r="P3474">
        <f t="shared" si="379"/>
        <v>89</v>
      </c>
      <c r="Q3474" t="str">
        <f t="shared" si="380"/>
        <v>theater</v>
      </c>
      <c r="R3474" t="str">
        <f t="shared" si="381"/>
        <v>plays</v>
      </c>
      <c r="S3474" t="str">
        <f t="shared" si="382"/>
        <v>Oct</v>
      </c>
      <c r="T3474" t="str">
        <f t="shared" si="383"/>
        <v>Nov</v>
      </c>
      <c r="U3474" t="str">
        <f t="shared" si="384"/>
        <v>2014</v>
      </c>
    </row>
    <row r="3475" spans="1:21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78"/>
        <v>100</v>
      </c>
      <c r="P3475">
        <f t="shared" si="379"/>
        <v>148</v>
      </c>
      <c r="Q3475" t="str">
        <f t="shared" si="380"/>
        <v>theater</v>
      </c>
      <c r="R3475" t="str">
        <f t="shared" si="381"/>
        <v>plays</v>
      </c>
      <c r="S3475" t="str">
        <f t="shared" si="382"/>
        <v>Feb</v>
      </c>
      <c r="T3475" t="str">
        <f t="shared" si="383"/>
        <v>Mar</v>
      </c>
      <c r="U3475" t="str">
        <f t="shared" si="384"/>
        <v>2015</v>
      </c>
    </row>
    <row r="3476" spans="1:21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78"/>
        <v>101</v>
      </c>
      <c r="P3476">
        <f t="shared" si="379"/>
        <v>52</v>
      </c>
      <c r="Q3476" t="str">
        <f t="shared" si="380"/>
        <v>theater</v>
      </c>
      <c r="R3476" t="str">
        <f t="shared" si="381"/>
        <v>plays</v>
      </c>
      <c r="S3476" t="str">
        <f t="shared" si="382"/>
        <v>Jun</v>
      </c>
      <c r="T3476" t="str">
        <f t="shared" si="383"/>
        <v>Jul</v>
      </c>
      <c r="U3476" t="str">
        <f t="shared" si="384"/>
        <v>2016</v>
      </c>
    </row>
    <row r="3477" spans="1:21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78"/>
        <v>113</v>
      </c>
      <c r="P3477">
        <f t="shared" si="379"/>
        <v>20</v>
      </c>
      <c r="Q3477" t="str">
        <f t="shared" si="380"/>
        <v>theater</v>
      </c>
      <c r="R3477" t="str">
        <f t="shared" si="381"/>
        <v>plays</v>
      </c>
      <c r="S3477" t="str">
        <f t="shared" si="382"/>
        <v>Oct</v>
      </c>
      <c r="T3477" t="str">
        <f t="shared" si="383"/>
        <v>Nov</v>
      </c>
      <c r="U3477" t="str">
        <f t="shared" si="384"/>
        <v>2014</v>
      </c>
    </row>
    <row r="3478" spans="1:21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78"/>
        <v>104</v>
      </c>
      <c r="P3478">
        <f t="shared" si="379"/>
        <v>52</v>
      </c>
      <c r="Q3478" t="str">
        <f t="shared" si="380"/>
        <v>theater</v>
      </c>
      <c r="R3478" t="str">
        <f t="shared" si="381"/>
        <v>plays</v>
      </c>
      <c r="S3478" t="str">
        <f t="shared" si="382"/>
        <v>Oct</v>
      </c>
      <c r="T3478" t="str">
        <f t="shared" si="383"/>
        <v>Oct</v>
      </c>
      <c r="U3478" t="str">
        <f t="shared" si="384"/>
        <v>2014</v>
      </c>
    </row>
    <row r="3479" spans="1:21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78"/>
        <v>115</v>
      </c>
      <c r="P3479">
        <f t="shared" si="379"/>
        <v>53</v>
      </c>
      <c r="Q3479" t="str">
        <f t="shared" si="380"/>
        <v>theater</v>
      </c>
      <c r="R3479" t="str">
        <f t="shared" si="381"/>
        <v>plays</v>
      </c>
      <c r="S3479" t="str">
        <f t="shared" si="382"/>
        <v>May</v>
      </c>
      <c r="T3479" t="str">
        <f t="shared" si="383"/>
        <v>May</v>
      </c>
      <c r="U3479" t="str">
        <f t="shared" si="384"/>
        <v>2015</v>
      </c>
    </row>
    <row r="3480" spans="1:21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78"/>
        <v>113</v>
      </c>
      <c r="P3480">
        <f t="shared" si="379"/>
        <v>40</v>
      </c>
      <c r="Q3480" t="str">
        <f t="shared" si="380"/>
        <v>theater</v>
      </c>
      <c r="R3480" t="str">
        <f t="shared" si="381"/>
        <v>plays</v>
      </c>
      <c r="S3480" t="str">
        <f t="shared" si="382"/>
        <v>Feb</v>
      </c>
      <c r="T3480" t="str">
        <f t="shared" si="383"/>
        <v>Mar</v>
      </c>
      <c r="U3480" t="str">
        <f t="shared" si="384"/>
        <v>2015</v>
      </c>
    </row>
    <row r="3481" spans="1:21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78"/>
        <v>128</v>
      </c>
      <c r="P3481">
        <f t="shared" si="379"/>
        <v>34</v>
      </c>
      <c r="Q3481" t="str">
        <f t="shared" si="380"/>
        <v>theater</v>
      </c>
      <c r="R3481" t="str">
        <f t="shared" si="381"/>
        <v>plays</v>
      </c>
      <c r="S3481" t="str">
        <f t="shared" si="382"/>
        <v>May</v>
      </c>
      <c r="T3481" t="str">
        <f t="shared" si="383"/>
        <v>Jun</v>
      </c>
      <c r="U3481" t="str">
        <f t="shared" si="384"/>
        <v>2014</v>
      </c>
    </row>
    <row r="3482" spans="1:21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78"/>
        <v>143</v>
      </c>
      <c r="P3482">
        <f t="shared" si="379"/>
        <v>165</v>
      </c>
      <c r="Q3482" t="str">
        <f t="shared" si="380"/>
        <v>theater</v>
      </c>
      <c r="R3482" t="str">
        <f t="shared" si="381"/>
        <v>plays</v>
      </c>
      <c r="S3482" t="str">
        <f t="shared" si="382"/>
        <v>Jun</v>
      </c>
      <c r="T3482" t="str">
        <f t="shared" si="383"/>
        <v>Jul</v>
      </c>
      <c r="U3482" t="str">
        <f t="shared" si="384"/>
        <v>2015</v>
      </c>
    </row>
    <row r="3483" spans="1:21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78"/>
        <v>119</v>
      </c>
      <c r="P3483">
        <f t="shared" si="379"/>
        <v>125</v>
      </c>
      <c r="Q3483" t="str">
        <f t="shared" si="380"/>
        <v>theater</v>
      </c>
      <c r="R3483" t="str">
        <f t="shared" si="381"/>
        <v>plays</v>
      </c>
      <c r="S3483" t="str">
        <f t="shared" si="382"/>
        <v>Dec</v>
      </c>
      <c r="T3483" t="str">
        <f t="shared" si="383"/>
        <v>Jan</v>
      </c>
      <c r="U3483" t="str">
        <f t="shared" si="384"/>
        <v>2014</v>
      </c>
    </row>
    <row r="3484" spans="1:21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78"/>
        <v>138</v>
      </c>
      <c r="P3484">
        <f t="shared" si="379"/>
        <v>52</v>
      </c>
      <c r="Q3484" t="str">
        <f t="shared" si="380"/>
        <v>theater</v>
      </c>
      <c r="R3484" t="str">
        <f t="shared" si="381"/>
        <v>plays</v>
      </c>
      <c r="S3484" t="str">
        <f t="shared" si="382"/>
        <v>Jun</v>
      </c>
      <c r="T3484" t="str">
        <f t="shared" si="383"/>
        <v>Jul</v>
      </c>
      <c r="U3484" t="str">
        <f t="shared" si="384"/>
        <v>2014</v>
      </c>
    </row>
    <row r="3485" spans="1:21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78"/>
        <v>160</v>
      </c>
      <c r="P3485">
        <f t="shared" si="379"/>
        <v>40</v>
      </c>
      <c r="Q3485" t="str">
        <f t="shared" si="380"/>
        <v>theater</v>
      </c>
      <c r="R3485" t="str">
        <f t="shared" si="381"/>
        <v>plays</v>
      </c>
      <c r="S3485" t="str">
        <f t="shared" si="382"/>
        <v>Jun</v>
      </c>
      <c r="T3485" t="str">
        <f t="shared" si="383"/>
        <v>Jul</v>
      </c>
      <c r="U3485" t="str">
        <f t="shared" si="384"/>
        <v>2014</v>
      </c>
    </row>
    <row r="3486" spans="1:21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78"/>
        <v>114</v>
      </c>
      <c r="P3486">
        <f t="shared" si="379"/>
        <v>65</v>
      </c>
      <c r="Q3486" t="str">
        <f t="shared" si="380"/>
        <v>theater</v>
      </c>
      <c r="R3486" t="str">
        <f t="shared" si="381"/>
        <v>plays</v>
      </c>
      <c r="S3486" t="str">
        <f t="shared" si="382"/>
        <v>May</v>
      </c>
      <c r="T3486" t="str">
        <f t="shared" si="383"/>
        <v>Jun</v>
      </c>
      <c r="U3486" t="str">
        <f t="shared" si="384"/>
        <v>2016</v>
      </c>
    </row>
    <row r="3487" spans="1:21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78"/>
        <v>101</v>
      </c>
      <c r="P3487">
        <f t="shared" si="379"/>
        <v>55</v>
      </c>
      <c r="Q3487" t="str">
        <f t="shared" si="380"/>
        <v>theater</v>
      </c>
      <c r="R3487" t="str">
        <f t="shared" si="381"/>
        <v>plays</v>
      </c>
      <c r="S3487" t="str">
        <f t="shared" si="382"/>
        <v>Jan</v>
      </c>
      <c r="T3487" t="str">
        <f t="shared" si="383"/>
        <v>Feb</v>
      </c>
      <c r="U3487" t="str">
        <f t="shared" si="384"/>
        <v>2016</v>
      </c>
    </row>
    <row r="3488" spans="1:21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78"/>
        <v>155</v>
      </c>
      <c r="P3488">
        <f t="shared" si="379"/>
        <v>83</v>
      </c>
      <c r="Q3488" t="str">
        <f t="shared" si="380"/>
        <v>theater</v>
      </c>
      <c r="R3488" t="str">
        <f t="shared" si="381"/>
        <v>plays</v>
      </c>
      <c r="S3488" t="str">
        <f t="shared" si="382"/>
        <v>May</v>
      </c>
      <c r="T3488" t="str">
        <f t="shared" si="383"/>
        <v>Jun</v>
      </c>
      <c r="U3488" t="str">
        <f t="shared" si="384"/>
        <v>2015</v>
      </c>
    </row>
    <row r="3489" spans="1:21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78"/>
        <v>128</v>
      </c>
      <c r="P3489">
        <f t="shared" si="379"/>
        <v>39</v>
      </c>
      <c r="Q3489" t="str">
        <f t="shared" si="380"/>
        <v>theater</v>
      </c>
      <c r="R3489" t="str">
        <f t="shared" si="381"/>
        <v>plays</v>
      </c>
      <c r="S3489" t="str">
        <f t="shared" si="382"/>
        <v>May</v>
      </c>
      <c r="T3489" t="str">
        <f t="shared" si="383"/>
        <v>Jun</v>
      </c>
      <c r="U3489" t="str">
        <f t="shared" si="384"/>
        <v>2015</v>
      </c>
    </row>
    <row r="3490" spans="1:21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78"/>
        <v>121</v>
      </c>
      <c r="P3490">
        <f t="shared" si="379"/>
        <v>125</v>
      </c>
      <c r="Q3490" t="str">
        <f t="shared" si="380"/>
        <v>theater</v>
      </c>
      <c r="R3490" t="str">
        <f t="shared" si="381"/>
        <v>plays</v>
      </c>
      <c r="S3490" t="str">
        <f t="shared" si="382"/>
        <v>Mar</v>
      </c>
      <c r="T3490" t="str">
        <f t="shared" si="383"/>
        <v>Apr</v>
      </c>
      <c r="U3490" t="str">
        <f t="shared" si="384"/>
        <v>2015</v>
      </c>
    </row>
    <row r="3491" spans="1:21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78"/>
        <v>113</v>
      </c>
      <c r="P3491">
        <f t="shared" si="379"/>
        <v>78</v>
      </c>
      <c r="Q3491" t="str">
        <f t="shared" si="380"/>
        <v>theater</v>
      </c>
      <c r="R3491" t="str">
        <f t="shared" si="381"/>
        <v>plays</v>
      </c>
      <c r="S3491" t="str">
        <f t="shared" si="382"/>
        <v>Apr</v>
      </c>
      <c r="T3491" t="str">
        <f t="shared" si="383"/>
        <v>May</v>
      </c>
      <c r="U3491" t="str">
        <f t="shared" si="384"/>
        <v>2014</v>
      </c>
    </row>
    <row r="3492" spans="1:21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78"/>
        <v>128</v>
      </c>
      <c r="P3492">
        <f t="shared" si="379"/>
        <v>47</v>
      </c>
      <c r="Q3492" t="str">
        <f t="shared" si="380"/>
        <v>theater</v>
      </c>
      <c r="R3492" t="str">
        <f t="shared" si="381"/>
        <v>plays</v>
      </c>
      <c r="S3492" t="str">
        <f t="shared" si="382"/>
        <v>Mar</v>
      </c>
      <c r="T3492" t="str">
        <f t="shared" si="383"/>
        <v>Apr</v>
      </c>
      <c r="U3492" t="str">
        <f t="shared" si="384"/>
        <v>2016</v>
      </c>
    </row>
    <row r="3493" spans="1:21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78"/>
        <v>158</v>
      </c>
      <c r="P3493">
        <f t="shared" si="379"/>
        <v>79</v>
      </c>
      <c r="Q3493" t="str">
        <f t="shared" si="380"/>
        <v>theater</v>
      </c>
      <c r="R3493" t="str">
        <f t="shared" si="381"/>
        <v>plays</v>
      </c>
      <c r="S3493" t="str">
        <f t="shared" si="382"/>
        <v>Apr</v>
      </c>
      <c r="T3493" t="str">
        <f t="shared" si="383"/>
        <v>May</v>
      </c>
      <c r="U3493" t="str">
        <f t="shared" si="384"/>
        <v>2015</v>
      </c>
    </row>
    <row r="3494" spans="1:21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78"/>
        <v>105</v>
      </c>
      <c r="P3494">
        <f t="shared" si="379"/>
        <v>114</v>
      </c>
      <c r="Q3494" t="str">
        <f t="shared" si="380"/>
        <v>theater</v>
      </c>
      <c r="R3494" t="str">
        <f t="shared" si="381"/>
        <v>plays</v>
      </c>
      <c r="S3494" t="str">
        <f t="shared" si="382"/>
        <v>Sep</v>
      </c>
      <c r="T3494" t="str">
        <f t="shared" si="383"/>
        <v>Oct</v>
      </c>
      <c r="U3494" t="str">
        <f t="shared" si="384"/>
        <v>2015</v>
      </c>
    </row>
    <row r="3495" spans="1:21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78"/>
        <v>100</v>
      </c>
      <c r="P3495">
        <f t="shared" si="379"/>
        <v>52</v>
      </c>
      <c r="Q3495" t="str">
        <f t="shared" si="380"/>
        <v>theater</v>
      </c>
      <c r="R3495" t="str">
        <f t="shared" si="381"/>
        <v>plays</v>
      </c>
      <c r="S3495" t="str">
        <f t="shared" si="382"/>
        <v>Jul</v>
      </c>
      <c r="T3495" t="str">
        <f t="shared" si="383"/>
        <v>Aug</v>
      </c>
      <c r="U3495" t="str">
        <f t="shared" si="384"/>
        <v>2014</v>
      </c>
    </row>
    <row r="3496" spans="1:21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78"/>
        <v>100</v>
      </c>
      <c r="P3496">
        <f t="shared" si="379"/>
        <v>31</v>
      </c>
      <c r="Q3496" t="str">
        <f t="shared" si="380"/>
        <v>theater</v>
      </c>
      <c r="R3496" t="str">
        <f t="shared" si="381"/>
        <v>plays</v>
      </c>
      <c r="S3496" t="str">
        <f t="shared" si="382"/>
        <v>Nov</v>
      </c>
      <c r="T3496" t="str">
        <f t="shared" si="383"/>
        <v>Nov</v>
      </c>
      <c r="U3496" t="str">
        <f t="shared" si="384"/>
        <v>2016</v>
      </c>
    </row>
    <row r="3497" spans="1:21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78"/>
        <v>107</v>
      </c>
      <c r="P3497">
        <f t="shared" si="379"/>
        <v>74</v>
      </c>
      <c r="Q3497" t="str">
        <f t="shared" si="380"/>
        <v>theater</v>
      </c>
      <c r="R3497" t="str">
        <f t="shared" si="381"/>
        <v>plays</v>
      </c>
      <c r="S3497" t="str">
        <f t="shared" si="382"/>
        <v>Oct</v>
      </c>
      <c r="T3497" t="str">
        <f t="shared" si="383"/>
        <v>Nov</v>
      </c>
      <c r="U3497" t="str">
        <f t="shared" si="384"/>
        <v>2014</v>
      </c>
    </row>
    <row r="3498" spans="1:21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78"/>
        <v>124</v>
      </c>
      <c r="P3498">
        <f t="shared" si="379"/>
        <v>48</v>
      </c>
      <c r="Q3498" t="str">
        <f t="shared" si="380"/>
        <v>theater</v>
      </c>
      <c r="R3498" t="str">
        <f t="shared" si="381"/>
        <v>plays</v>
      </c>
      <c r="S3498" t="str">
        <f t="shared" si="382"/>
        <v>Aug</v>
      </c>
      <c r="T3498" t="str">
        <f t="shared" si="383"/>
        <v>Sep</v>
      </c>
      <c r="U3498" t="str">
        <f t="shared" si="384"/>
        <v>2016</v>
      </c>
    </row>
    <row r="3499" spans="1:21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78"/>
        <v>109</v>
      </c>
      <c r="P3499">
        <f t="shared" si="379"/>
        <v>34</v>
      </c>
      <c r="Q3499" t="str">
        <f t="shared" si="380"/>
        <v>theater</v>
      </c>
      <c r="R3499" t="str">
        <f t="shared" si="381"/>
        <v>plays</v>
      </c>
      <c r="S3499" t="str">
        <f t="shared" si="382"/>
        <v>May</v>
      </c>
      <c r="T3499" t="str">
        <f t="shared" si="383"/>
        <v>Jun</v>
      </c>
      <c r="U3499" t="str">
        <f t="shared" si="384"/>
        <v>2016</v>
      </c>
    </row>
    <row r="3500" spans="1:21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78"/>
        <v>102</v>
      </c>
      <c r="P3500">
        <f t="shared" si="379"/>
        <v>40</v>
      </c>
      <c r="Q3500" t="str">
        <f t="shared" si="380"/>
        <v>theater</v>
      </c>
      <c r="R3500" t="str">
        <f t="shared" si="381"/>
        <v>plays</v>
      </c>
      <c r="S3500" t="str">
        <f t="shared" si="382"/>
        <v>Mar</v>
      </c>
      <c r="T3500" t="str">
        <f t="shared" si="383"/>
        <v>May</v>
      </c>
      <c r="U3500" t="str">
        <f t="shared" si="384"/>
        <v>2016</v>
      </c>
    </row>
    <row r="3501" spans="1:21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78"/>
        <v>106</v>
      </c>
      <c r="P3501">
        <f t="shared" si="379"/>
        <v>60</v>
      </c>
      <c r="Q3501" t="str">
        <f t="shared" si="380"/>
        <v>theater</v>
      </c>
      <c r="R3501" t="str">
        <f t="shared" si="381"/>
        <v>plays</v>
      </c>
      <c r="S3501" t="str">
        <f t="shared" si="382"/>
        <v>May</v>
      </c>
      <c r="T3501" t="str">
        <f t="shared" si="383"/>
        <v>Jul</v>
      </c>
      <c r="U3501" t="str">
        <f t="shared" si="384"/>
        <v>2015</v>
      </c>
    </row>
    <row r="3502" spans="1:21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78"/>
        <v>106</v>
      </c>
      <c r="P3502">
        <f t="shared" si="379"/>
        <v>25</v>
      </c>
      <c r="Q3502" t="str">
        <f t="shared" si="380"/>
        <v>theater</v>
      </c>
      <c r="R3502" t="str">
        <f t="shared" si="381"/>
        <v>plays</v>
      </c>
      <c r="S3502" t="str">
        <f t="shared" si="382"/>
        <v>Feb</v>
      </c>
      <c r="T3502" t="str">
        <f t="shared" si="383"/>
        <v>Mar</v>
      </c>
      <c r="U3502" t="str">
        <f t="shared" si="384"/>
        <v>2016</v>
      </c>
    </row>
    <row r="3503" spans="1:21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78"/>
        <v>101</v>
      </c>
      <c r="P3503">
        <f t="shared" si="379"/>
        <v>36</v>
      </c>
      <c r="Q3503" t="str">
        <f t="shared" si="380"/>
        <v>theater</v>
      </c>
      <c r="R3503" t="str">
        <f t="shared" si="381"/>
        <v>plays</v>
      </c>
      <c r="S3503" t="str">
        <f t="shared" si="382"/>
        <v>Aug</v>
      </c>
      <c r="T3503" t="str">
        <f t="shared" si="383"/>
        <v>Sep</v>
      </c>
      <c r="U3503" t="str">
        <f t="shared" si="384"/>
        <v>2015</v>
      </c>
    </row>
    <row r="3504" spans="1:21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78"/>
        <v>105</v>
      </c>
      <c r="P3504">
        <f t="shared" si="379"/>
        <v>136</v>
      </c>
      <c r="Q3504" t="str">
        <f t="shared" si="380"/>
        <v>theater</v>
      </c>
      <c r="R3504" t="str">
        <f t="shared" si="381"/>
        <v>plays</v>
      </c>
      <c r="S3504" t="str">
        <f t="shared" si="382"/>
        <v>Mar</v>
      </c>
      <c r="T3504" t="str">
        <f t="shared" si="383"/>
        <v>Mar</v>
      </c>
      <c r="U3504" t="str">
        <f t="shared" si="384"/>
        <v>2016</v>
      </c>
    </row>
    <row r="3505" spans="1:21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78"/>
        <v>108</v>
      </c>
      <c r="P3505">
        <f t="shared" si="379"/>
        <v>71</v>
      </c>
      <c r="Q3505" t="str">
        <f t="shared" si="380"/>
        <v>theater</v>
      </c>
      <c r="R3505" t="str">
        <f t="shared" si="381"/>
        <v>plays</v>
      </c>
      <c r="S3505" t="str">
        <f t="shared" si="382"/>
        <v>Jun</v>
      </c>
      <c r="T3505" t="str">
        <f t="shared" si="383"/>
        <v>Jul</v>
      </c>
      <c r="U3505" t="str">
        <f t="shared" si="384"/>
        <v>2016</v>
      </c>
    </row>
    <row r="3506" spans="1:21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78"/>
        <v>100</v>
      </c>
      <c r="P3506">
        <f t="shared" si="379"/>
        <v>125</v>
      </c>
      <c r="Q3506" t="str">
        <f t="shared" si="380"/>
        <v>theater</v>
      </c>
      <c r="R3506" t="str">
        <f t="shared" si="381"/>
        <v>plays</v>
      </c>
      <c r="S3506" t="str">
        <f t="shared" si="382"/>
        <v>Oct</v>
      </c>
      <c r="T3506" t="str">
        <f t="shared" si="383"/>
        <v>Nov</v>
      </c>
      <c r="U3506" t="str">
        <f t="shared" si="384"/>
        <v>2015</v>
      </c>
    </row>
    <row r="3507" spans="1:21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78"/>
        <v>104</v>
      </c>
      <c r="P3507">
        <f t="shared" si="379"/>
        <v>67</v>
      </c>
      <c r="Q3507" t="str">
        <f t="shared" si="380"/>
        <v>theater</v>
      </c>
      <c r="R3507" t="str">
        <f t="shared" si="381"/>
        <v>plays</v>
      </c>
      <c r="S3507" t="str">
        <f t="shared" si="382"/>
        <v>May</v>
      </c>
      <c r="T3507" t="str">
        <f t="shared" si="383"/>
        <v>May</v>
      </c>
      <c r="U3507" t="str">
        <f t="shared" si="384"/>
        <v>2014</v>
      </c>
    </row>
    <row r="3508" spans="1:21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78"/>
        <v>102</v>
      </c>
      <c r="P3508">
        <f t="shared" si="379"/>
        <v>105</v>
      </c>
      <c r="Q3508" t="str">
        <f t="shared" si="380"/>
        <v>theater</v>
      </c>
      <c r="R3508" t="str">
        <f t="shared" si="381"/>
        <v>plays</v>
      </c>
      <c r="S3508" t="str">
        <f t="shared" si="382"/>
        <v>Jul</v>
      </c>
      <c r="T3508" t="str">
        <f t="shared" si="383"/>
        <v>Aug</v>
      </c>
      <c r="U3508" t="str">
        <f t="shared" si="384"/>
        <v>2014</v>
      </c>
    </row>
    <row r="3509" spans="1:21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78"/>
        <v>104</v>
      </c>
      <c r="P3509">
        <f t="shared" si="379"/>
        <v>145</v>
      </c>
      <c r="Q3509" t="str">
        <f t="shared" si="380"/>
        <v>theater</v>
      </c>
      <c r="R3509" t="str">
        <f t="shared" si="381"/>
        <v>plays</v>
      </c>
      <c r="S3509" t="str">
        <f t="shared" si="382"/>
        <v>May</v>
      </c>
      <c r="T3509" t="str">
        <f t="shared" si="383"/>
        <v>May</v>
      </c>
      <c r="U3509" t="str">
        <f t="shared" si="384"/>
        <v>2016</v>
      </c>
    </row>
    <row r="3510" spans="1:21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78"/>
        <v>180</v>
      </c>
      <c r="P3510">
        <f t="shared" si="379"/>
        <v>12</v>
      </c>
      <c r="Q3510" t="str">
        <f t="shared" si="380"/>
        <v>theater</v>
      </c>
      <c r="R3510" t="str">
        <f t="shared" si="381"/>
        <v>plays</v>
      </c>
      <c r="S3510" t="str">
        <f t="shared" si="382"/>
        <v>Apr</v>
      </c>
      <c r="T3510" t="str">
        <f t="shared" si="383"/>
        <v>May</v>
      </c>
      <c r="U3510" t="str">
        <f t="shared" si="384"/>
        <v>2016</v>
      </c>
    </row>
    <row r="3511" spans="1:21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78"/>
        <v>106</v>
      </c>
      <c r="P3511">
        <f t="shared" si="379"/>
        <v>97</v>
      </c>
      <c r="Q3511" t="str">
        <f t="shared" si="380"/>
        <v>theater</v>
      </c>
      <c r="R3511" t="str">
        <f t="shared" si="381"/>
        <v>plays</v>
      </c>
      <c r="S3511" t="str">
        <f t="shared" si="382"/>
        <v>Nov</v>
      </c>
      <c r="T3511" t="str">
        <f t="shared" si="383"/>
        <v>Nov</v>
      </c>
      <c r="U3511" t="str">
        <f t="shared" si="384"/>
        <v>2014</v>
      </c>
    </row>
    <row r="3512" spans="1:21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78"/>
        <v>101</v>
      </c>
      <c r="P3512">
        <f t="shared" si="379"/>
        <v>60</v>
      </c>
      <c r="Q3512" t="str">
        <f t="shared" si="380"/>
        <v>theater</v>
      </c>
      <c r="R3512" t="str">
        <f t="shared" si="381"/>
        <v>plays</v>
      </c>
      <c r="S3512" t="str">
        <f t="shared" si="382"/>
        <v>Jun</v>
      </c>
      <c r="T3512" t="str">
        <f t="shared" si="383"/>
        <v>Jul</v>
      </c>
      <c r="U3512" t="str">
        <f t="shared" si="384"/>
        <v>2014</v>
      </c>
    </row>
    <row r="3513" spans="1:21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78"/>
        <v>101</v>
      </c>
      <c r="P3513">
        <f t="shared" si="379"/>
        <v>80</v>
      </c>
      <c r="Q3513" t="str">
        <f t="shared" si="380"/>
        <v>theater</v>
      </c>
      <c r="R3513" t="str">
        <f t="shared" si="381"/>
        <v>plays</v>
      </c>
      <c r="S3513" t="str">
        <f t="shared" si="382"/>
        <v>Oct</v>
      </c>
      <c r="T3513" t="str">
        <f t="shared" si="383"/>
        <v>Nov</v>
      </c>
      <c r="U3513" t="str">
        <f t="shared" si="384"/>
        <v>2014</v>
      </c>
    </row>
    <row r="3514" spans="1:21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78"/>
        <v>100</v>
      </c>
      <c r="P3514">
        <f t="shared" si="379"/>
        <v>59</v>
      </c>
      <c r="Q3514" t="str">
        <f t="shared" si="380"/>
        <v>theater</v>
      </c>
      <c r="R3514" t="str">
        <f t="shared" si="381"/>
        <v>plays</v>
      </c>
      <c r="S3514" t="str">
        <f t="shared" si="382"/>
        <v>Feb</v>
      </c>
      <c r="T3514" t="str">
        <f t="shared" si="383"/>
        <v>Apr</v>
      </c>
      <c r="U3514" t="str">
        <f t="shared" si="384"/>
        <v>2015</v>
      </c>
    </row>
    <row r="3515" spans="1:21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78"/>
        <v>118</v>
      </c>
      <c r="P3515">
        <f t="shared" si="379"/>
        <v>75</v>
      </c>
      <c r="Q3515" t="str">
        <f t="shared" si="380"/>
        <v>theater</v>
      </c>
      <c r="R3515" t="str">
        <f t="shared" si="381"/>
        <v>plays</v>
      </c>
      <c r="S3515" t="str">
        <f t="shared" si="382"/>
        <v>May</v>
      </c>
      <c r="T3515" t="str">
        <f t="shared" si="383"/>
        <v>Jun</v>
      </c>
      <c r="U3515" t="str">
        <f t="shared" si="384"/>
        <v>2014</v>
      </c>
    </row>
    <row r="3516" spans="1:21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78"/>
        <v>110</v>
      </c>
      <c r="P3516">
        <f t="shared" si="379"/>
        <v>55</v>
      </c>
      <c r="Q3516" t="str">
        <f t="shared" si="380"/>
        <v>theater</v>
      </c>
      <c r="R3516" t="str">
        <f t="shared" si="381"/>
        <v>plays</v>
      </c>
      <c r="S3516" t="str">
        <f t="shared" si="382"/>
        <v>Jan</v>
      </c>
      <c r="T3516" t="str">
        <f t="shared" si="383"/>
        <v>Feb</v>
      </c>
      <c r="U3516" t="str">
        <f t="shared" si="384"/>
        <v>2015</v>
      </c>
    </row>
    <row r="3517" spans="1:21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78"/>
        <v>103</v>
      </c>
      <c r="P3517">
        <f t="shared" si="379"/>
        <v>67</v>
      </c>
      <c r="Q3517" t="str">
        <f t="shared" si="380"/>
        <v>theater</v>
      </c>
      <c r="R3517" t="str">
        <f t="shared" si="381"/>
        <v>plays</v>
      </c>
      <c r="S3517" t="str">
        <f t="shared" si="382"/>
        <v>May</v>
      </c>
      <c r="T3517" t="str">
        <f t="shared" si="383"/>
        <v>May</v>
      </c>
      <c r="U3517" t="str">
        <f t="shared" si="384"/>
        <v>2015</v>
      </c>
    </row>
    <row r="3518" spans="1:21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78"/>
        <v>100</v>
      </c>
      <c r="P3518">
        <f t="shared" si="379"/>
        <v>227</v>
      </c>
      <c r="Q3518" t="str">
        <f t="shared" si="380"/>
        <v>theater</v>
      </c>
      <c r="R3518" t="str">
        <f t="shared" si="381"/>
        <v>plays</v>
      </c>
      <c r="S3518" t="str">
        <f t="shared" si="382"/>
        <v>Aug</v>
      </c>
      <c r="T3518" t="str">
        <f t="shared" si="383"/>
        <v>Sep</v>
      </c>
      <c r="U3518" t="str">
        <f t="shared" si="384"/>
        <v>2014</v>
      </c>
    </row>
    <row r="3519" spans="1:21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78"/>
        <v>100</v>
      </c>
      <c r="P3519">
        <f t="shared" si="379"/>
        <v>308</v>
      </c>
      <c r="Q3519" t="str">
        <f t="shared" si="380"/>
        <v>theater</v>
      </c>
      <c r="R3519" t="str">
        <f t="shared" si="381"/>
        <v>plays</v>
      </c>
      <c r="S3519" t="str">
        <f t="shared" si="382"/>
        <v>Jun</v>
      </c>
      <c r="T3519" t="str">
        <f t="shared" si="383"/>
        <v>Jul</v>
      </c>
      <c r="U3519" t="str">
        <f t="shared" si="384"/>
        <v>2014</v>
      </c>
    </row>
    <row r="3520" spans="1:21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78"/>
        <v>110</v>
      </c>
      <c r="P3520">
        <f t="shared" si="379"/>
        <v>50</v>
      </c>
      <c r="Q3520" t="str">
        <f t="shared" si="380"/>
        <v>theater</v>
      </c>
      <c r="R3520" t="str">
        <f t="shared" si="381"/>
        <v>plays</v>
      </c>
      <c r="S3520" t="str">
        <f t="shared" si="382"/>
        <v>Sep</v>
      </c>
      <c r="T3520" t="str">
        <f t="shared" si="383"/>
        <v>Oct</v>
      </c>
      <c r="U3520" t="str">
        <f t="shared" si="384"/>
        <v>2014</v>
      </c>
    </row>
    <row r="3521" spans="1:21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78"/>
        <v>101</v>
      </c>
      <c r="P3521">
        <f t="shared" si="379"/>
        <v>72</v>
      </c>
      <c r="Q3521" t="str">
        <f t="shared" si="380"/>
        <v>theater</v>
      </c>
      <c r="R3521" t="str">
        <f t="shared" si="381"/>
        <v>plays</v>
      </c>
      <c r="S3521" t="str">
        <f t="shared" si="382"/>
        <v>Feb</v>
      </c>
      <c r="T3521" t="str">
        <f t="shared" si="383"/>
        <v>Mar</v>
      </c>
      <c r="U3521" t="str">
        <f t="shared" si="384"/>
        <v>2015</v>
      </c>
    </row>
    <row r="3522" spans="1:21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78"/>
        <v>101</v>
      </c>
      <c r="P3522">
        <f t="shared" si="379"/>
        <v>96</v>
      </c>
      <c r="Q3522" t="str">
        <f t="shared" si="380"/>
        <v>theater</v>
      </c>
      <c r="R3522" t="str">
        <f t="shared" si="381"/>
        <v>plays</v>
      </c>
      <c r="S3522" t="str">
        <f t="shared" si="382"/>
        <v>Aug</v>
      </c>
      <c r="T3522" t="str">
        <f t="shared" si="383"/>
        <v>Sep</v>
      </c>
      <c r="U3522" t="str">
        <f t="shared" si="384"/>
        <v>2015</v>
      </c>
    </row>
    <row r="3523" spans="1:21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85">ROUND(E3523/D3523*100,0)</f>
        <v>169</v>
      </c>
      <c r="P3523">
        <f t="shared" ref="P3523:P3586" si="386">IF(L3523 &gt;0, ROUND(E3523/L3523,0), "")</f>
        <v>46</v>
      </c>
      <c r="Q3523" t="str">
        <f t="shared" ref="Q3523:Q3586" si="387">LEFT(N3523, FIND("/",N3523)-1)</f>
        <v>theater</v>
      </c>
      <c r="R3523" t="str">
        <f t="shared" ref="R3523:R3586" si="388">RIGHT(N3523,LEN(N3523)-FIND("/",N3523))</f>
        <v>plays</v>
      </c>
      <c r="S3523" t="str">
        <f t="shared" ref="S3523:S3586" si="389">TEXT((((J3523/60)/60)/24)+DATE(1970,1,1), "mmm")</f>
        <v>Aug</v>
      </c>
      <c r="T3523" t="str">
        <f t="shared" ref="T3523:T3586" si="390">TEXT((((I3523/60)/60)/24)+DATE(1970,1,1), "mmm")</f>
        <v>Sep</v>
      </c>
      <c r="U3523" t="str">
        <f t="shared" ref="U3523:U3586" si="391">TEXT((((J3523/60)/60)/24)+DATE(1970,1,1), "yyy")</f>
        <v>2014</v>
      </c>
    </row>
    <row r="3524" spans="1:21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85"/>
        <v>100</v>
      </c>
      <c r="P3524">
        <f t="shared" si="386"/>
        <v>41</v>
      </c>
      <c r="Q3524" t="str">
        <f t="shared" si="387"/>
        <v>theater</v>
      </c>
      <c r="R3524" t="str">
        <f t="shared" si="388"/>
        <v>plays</v>
      </c>
      <c r="S3524" t="str">
        <f t="shared" si="389"/>
        <v>Aug</v>
      </c>
      <c r="T3524" t="str">
        <f t="shared" si="390"/>
        <v>Sep</v>
      </c>
      <c r="U3524" t="str">
        <f t="shared" si="391"/>
        <v>2015</v>
      </c>
    </row>
    <row r="3525" spans="1:21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85"/>
        <v>114</v>
      </c>
      <c r="P3525">
        <f t="shared" si="386"/>
        <v>57</v>
      </c>
      <c r="Q3525" t="str">
        <f t="shared" si="387"/>
        <v>theater</v>
      </c>
      <c r="R3525" t="str">
        <f t="shared" si="388"/>
        <v>plays</v>
      </c>
      <c r="S3525" t="str">
        <f t="shared" si="389"/>
        <v>Jul</v>
      </c>
      <c r="T3525" t="str">
        <f t="shared" si="390"/>
        <v>Sep</v>
      </c>
      <c r="U3525" t="str">
        <f t="shared" si="391"/>
        <v>2016</v>
      </c>
    </row>
    <row r="3526" spans="1:21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85"/>
        <v>102</v>
      </c>
      <c r="P3526">
        <f t="shared" si="386"/>
        <v>137</v>
      </c>
      <c r="Q3526" t="str">
        <f t="shared" si="387"/>
        <v>theater</v>
      </c>
      <c r="R3526" t="str">
        <f t="shared" si="388"/>
        <v>plays</v>
      </c>
      <c r="S3526" t="str">
        <f t="shared" si="389"/>
        <v>Aug</v>
      </c>
      <c r="T3526" t="str">
        <f t="shared" si="390"/>
        <v>Sep</v>
      </c>
      <c r="U3526" t="str">
        <f t="shared" si="391"/>
        <v>2014</v>
      </c>
    </row>
    <row r="3527" spans="1:21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85"/>
        <v>106</v>
      </c>
      <c r="P3527">
        <f t="shared" si="386"/>
        <v>76</v>
      </c>
      <c r="Q3527" t="str">
        <f t="shared" si="387"/>
        <v>theater</v>
      </c>
      <c r="R3527" t="str">
        <f t="shared" si="388"/>
        <v>plays</v>
      </c>
      <c r="S3527" t="str">
        <f t="shared" si="389"/>
        <v>Jul</v>
      </c>
      <c r="T3527" t="str">
        <f t="shared" si="390"/>
        <v>Aug</v>
      </c>
      <c r="U3527" t="str">
        <f t="shared" si="391"/>
        <v>2015</v>
      </c>
    </row>
    <row r="3528" spans="1:21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85"/>
        <v>102</v>
      </c>
      <c r="P3528">
        <f t="shared" si="386"/>
        <v>99</v>
      </c>
      <c r="Q3528" t="str">
        <f t="shared" si="387"/>
        <v>theater</v>
      </c>
      <c r="R3528" t="str">
        <f t="shared" si="388"/>
        <v>plays</v>
      </c>
      <c r="S3528" t="str">
        <f t="shared" si="389"/>
        <v>Mar</v>
      </c>
      <c r="T3528" t="str">
        <f t="shared" si="390"/>
        <v>Apr</v>
      </c>
      <c r="U3528" t="str">
        <f t="shared" si="391"/>
        <v>2016</v>
      </c>
    </row>
    <row r="3529" spans="1:21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85"/>
        <v>117</v>
      </c>
      <c r="P3529">
        <f t="shared" si="386"/>
        <v>82</v>
      </c>
      <c r="Q3529" t="str">
        <f t="shared" si="387"/>
        <v>theater</v>
      </c>
      <c r="R3529" t="str">
        <f t="shared" si="388"/>
        <v>plays</v>
      </c>
      <c r="S3529" t="str">
        <f t="shared" si="389"/>
        <v>Jun</v>
      </c>
      <c r="T3529" t="str">
        <f t="shared" si="390"/>
        <v>Jul</v>
      </c>
      <c r="U3529" t="str">
        <f t="shared" si="391"/>
        <v>2015</v>
      </c>
    </row>
    <row r="3530" spans="1:21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85"/>
        <v>101</v>
      </c>
      <c r="P3530">
        <f t="shared" si="386"/>
        <v>45</v>
      </c>
      <c r="Q3530" t="str">
        <f t="shared" si="387"/>
        <v>theater</v>
      </c>
      <c r="R3530" t="str">
        <f t="shared" si="388"/>
        <v>plays</v>
      </c>
      <c r="S3530" t="str">
        <f t="shared" si="389"/>
        <v>Dec</v>
      </c>
      <c r="T3530" t="str">
        <f t="shared" si="390"/>
        <v>Jan</v>
      </c>
      <c r="U3530" t="str">
        <f t="shared" si="391"/>
        <v>2016</v>
      </c>
    </row>
    <row r="3531" spans="1:21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85"/>
        <v>132</v>
      </c>
      <c r="P3531">
        <f t="shared" si="386"/>
        <v>37</v>
      </c>
      <c r="Q3531" t="str">
        <f t="shared" si="387"/>
        <v>theater</v>
      </c>
      <c r="R3531" t="str">
        <f t="shared" si="388"/>
        <v>plays</v>
      </c>
      <c r="S3531" t="str">
        <f t="shared" si="389"/>
        <v>Jun</v>
      </c>
      <c r="T3531" t="str">
        <f t="shared" si="390"/>
        <v>Jul</v>
      </c>
      <c r="U3531" t="str">
        <f t="shared" si="391"/>
        <v>2015</v>
      </c>
    </row>
    <row r="3532" spans="1:21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85"/>
        <v>100</v>
      </c>
      <c r="P3532">
        <f t="shared" si="386"/>
        <v>125</v>
      </c>
      <c r="Q3532" t="str">
        <f t="shared" si="387"/>
        <v>theater</v>
      </c>
      <c r="R3532" t="str">
        <f t="shared" si="388"/>
        <v>plays</v>
      </c>
      <c r="S3532" t="str">
        <f t="shared" si="389"/>
        <v>Mar</v>
      </c>
      <c r="T3532" t="str">
        <f t="shared" si="390"/>
        <v>Apr</v>
      </c>
      <c r="U3532" t="str">
        <f t="shared" si="391"/>
        <v>2016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85"/>
        <v>128</v>
      </c>
      <c r="P3533">
        <f t="shared" si="386"/>
        <v>49</v>
      </c>
      <c r="Q3533" t="str">
        <f t="shared" si="387"/>
        <v>theater</v>
      </c>
      <c r="R3533" t="str">
        <f t="shared" si="388"/>
        <v>plays</v>
      </c>
      <c r="S3533" t="str">
        <f t="shared" si="389"/>
        <v>May</v>
      </c>
      <c r="T3533" t="str">
        <f t="shared" si="390"/>
        <v>Jun</v>
      </c>
      <c r="U3533" t="str">
        <f t="shared" si="391"/>
        <v>2016</v>
      </c>
    </row>
    <row r="3534" spans="1:21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85"/>
        <v>119</v>
      </c>
      <c r="P3534">
        <f t="shared" si="386"/>
        <v>42</v>
      </c>
      <c r="Q3534" t="str">
        <f t="shared" si="387"/>
        <v>theater</v>
      </c>
      <c r="R3534" t="str">
        <f t="shared" si="388"/>
        <v>plays</v>
      </c>
      <c r="S3534" t="str">
        <f t="shared" si="389"/>
        <v>Sep</v>
      </c>
      <c r="T3534" t="str">
        <f t="shared" si="390"/>
        <v>Sep</v>
      </c>
      <c r="U3534" t="str">
        <f t="shared" si="391"/>
        <v>2014</v>
      </c>
    </row>
    <row r="3535" spans="1:21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85"/>
        <v>126</v>
      </c>
      <c r="P3535">
        <f t="shared" si="386"/>
        <v>79</v>
      </c>
      <c r="Q3535" t="str">
        <f t="shared" si="387"/>
        <v>theater</v>
      </c>
      <c r="R3535" t="str">
        <f t="shared" si="388"/>
        <v>plays</v>
      </c>
      <c r="S3535" t="str">
        <f t="shared" si="389"/>
        <v>Oct</v>
      </c>
      <c r="T3535" t="str">
        <f t="shared" si="390"/>
        <v>Nov</v>
      </c>
      <c r="U3535" t="str">
        <f t="shared" si="391"/>
        <v>2015</v>
      </c>
    </row>
    <row r="3536" spans="1:21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85"/>
        <v>156</v>
      </c>
      <c r="P3536">
        <f t="shared" si="386"/>
        <v>38</v>
      </c>
      <c r="Q3536" t="str">
        <f t="shared" si="387"/>
        <v>theater</v>
      </c>
      <c r="R3536" t="str">
        <f t="shared" si="388"/>
        <v>plays</v>
      </c>
      <c r="S3536" t="str">
        <f t="shared" si="389"/>
        <v>Aug</v>
      </c>
      <c r="T3536" t="str">
        <f t="shared" si="390"/>
        <v>Oct</v>
      </c>
      <c r="U3536" t="str">
        <f t="shared" si="391"/>
        <v>2015</v>
      </c>
    </row>
    <row r="3537" spans="1:21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85"/>
        <v>103</v>
      </c>
      <c r="P3537">
        <f t="shared" si="386"/>
        <v>45</v>
      </c>
      <c r="Q3537" t="str">
        <f t="shared" si="387"/>
        <v>theater</v>
      </c>
      <c r="R3537" t="str">
        <f t="shared" si="388"/>
        <v>plays</v>
      </c>
      <c r="S3537" t="str">
        <f t="shared" si="389"/>
        <v>Sep</v>
      </c>
      <c r="T3537" t="str">
        <f t="shared" si="390"/>
        <v>Oct</v>
      </c>
      <c r="U3537" t="str">
        <f t="shared" si="391"/>
        <v>2015</v>
      </c>
    </row>
    <row r="3538" spans="1:21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85"/>
        <v>153</v>
      </c>
      <c r="P3538">
        <f t="shared" si="386"/>
        <v>14</v>
      </c>
      <c r="Q3538" t="str">
        <f t="shared" si="387"/>
        <v>theater</v>
      </c>
      <c r="R3538" t="str">
        <f t="shared" si="388"/>
        <v>plays</v>
      </c>
      <c r="S3538" t="str">
        <f t="shared" si="389"/>
        <v>Nov</v>
      </c>
      <c r="T3538" t="str">
        <f t="shared" si="390"/>
        <v>Dec</v>
      </c>
      <c r="U3538" t="str">
        <f t="shared" si="391"/>
        <v>2015</v>
      </c>
    </row>
    <row r="3539" spans="1:21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85"/>
        <v>180</v>
      </c>
      <c r="P3539">
        <f t="shared" si="386"/>
        <v>44</v>
      </c>
      <c r="Q3539" t="str">
        <f t="shared" si="387"/>
        <v>theater</v>
      </c>
      <c r="R3539" t="str">
        <f t="shared" si="388"/>
        <v>plays</v>
      </c>
      <c r="S3539" t="str">
        <f t="shared" si="389"/>
        <v>Oct</v>
      </c>
      <c r="T3539" t="str">
        <f t="shared" si="390"/>
        <v>Nov</v>
      </c>
      <c r="U3539" t="str">
        <f t="shared" si="391"/>
        <v>2014</v>
      </c>
    </row>
    <row r="3540" spans="1:21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85"/>
        <v>128</v>
      </c>
      <c r="P3540">
        <f t="shared" si="386"/>
        <v>31</v>
      </c>
      <c r="Q3540" t="str">
        <f t="shared" si="387"/>
        <v>theater</v>
      </c>
      <c r="R3540" t="str">
        <f t="shared" si="388"/>
        <v>plays</v>
      </c>
      <c r="S3540" t="str">
        <f t="shared" si="389"/>
        <v>Jul</v>
      </c>
      <c r="T3540" t="str">
        <f t="shared" si="390"/>
        <v>Aug</v>
      </c>
      <c r="U3540" t="str">
        <f t="shared" si="391"/>
        <v>2016</v>
      </c>
    </row>
    <row r="3541" spans="1:21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85"/>
        <v>120</v>
      </c>
      <c r="P3541">
        <f t="shared" si="386"/>
        <v>55</v>
      </c>
      <c r="Q3541" t="str">
        <f t="shared" si="387"/>
        <v>theater</v>
      </c>
      <c r="R3541" t="str">
        <f t="shared" si="388"/>
        <v>plays</v>
      </c>
      <c r="S3541" t="str">
        <f t="shared" si="389"/>
        <v>Aug</v>
      </c>
      <c r="T3541" t="str">
        <f t="shared" si="390"/>
        <v>Sep</v>
      </c>
      <c r="U3541" t="str">
        <f t="shared" si="391"/>
        <v>2016</v>
      </c>
    </row>
    <row r="3542" spans="1:21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85"/>
        <v>123</v>
      </c>
      <c r="P3542">
        <f t="shared" si="386"/>
        <v>46</v>
      </c>
      <c r="Q3542" t="str">
        <f t="shared" si="387"/>
        <v>theater</v>
      </c>
      <c r="R3542" t="str">
        <f t="shared" si="388"/>
        <v>plays</v>
      </c>
      <c r="S3542" t="str">
        <f t="shared" si="389"/>
        <v>May</v>
      </c>
      <c r="T3542" t="str">
        <f t="shared" si="390"/>
        <v>Jun</v>
      </c>
      <c r="U3542" t="str">
        <f t="shared" si="391"/>
        <v>2016</v>
      </c>
    </row>
    <row r="3543" spans="1:21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85"/>
        <v>105</v>
      </c>
      <c r="P3543">
        <f t="shared" si="386"/>
        <v>39</v>
      </c>
      <c r="Q3543" t="str">
        <f t="shared" si="387"/>
        <v>theater</v>
      </c>
      <c r="R3543" t="str">
        <f t="shared" si="388"/>
        <v>plays</v>
      </c>
      <c r="S3543" t="str">
        <f t="shared" si="389"/>
        <v>Aug</v>
      </c>
      <c r="T3543" t="str">
        <f t="shared" si="390"/>
        <v>Aug</v>
      </c>
      <c r="U3543" t="str">
        <f t="shared" si="391"/>
        <v>2015</v>
      </c>
    </row>
    <row r="3544" spans="1:21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85"/>
        <v>102</v>
      </c>
      <c r="P3544">
        <f t="shared" si="386"/>
        <v>66</v>
      </c>
      <c r="Q3544" t="str">
        <f t="shared" si="387"/>
        <v>theater</v>
      </c>
      <c r="R3544" t="str">
        <f t="shared" si="388"/>
        <v>plays</v>
      </c>
      <c r="S3544" t="str">
        <f t="shared" si="389"/>
        <v>Jul</v>
      </c>
      <c r="T3544" t="str">
        <f t="shared" si="390"/>
        <v>Sep</v>
      </c>
      <c r="U3544" t="str">
        <f t="shared" si="391"/>
        <v>2014</v>
      </c>
    </row>
    <row r="3545" spans="1:21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85"/>
        <v>105</v>
      </c>
      <c r="P3545">
        <f t="shared" si="386"/>
        <v>54</v>
      </c>
      <c r="Q3545" t="str">
        <f t="shared" si="387"/>
        <v>theater</v>
      </c>
      <c r="R3545" t="str">
        <f t="shared" si="388"/>
        <v>plays</v>
      </c>
      <c r="S3545" t="str">
        <f t="shared" si="389"/>
        <v>May</v>
      </c>
      <c r="T3545" t="str">
        <f t="shared" si="390"/>
        <v>Jun</v>
      </c>
      <c r="U3545" t="str">
        <f t="shared" si="391"/>
        <v>2015</v>
      </c>
    </row>
    <row r="3546" spans="1:21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85"/>
        <v>100</v>
      </c>
      <c r="P3546">
        <f t="shared" si="386"/>
        <v>104</v>
      </c>
      <c r="Q3546" t="str">
        <f t="shared" si="387"/>
        <v>theater</v>
      </c>
      <c r="R3546" t="str">
        <f t="shared" si="388"/>
        <v>plays</v>
      </c>
      <c r="S3546" t="str">
        <f t="shared" si="389"/>
        <v>Feb</v>
      </c>
      <c r="T3546" t="str">
        <f t="shared" si="390"/>
        <v>Mar</v>
      </c>
      <c r="U3546" t="str">
        <f t="shared" si="391"/>
        <v>2015</v>
      </c>
    </row>
    <row r="3547" spans="1:21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85"/>
        <v>100</v>
      </c>
      <c r="P3547">
        <f t="shared" si="386"/>
        <v>31</v>
      </c>
      <c r="Q3547" t="str">
        <f t="shared" si="387"/>
        <v>theater</v>
      </c>
      <c r="R3547" t="str">
        <f t="shared" si="388"/>
        <v>plays</v>
      </c>
      <c r="S3547" t="str">
        <f t="shared" si="389"/>
        <v>Mar</v>
      </c>
      <c r="T3547" t="str">
        <f t="shared" si="390"/>
        <v>Apr</v>
      </c>
      <c r="U3547" t="str">
        <f t="shared" si="391"/>
        <v>2015</v>
      </c>
    </row>
    <row r="3548" spans="1:21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85"/>
        <v>102</v>
      </c>
      <c r="P3548">
        <f t="shared" si="386"/>
        <v>59</v>
      </c>
      <c r="Q3548" t="str">
        <f t="shared" si="387"/>
        <v>theater</v>
      </c>
      <c r="R3548" t="str">
        <f t="shared" si="388"/>
        <v>plays</v>
      </c>
      <c r="S3548" t="str">
        <f t="shared" si="389"/>
        <v>Mar</v>
      </c>
      <c r="T3548" t="str">
        <f t="shared" si="390"/>
        <v>Apr</v>
      </c>
      <c r="U3548" t="str">
        <f t="shared" si="391"/>
        <v>2015</v>
      </c>
    </row>
    <row r="3549" spans="1:21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85"/>
        <v>114</v>
      </c>
      <c r="P3549">
        <f t="shared" si="386"/>
        <v>119</v>
      </c>
      <c r="Q3549" t="str">
        <f t="shared" si="387"/>
        <v>theater</v>
      </c>
      <c r="R3549" t="str">
        <f t="shared" si="388"/>
        <v>plays</v>
      </c>
      <c r="S3549" t="str">
        <f t="shared" si="389"/>
        <v>Apr</v>
      </c>
      <c r="T3549" t="str">
        <f t="shared" si="390"/>
        <v>May</v>
      </c>
      <c r="U3549" t="str">
        <f t="shared" si="391"/>
        <v>2016</v>
      </c>
    </row>
    <row r="3550" spans="1:21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85"/>
        <v>102</v>
      </c>
      <c r="P3550">
        <f t="shared" si="386"/>
        <v>165</v>
      </c>
      <c r="Q3550" t="str">
        <f t="shared" si="387"/>
        <v>theater</v>
      </c>
      <c r="R3550" t="str">
        <f t="shared" si="388"/>
        <v>plays</v>
      </c>
      <c r="S3550" t="str">
        <f t="shared" si="389"/>
        <v>Feb</v>
      </c>
      <c r="T3550" t="str">
        <f t="shared" si="390"/>
        <v>Mar</v>
      </c>
      <c r="U3550" t="str">
        <f t="shared" si="391"/>
        <v>2016</v>
      </c>
    </row>
    <row r="3551" spans="1:21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85"/>
        <v>102</v>
      </c>
      <c r="P3551">
        <f t="shared" si="386"/>
        <v>24</v>
      </c>
      <c r="Q3551" t="str">
        <f t="shared" si="387"/>
        <v>theater</v>
      </c>
      <c r="R3551" t="str">
        <f t="shared" si="388"/>
        <v>plays</v>
      </c>
      <c r="S3551" t="str">
        <f t="shared" si="389"/>
        <v>Aug</v>
      </c>
      <c r="T3551" t="str">
        <f t="shared" si="390"/>
        <v>Sep</v>
      </c>
      <c r="U3551" t="str">
        <f t="shared" si="391"/>
        <v>2015</v>
      </c>
    </row>
    <row r="3552" spans="1:21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85"/>
        <v>105</v>
      </c>
      <c r="P3552">
        <f t="shared" si="386"/>
        <v>41</v>
      </c>
      <c r="Q3552" t="str">
        <f t="shared" si="387"/>
        <v>theater</v>
      </c>
      <c r="R3552" t="str">
        <f t="shared" si="388"/>
        <v>plays</v>
      </c>
      <c r="S3552" t="str">
        <f t="shared" si="389"/>
        <v>Apr</v>
      </c>
      <c r="T3552" t="str">
        <f t="shared" si="390"/>
        <v>May</v>
      </c>
      <c r="U3552" t="str">
        <f t="shared" si="391"/>
        <v>2016</v>
      </c>
    </row>
    <row r="3553" spans="1:21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85"/>
        <v>102</v>
      </c>
      <c r="P3553">
        <f t="shared" si="386"/>
        <v>61</v>
      </c>
      <c r="Q3553" t="str">
        <f t="shared" si="387"/>
        <v>theater</v>
      </c>
      <c r="R3553" t="str">
        <f t="shared" si="388"/>
        <v>plays</v>
      </c>
      <c r="S3553" t="str">
        <f t="shared" si="389"/>
        <v>Apr</v>
      </c>
      <c r="T3553" t="str">
        <f t="shared" si="390"/>
        <v>May</v>
      </c>
      <c r="U3553" t="str">
        <f t="shared" si="391"/>
        <v>2014</v>
      </c>
    </row>
    <row r="3554" spans="1:21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85"/>
        <v>100</v>
      </c>
      <c r="P3554">
        <f t="shared" si="386"/>
        <v>39</v>
      </c>
      <c r="Q3554" t="str">
        <f t="shared" si="387"/>
        <v>theater</v>
      </c>
      <c r="R3554" t="str">
        <f t="shared" si="388"/>
        <v>plays</v>
      </c>
      <c r="S3554" t="str">
        <f t="shared" si="389"/>
        <v>May</v>
      </c>
      <c r="T3554" t="str">
        <f t="shared" si="390"/>
        <v>Jun</v>
      </c>
      <c r="U3554" t="str">
        <f t="shared" si="391"/>
        <v>2014</v>
      </c>
    </row>
    <row r="3555" spans="1:21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85"/>
        <v>106</v>
      </c>
      <c r="P3555">
        <f t="shared" si="386"/>
        <v>56</v>
      </c>
      <c r="Q3555" t="str">
        <f t="shared" si="387"/>
        <v>theater</v>
      </c>
      <c r="R3555" t="str">
        <f t="shared" si="388"/>
        <v>plays</v>
      </c>
      <c r="S3555" t="str">
        <f t="shared" si="389"/>
        <v>Jul</v>
      </c>
      <c r="T3555" t="str">
        <f t="shared" si="390"/>
        <v>Aug</v>
      </c>
      <c r="U3555" t="str">
        <f t="shared" si="391"/>
        <v>2015</v>
      </c>
    </row>
    <row r="3556" spans="1:21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85"/>
        <v>113</v>
      </c>
      <c r="P3556">
        <f t="shared" si="386"/>
        <v>107</v>
      </c>
      <c r="Q3556" t="str">
        <f t="shared" si="387"/>
        <v>theater</v>
      </c>
      <c r="R3556" t="str">
        <f t="shared" si="388"/>
        <v>plays</v>
      </c>
      <c r="S3556" t="str">
        <f t="shared" si="389"/>
        <v>Jan</v>
      </c>
      <c r="T3556" t="str">
        <f t="shared" si="390"/>
        <v>Feb</v>
      </c>
      <c r="U3556" t="str">
        <f t="shared" si="391"/>
        <v>2015</v>
      </c>
    </row>
    <row r="3557" spans="1:21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85"/>
        <v>100</v>
      </c>
      <c r="P3557">
        <f t="shared" si="386"/>
        <v>171</v>
      </c>
      <c r="Q3557" t="str">
        <f t="shared" si="387"/>
        <v>theater</v>
      </c>
      <c r="R3557" t="str">
        <f t="shared" si="388"/>
        <v>plays</v>
      </c>
      <c r="S3557" t="str">
        <f t="shared" si="389"/>
        <v>Oct</v>
      </c>
      <c r="T3557" t="str">
        <f t="shared" si="390"/>
        <v>Nov</v>
      </c>
      <c r="U3557" t="str">
        <f t="shared" si="391"/>
        <v>2016</v>
      </c>
    </row>
    <row r="3558" spans="1:21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85"/>
        <v>100</v>
      </c>
      <c r="P3558">
        <f t="shared" si="386"/>
        <v>111</v>
      </c>
      <c r="Q3558" t="str">
        <f t="shared" si="387"/>
        <v>theater</v>
      </c>
      <c r="R3558" t="str">
        <f t="shared" si="388"/>
        <v>plays</v>
      </c>
      <c r="S3558" t="str">
        <f t="shared" si="389"/>
        <v>Jun</v>
      </c>
      <c r="T3558" t="str">
        <f t="shared" si="390"/>
        <v>Aug</v>
      </c>
      <c r="U3558" t="str">
        <f t="shared" si="391"/>
        <v>2014</v>
      </c>
    </row>
    <row r="3559" spans="1:21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85"/>
        <v>100</v>
      </c>
      <c r="P3559">
        <f t="shared" si="386"/>
        <v>179</v>
      </c>
      <c r="Q3559" t="str">
        <f t="shared" si="387"/>
        <v>theater</v>
      </c>
      <c r="R3559" t="str">
        <f t="shared" si="388"/>
        <v>plays</v>
      </c>
      <c r="S3559" t="str">
        <f t="shared" si="389"/>
        <v>Apr</v>
      </c>
      <c r="T3559" t="str">
        <f t="shared" si="390"/>
        <v>May</v>
      </c>
      <c r="U3559" t="str">
        <f t="shared" si="391"/>
        <v>2014</v>
      </c>
    </row>
    <row r="3560" spans="1:21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85"/>
        <v>144</v>
      </c>
      <c r="P3560">
        <f t="shared" si="386"/>
        <v>23</v>
      </c>
      <c r="Q3560" t="str">
        <f t="shared" si="387"/>
        <v>theater</v>
      </c>
      <c r="R3560" t="str">
        <f t="shared" si="388"/>
        <v>plays</v>
      </c>
      <c r="S3560" t="str">
        <f t="shared" si="389"/>
        <v>May</v>
      </c>
      <c r="T3560" t="str">
        <f t="shared" si="390"/>
        <v>Jun</v>
      </c>
      <c r="U3560" t="str">
        <f t="shared" si="391"/>
        <v>2015</v>
      </c>
    </row>
    <row r="3561" spans="1:21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85"/>
        <v>104</v>
      </c>
      <c r="P3561">
        <f t="shared" si="386"/>
        <v>43</v>
      </c>
      <c r="Q3561" t="str">
        <f t="shared" si="387"/>
        <v>theater</v>
      </c>
      <c r="R3561" t="str">
        <f t="shared" si="388"/>
        <v>plays</v>
      </c>
      <c r="S3561" t="str">
        <f t="shared" si="389"/>
        <v>Jul</v>
      </c>
      <c r="T3561" t="str">
        <f t="shared" si="390"/>
        <v>Jul</v>
      </c>
      <c r="U3561" t="str">
        <f t="shared" si="391"/>
        <v>2015</v>
      </c>
    </row>
    <row r="3562" spans="1:21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85"/>
        <v>108</v>
      </c>
      <c r="P3562">
        <f t="shared" si="386"/>
        <v>47</v>
      </c>
      <c r="Q3562" t="str">
        <f t="shared" si="387"/>
        <v>theater</v>
      </c>
      <c r="R3562" t="str">
        <f t="shared" si="388"/>
        <v>plays</v>
      </c>
      <c r="S3562" t="str">
        <f t="shared" si="389"/>
        <v>Apr</v>
      </c>
      <c r="T3562" t="str">
        <f t="shared" si="390"/>
        <v>May</v>
      </c>
      <c r="U3562" t="str">
        <f t="shared" si="391"/>
        <v>2015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85"/>
        <v>102</v>
      </c>
      <c r="P3563">
        <f t="shared" si="386"/>
        <v>47</v>
      </c>
      <c r="Q3563" t="str">
        <f t="shared" si="387"/>
        <v>theater</v>
      </c>
      <c r="R3563" t="str">
        <f t="shared" si="388"/>
        <v>plays</v>
      </c>
      <c r="S3563" t="str">
        <f t="shared" si="389"/>
        <v>Jul</v>
      </c>
      <c r="T3563" t="str">
        <f t="shared" si="390"/>
        <v>Aug</v>
      </c>
      <c r="U3563" t="str">
        <f t="shared" si="391"/>
        <v>2015</v>
      </c>
    </row>
    <row r="3564" spans="1:21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85"/>
        <v>149</v>
      </c>
      <c r="P3564">
        <f t="shared" si="386"/>
        <v>15</v>
      </c>
      <c r="Q3564" t="str">
        <f t="shared" si="387"/>
        <v>theater</v>
      </c>
      <c r="R3564" t="str">
        <f t="shared" si="388"/>
        <v>plays</v>
      </c>
      <c r="S3564" t="str">
        <f t="shared" si="389"/>
        <v>Mar</v>
      </c>
      <c r="T3564" t="str">
        <f t="shared" si="390"/>
        <v>Mar</v>
      </c>
      <c r="U3564" t="str">
        <f t="shared" si="391"/>
        <v>2016</v>
      </c>
    </row>
    <row r="3565" spans="1:21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85"/>
        <v>105</v>
      </c>
      <c r="P3565">
        <f t="shared" si="386"/>
        <v>21</v>
      </c>
      <c r="Q3565" t="str">
        <f t="shared" si="387"/>
        <v>theater</v>
      </c>
      <c r="R3565" t="str">
        <f t="shared" si="388"/>
        <v>plays</v>
      </c>
      <c r="S3565" t="str">
        <f t="shared" si="389"/>
        <v>Jul</v>
      </c>
      <c r="T3565" t="str">
        <f t="shared" si="390"/>
        <v>Aug</v>
      </c>
      <c r="U3565" t="str">
        <f t="shared" si="391"/>
        <v>2016</v>
      </c>
    </row>
    <row r="3566" spans="1:21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85"/>
        <v>101</v>
      </c>
      <c r="P3566">
        <f t="shared" si="386"/>
        <v>59</v>
      </c>
      <c r="Q3566" t="str">
        <f t="shared" si="387"/>
        <v>theater</v>
      </c>
      <c r="R3566" t="str">
        <f t="shared" si="388"/>
        <v>plays</v>
      </c>
      <c r="S3566" t="str">
        <f t="shared" si="389"/>
        <v>Aug</v>
      </c>
      <c r="T3566" t="str">
        <f t="shared" si="390"/>
        <v>Oct</v>
      </c>
      <c r="U3566" t="str">
        <f t="shared" si="391"/>
        <v>2015</v>
      </c>
    </row>
    <row r="3567" spans="1:21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85"/>
        <v>131</v>
      </c>
      <c r="P3567">
        <f t="shared" si="386"/>
        <v>98</v>
      </c>
      <c r="Q3567" t="str">
        <f t="shared" si="387"/>
        <v>theater</v>
      </c>
      <c r="R3567" t="str">
        <f t="shared" si="388"/>
        <v>plays</v>
      </c>
      <c r="S3567" t="str">
        <f t="shared" si="389"/>
        <v>Dec</v>
      </c>
      <c r="T3567" t="str">
        <f t="shared" si="390"/>
        <v>Dec</v>
      </c>
      <c r="U3567" t="str">
        <f t="shared" si="391"/>
        <v>2014</v>
      </c>
    </row>
    <row r="3568" spans="1:21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85"/>
        <v>105</v>
      </c>
      <c r="P3568">
        <f t="shared" si="386"/>
        <v>55</v>
      </c>
      <c r="Q3568" t="str">
        <f t="shared" si="387"/>
        <v>theater</v>
      </c>
      <c r="R3568" t="str">
        <f t="shared" si="388"/>
        <v>plays</v>
      </c>
      <c r="S3568" t="str">
        <f t="shared" si="389"/>
        <v>Dec</v>
      </c>
      <c r="T3568" t="str">
        <f t="shared" si="390"/>
        <v>Jan</v>
      </c>
      <c r="U3568" t="str">
        <f t="shared" si="391"/>
        <v>2014</v>
      </c>
    </row>
    <row r="3569" spans="1:21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85"/>
        <v>109</v>
      </c>
      <c r="P3569">
        <f t="shared" si="386"/>
        <v>27</v>
      </c>
      <c r="Q3569" t="str">
        <f t="shared" si="387"/>
        <v>theater</v>
      </c>
      <c r="R3569" t="str">
        <f t="shared" si="388"/>
        <v>plays</v>
      </c>
      <c r="S3569" t="str">
        <f t="shared" si="389"/>
        <v>May</v>
      </c>
      <c r="T3569" t="str">
        <f t="shared" si="390"/>
        <v>Jun</v>
      </c>
      <c r="U3569" t="str">
        <f t="shared" si="391"/>
        <v>2015</v>
      </c>
    </row>
    <row r="3570" spans="1:21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85"/>
        <v>111</v>
      </c>
      <c r="P3570">
        <f t="shared" si="386"/>
        <v>58</v>
      </c>
      <c r="Q3570" t="str">
        <f t="shared" si="387"/>
        <v>theater</v>
      </c>
      <c r="R3570" t="str">
        <f t="shared" si="388"/>
        <v>plays</v>
      </c>
      <c r="S3570" t="str">
        <f t="shared" si="389"/>
        <v>Aug</v>
      </c>
      <c r="T3570" t="str">
        <f t="shared" si="390"/>
        <v>Sep</v>
      </c>
      <c r="U3570" t="str">
        <f t="shared" si="391"/>
        <v>2014</v>
      </c>
    </row>
    <row r="3571" spans="1:21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85"/>
        <v>100</v>
      </c>
      <c r="P3571">
        <f t="shared" si="386"/>
        <v>123</v>
      </c>
      <c r="Q3571" t="str">
        <f t="shared" si="387"/>
        <v>theater</v>
      </c>
      <c r="R3571" t="str">
        <f t="shared" si="388"/>
        <v>plays</v>
      </c>
      <c r="S3571" t="str">
        <f t="shared" si="389"/>
        <v>Dec</v>
      </c>
      <c r="T3571" t="str">
        <f t="shared" si="390"/>
        <v>Jan</v>
      </c>
      <c r="U3571" t="str">
        <f t="shared" si="391"/>
        <v>2014</v>
      </c>
    </row>
    <row r="3572" spans="1:21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85"/>
        <v>114</v>
      </c>
      <c r="P3572">
        <f t="shared" si="386"/>
        <v>88</v>
      </c>
      <c r="Q3572" t="str">
        <f t="shared" si="387"/>
        <v>theater</v>
      </c>
      <c r="R3572" t="str">
        <f t="shared" si="388"/>
        <v>plays</v>
      </c>
      <c r="S3572" t="str">
        <f t="shared" si="389"/>
        <v>Dec</v>
      </c>
      <c r="T3572" t="str">
        <f t="shared" si="390"/>
        <v>Dec</v>
      </c>
      <c r="U3572" t="str">
        <f t="shared" si="391"/>
        <v>2014</v>
      </c>
    </row>
    <row r="3573" spans="1:21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85"/>
        <v>122</v>
      </c>
      <c r="P3573">
        <f t="shared" si="386"/>
        <v>73</v>
      </c>
      <c r="Q3573" t="str">
        <f t="shared" si="387"/>
        <v>theater</v>
      </c>
      <c r="R3573" t="str">
        <f t="shared" si="388"/>
        <v>plays</v>
      </c>
      <c r="S3573" t="str">
        <f t="shared" si="389"/>
        <v>Sep</v>
      </c>
      <c r="T3573" t="str">
        <f t="shared" si="390"/>
        <v>Oct</v>
      </c>
      <c r="U3573" t="str">
        <f t="shared" si="391"/>
        <v>2014</v>
      </c>
    </row>
    <row r="3574" spans="1:21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85"/>
        <v>100</v>
      </c>
      <c r="P3574">
        <f t="shared" si="386"/>
        <v>56</v>
      </c>
      <c r="Q3574" t="str">
        <f t="shared" si="387"/>
        <v>theater</v>
      </c>
      <c r="R3574" t="str">
        <f t="shared" si="388"/>
        <v>plays</v>
      </c>
      <c r="S3574" t="str">
        <f t="shared" si="389"/>
        <v>May</v>
      </c>
      <c r="T3574" t="str">
        <f t="shared" si="390"/>
        <v>Jun</v>
      </c>
      <c r="U3574" t="str">
        <f t="shared" si="391"/>
        <v>2015</v>
      </c>
    </row>
    <row r="3575" spans="1:21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85"/>
        <v>103</v>
      </c>
      <c r="P3575">
        <f t="shared" si="386"/>
        <v>40</v>
      </c>
      <c r="Q3575" t="str">
        <f t="shared" si="387"/>
        <v>theater</v>
      </c>
      <c r="R3575" t="str">
        <f t="shared" si="388"/>
        <v>plays</v>
      </c>
      <c r="S3575" t="str">
        <f t="shared" si="389"/>
        <v>Oct</v>
      </c>
      <c r="T3575" t="str">
        <f t="shared" si="390"/>
        <v>Nov</v>
      </c>
      <c r="U3575" t="str">
        <f t="shared" si="391"/>
        <v>2014</v>
      </c>
    </row>
    <row r="3576" spans="1:21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85"/>
        <v>106</v>
      </c>
      <c r="P3576">
        <f t="shared" si="386"/>
        <v>137</v>
      </c>
      <c r="Q3576" t="str">
        <f t="shared" si="387"/>
        <v>theater</v>
      </c>
      <c r="R3576" t="str">
        <f t="shared" si="388"/>
        <v>plays</v>
      </c>
      <c r="S3576" t="str">
        <f t="shared" si="389"/>
        <v>Oct</v>
      </c>
      <c r="T3576" t="str">
        <f t="shared" si="390"/>
        <v>Nov</v>
      </c>
      <c r="U3576" t="str">
        <f t="shared" si="391"/>
        <v>2014</v>
      </c>
    </row>
    <row r="3577" spans="1:21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85"/>
        <v>101</v>
      </c>
      <c r="P3577">
        <f t="shared" si="386"/>
        <v>99</v>
      </c>
      <c r="Q3577" t="str">
        <f t="shared" si="387"/>
        <v>theater</v>
      </c>
      <c r="R3577" t="str">
        <f t="shared" si="388"/>
        <v>plays</v>
      </c>
      <c r="S3577" t="str">
        <f t="shared" si="389"/>
        <v>Jul</v>
      </c>
      <c r="T3577" t="str">
        <f t="shared" si="390"/>
        <v>Aug</v>
      </c>
      <c r="U3577" t="str">
        <f t="shared" si="391"/>
        <v>2016</v>
      </c>
    </row>
    <row r="3578" spans="1:21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85"/>
        <v>100</v>
      </c>
      <c r="P3578">
        <f t="shared" si="386"/>
        <v>20</v>
      </c>
      <c r="Q3578" t="str">
        <f t="shared" si="387"/>
        <v>theater</v>
      </c>
      <c r="R3578" t="str">
        <f t="shared" si="388"/>
        <v>plays</v>
      </c>
      <c r="S3578" t="str">
        <f t="shared" si="389"/>
        <v>Oct</v>
      </c>
      <c r="T3578" t="str">
        <f t="shared" si="390"/>
        <v>Dec</v>
      </c>
      <c r="U3578" t="str">
        <f t="shared" si="391"/>
        <v>2016</v>
      </c>
    </row>
    <row r="3579" spans="1:21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85"/>
        <v>130</v>
      </c>
      <c r="P3579">
        <f t="shared" si="386"/>
        <v>29</v>
      </c>
      <c r="Q3579" t="str">
        <f t="shared" si="387"/>
        <v>theater</v>
      </c>
      <c r="R3579" t="str">
        <f t="shared" si="388"/>
        <v>plays</v>
      </c>
      <c r="S3579" t="str">
        <f t="shared" si="389"/>
        <v>Mar</v>
      </c>
      <c r="T3579" t="str">
        <f t="shared" si="390"/>
        <v>Apr</v>
      </c>
      <c r="U3579" t="str">
        <f t="shared" si="391"/>
        <v>2015</v>
      </c>
    </row>
    <row r="3580" spans="1:21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85"/>
        <v>100</v>
      </c>
      <c r="P3580">
        <f t="shared" si="386"/>
        <v>41</v>
      </c>
      <c r="Q3580" t="str">
        <f t="shared" si="387"/>
        <v>theater</v>
      </c>
      <c r="R3580" t="str">
        <f t="shared" si="388"/>
        <v>plays</v>
      </c>
      <c r="S3580" t="str">
        <f t="shared" si="389"/>
        <v>Mar</v>
      </c>
      <c r="T3580" t="str">
        <f t="shared" si="390"/>
        <v>Apr</v>
      </c>
      <c r="U3580" t="str">
        <f t="shared" si="391"/>
        <v>2016</v>
      </c>
    </row>
    <row r="3581" spans="1:21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85"/>
        <v>100</v>
      </c>
      <c r="P3581">
        <f t="shared" si="386"/>
        <v>36</v>
      </c>
      <c r="Q3581" t="str">
        <f t="shared" si="387"/>
        <v>theater</v>
      </c>
      <c r="R3581" t="str">
        <f t="shared" si="388"/>
        <v>plays</v>
      </c>
      <c r="S3581" t="str">
        <f t="shared" si="389"/>
        <v>Mar</v>
      </c>
      <c r="T3581" t="str">
        <f t="shared" si="390"/>
        <v>Mar</v>
      </c>
      <c r="U3581" t="str">
        <f t="shared" si="391"/>
        <v>2016</v>
      </c>
    </row>
    <row r="3582" spans="1:21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85"/>
        <v>114</v>
      </c>
      <c r="P3582">
        <f t="shared" si="386"/>
        <v>38</v>
      </c>
      <c r="Q3582" t="str">
        <f t="shared" si="387"/>
        <v>theater</v>
      </c>
      <c r="R3582" t="str">
        <f t="shared" si="388"/>
        <v>plays</v>
      </c>
      <c r="S3582" t="str">
        <f t="shared" si="389"/>
        <v>Jan</v>
      </c>
      <c r="T3582" t="str">
        <f t="shared" si="390"/>
        <v>Mar</v>
      </c>
      <c r="U3582" t="str">
        <f t="shared" si="391"/>
        <v>2015</v>
      </c>
    </row>
    <row r="3583" spans="1:21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85"/>
        <v>100</v>
      </c>
      <c r="P3583">
        <f t="shared" si="386"/>
        <v>33</v>
      </c>
      <c r="Q3583" t="str">
        <f t="shared" si="387"/>
        <v>theater</v>
      </c>
      <c r="R3583" t="str">
        <f t="shared" si="388"/>
        <v>plays</v>
      </c>
      <c r="S3583" t="str">
        <f t="shared" si="389"/>
        <v>Jul</v>
      </c>
      <c r="T3583" t="str">
        <f t="shared" si="390"/>
        <v>Jul</v>
      </c>
      <c r="U3583" t="str">
        <f t="shared" si="391"/>
        <v>2014</v>
      </c>
    </row>
    <row r="3584" spans="1:21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85"/>
        <v>287</v>
      </c>
      <c r="P3584">
        <f t="shared" si="386"/>
        <v>59</v>
      </c>
      <c r="Q3584" t="str">
        <f t="shared" si="387"/>
        <v>theater</v>
      </c>
      <c r="R3584" t="str">
        <f t="shared" si="388"/>
        <v>plays</v>
      </c>
      <c r="S3584" t="str">
        <f t="shared" si="389"/>
        <v>Mar</v>
      </c>
      <c r="T3584" t="str">
        <f t="shared" si="390"/>
        <v>Apr</v>
      </c>
      <c r="U3584" t="str">
        <f t="shared" si="391"/>
        <v>2016</v>
      </c>
    </row>
    <row r="3585" spans="1:21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85"/>
        <v>109</v>
      </c>
      <c r="P3585">
        <f t="shared" si="386"/>
        <v>136</v>
      </c>
      <c r="Q3585" t="str">
        <f t="shared" si="387"/>
        <v>theater</v>
      </c>
      <c r="R3585" t="str">
        <f t="shared" si="388"/>
        <v>plays</v>
      </c>
      <c r="S3585" t="str">
        <f t="shared" si="389"/>
        <v>Feb</v>
      </c>
      <c r="T3585" t="str">
        <f t="shared" si="390"/>
        <v>Apr</v>
      </c>
      <c r="U3585" t="str">
        <f t="shared" si="391"/>
        <v>2016</v>
      </c>
    </row>
    <row r="3586" spans="1:21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85"/>
        <v>116</v>
      </c>
      <c r="P3586">
        <f t="shared" si="386"/>
        <v>31</v>
      </c>
      <c r="Q3586" t="str">
        <f t="shared" si="387"/>
        <v>theater</v>
      </c>
      <c r="R3586" t="str">
        <f t="shared" si="388"/>
        <v>plays</v>
      </c>
      <c r="S3586" t="str">
        <f t="shared" si="389"/>
        <v>Jun</v>
      </c>
      <c r="T3586" t="str">
        <f t="shared" si="390"/>
        <v>Jul</v>
      </c>
      <c r="U3586" t="str">
        <f t="shared" si="391"/>
        <v>2015</v>
      </c>
    </row>
    <row r="3587" spans="1:21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92">ROUND(E3587/D3587*100,0)</f>
        <v>119</v>
      </c>
      <c r="P3587">
        <f t="shared" ref="P3587:P3650" si="393">IF(L3587 &gt;0, ROUND(E3587/L3587,0), "")</f>
        <v>176</v>
      </c>
      <c r="Q3587" t="str">
        <f t="shared" ref="Q3587:Q3650" si="394">LEFT(N3587, FIND("/",N3587)-1)</f>
        <v>theater</v>
      </c>
      <c r="R3587" t="str">
        <f t="shared" ref="R3587:R3650" si="395">RIGHT(N3587,LEN(N3587)-FIND("/",N3587))</f>
        <v>plays</v>
      </c>
      <c r="S3587" t="str">
        <f t="shared" ref="S3587:S3650" si="396">TEXT((((J3587/60)/60)/24)+DATE(1970,1,1), "mmm")</f>
        <v>Nov</v>
      </c>
      <c r="T3587" t="str">
        <f t="shared" ref="T3587:T3650" si="397">TEXT((((I3587/60)/60)/24)+DATE(1970,1,1), "mmm")</f>
        <v>Dec</v>
      </c>
      <c r="U3587" t="str">
        <f t="shared" ref="U3587:U3650" si="398">TEXT((((J3587/60)/60)/24)+DATE(1970,1,1), "yyy")</f>
        <v>2014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92"/>
        <v>109</v>
      </c>
      <c r="P3588">
        <f t="shared" si="393"/>
        <v>152</v>
      </c>
      <c r="Q3588" t="str">
        <f t="shared" si="394"/>
        <v>theater</v>
      </c>
      <c r="R3588" t="str">
        <f t="shared" si="395"/>
        <v>plays</v>
      </c>
      <c r="S3588" t="str">
        <f t="shared" si="396"/>
        <v>Jul</v>
      </c>
      <c r="T3588" t="str">
        <f t="shared" si="397"/>
        <v>Sep</v>
      </c>
      <c r="U3588" t="str">
        <f t="shared" si="398"/>
        <v>2016</v>
      </c>
    </row>
    <row r="3589" spans="1:21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92"/>
        <v>127</v>
      </c>
      <c r="P3589">
        <f t="shared" si="393"/>
        <v>23</v>
      </c>
      <c r="Q3589" t="str">
        <f t="shared" si="394"/>
        <v>theater</v>
      </c>
      <c r="R3589" t="str">
        <f t="shared" si="395"/>
        <v>plays</v>
      </c>
      <c r="S3589" t="str">
        <f t="shared" si="396"/>
        <v>May</v>
      </c>
      <c r="T3589" t="str">
        <f t="shared" si="397"/>
        <v>Jun</v>
      </c>
      <c r="U3589" t="str">
        <f t="shared" si="398"/>
        <v>2016</v>
      </c>
    </row>
    <row r="3590" spans="1:21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92"/>
        <v>101</v>
      </c>
      <c r="P3590">
        <f t="shared" si="393"/>
        <v>18</v>
      </c>
      <c r="Q3590" t="str">
        <f t="shared" si="394"/>
        <v>theater</v>
      </c>
      <c r="R3590" t="str">
        <f t="shared" si="395"/>
        <v>plays</v>
      </c>
      <c r="S3590" t="str">
        <f t="shared" si="396"/>
        <v>Apr</v>
      </c>
      <c r="T3590" t="str">
        <f t="shared" si="397"/>
        <v>Apr</v>
      </c>
      <c r="U3590" t="str">
        <f t="shared" si="398"/>
        <v>2015</v>
      </c>
    </row>
    <row r="3591" spans="1:21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92"/>
        <v>128</v>
      </c>
      <c r="P3591">
        <f t="shared" si="393"/>
        <v>82</v>
      </c>
      <c r="Q3591" t="str">
        <f t="shared" si="394"/>
        <v>theater</v>
      </c>
      <c r="R3591" t="str">
        <f t="shared" si="395"/>
        <v>plays</v>
      </c>
      <c r="S3591" t="str">
        <f t="shared" si="396"/>
        <v>May</v>
      </c>
      <c r="T3591" t="str">
        <f t="shared" si="397"/>
        <v>May</v>
      </c>
      <c r="U3591" t="str">
        <f t="shared" si="398"/>
        <v>2015</v>
      </c>
    </row>
    <row r="3592" spans="1:21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92"/>
        <v>100</v>
      </c>
      <c r="P3592">
        <f t="shared" si="393"/>
        <v>69</v>
      </c>
      <c r="Q3592" t="str">
        <f t="shared" si="394"/>
        <v>theater</v>
      </c>
      <c r="R3592" t="str">
        <f t="shared" si="395"/>
        <v>plays</v>
      </c>
      <c r="S3592" t="str">
        <f t="shared" si="396"/>
        <v>Sep</v>
      </c>
      <c r="T3592" t="str">
        <f t="shared" si="397"/>
        <v>Oct</v>
      </c>
      <c r="U3592" t="str">
        <f t="shared" si="398"/>
        <v>2014</v>
      </c>
    </row>
    <row r="3593" spans="1:21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92"/>
        <v>175</v>
      </c>
      <c r="P3593">
        <f t="shared" si="393"/>
        <v>68</v>
      </c>
      <c r="Q3593" t="str">
        <f t="shared" si="394"/>
        <v>theater</v>
      </c>
      <c r="R3593" t="str">
        <f t="shared" si="395"/>
        <v>plays</v>
      </c>
      <c r="S3593" t="str">
        <f t="shared" si="396"/>
        <v>Dec</v>
      </c>
      <c r="T3593" t="str">
        <f t="shared" si="397"/>
        <v>Jan</v>
      </c>
      <c r="U3593" t="str">
        <f t="shared" si="398"/>
        <v>2014</v>
      </c>
    </row>
    <row r="3594" spans="1:21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92"/>
        <v>127</v>
      </c>
      <c r="P3594">
        <f t="shared" si="393"/>
        <v>73</v>
      </c>
      <c r="Q3594" t="str">
        <f t="shared" si="394"/>
        <v>theater</v>
      </c>
      <c r="R3594" t="str">
        <f t="shared" si="395"/>
        <v>plays</v>
      </c>
      <c r="S3594" t="str">
        <f t="shared" si="396"/>
        <v>Dec</v>
      </c>
      <c r="T3594" t="str">
        <f t="shared" si="397"/>
        <v>Feb</v>
      </c>
      <c r="U3594" t="str">
        <f t="shared" si="398"/>
        <v>2014</v>
      </c>
    </row>
    <row r="3595" spans="1:21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92"/>
        <v>111</v>
      </c>
      <c r="P3595">
        <f t="shared" si="393"/>
        <v>77</v>
      </c>
      <c r="Q3595" t="str">
        <f t="shared" si="394"/>
        <v>theater</v>
      </c>
      <c r="R3595" t="str">
        <f t="shared" si="395"/>
        <v>plays</v>
      </c>
      <c r="S3595" t="str">
        <f t="shared" si="396"/>
        <v>Dec</v>
      </c>
      <c r="T3595" t="str">
        <f t="shared" si="397"/>
        <v>Jan</v>
      </c>
      <c r="U3595" t="str">
        <f t="shared" si="398"/>
        <v>2014</v>
      </c>
    </row>
    <row r="3596" spans="1:21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92"/>
        <v>126</v>
      </c>
      <c r="P3596">
        <f t="shared" si="393"/>
        <v>56</v>
      </c>
      <c r="Q3596" t="str">
        <f t="shared" si="394"/>
        <v>theater</v>
      </c>
      <c r="R3596" t="str">
        <f t="shared" si="395"/>
        <v>plays</v>
      </c>
      <c r="S3596" t="str">
        <f t="shared" si="396"/>
        <v>Aug</v>
      </c>
      <c r="T3596" t="str">
        <f t="shared" si="397"/>
        <v>Sep</v>
      </c>
      <c r="U3596" t="str">
        <f t="shared" si="398"/>
        <v>2016</v>
      </c>
    </row>
    <row r="3597" spans="1:21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92"/>
        <v>119</v>
      </c>
      <c r="P3597">
        <f t="shared" si="393"/>
        <v>50</v>
      </c>
      <c r="Q3597" t="str">
        <f t="shared" si="394"/>
        <v>theater</v>
      </c>
      <c r="R3597" t="str">
        <f t="shared" si="395"/>
        <v>plays</v>
      </c>
      <c r="S3597" t="str">
        <f t="shared" si="396"/>
        <v>Feb</v>
      </c>
      <c r="T3597" t="str">
        <f t="shared" si="397"/>
        <v>Mar</v>
      </c>
      <c r="U3597" t="str">
        <f t="shared" si="398"/>
        <v>2015</v>
      </c>
    </row>
    <row r="3598" spans="1:21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92"/>
        <v>108</v>
      </c>
      <c r="P3598">
        <f t="shared" si="393"/>
        <v>79</v>
      </c>
      <c r="Q3598" t="str">
        <f t="shared" si="394"/>
        <v>theater</v>
      </c>
      <c r="R3598" t="str">
        <f t="shared" si="395"/>
        <v>plays</v>
      </c>
      <c r="S3598" t="str">
        <f t="shared" si="396"/>
        <v>Aug</v>
      </c>
      <c r="T3598" t="str">
        <f t="shared" si="397"/>
        <v>Aug</v>
      </c>
      <c r="U3598" t="str">
        <f t="shared" si="398"/>
        <v>2014</v>
      </c>
    </row>
    <row r="3599" spans="1:21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92"/>
        <v>103</v>
      </c>
      <c r="P3599">
        <f t="shared" si="393"/>
        <v>78</v>
      </c>
      <c r="Q3599" t="str">
        <f t="shared" si="394"/>
        <v>theater</v>
      </c>
      <c r="R3599" t="str">
        <f t="shared" si="395"/>
        <v>plays</v>
      </c>
      <c r="S3599" t="str">
        <f t="shared" si="396"/>
        <v>Feb</v>
      </c>
      <c r="T3599" t="str">
        <f t="shared" si="397"/>
        <v>Mar</v>
      </c>
      <c r="U3599" t="str">
        <f t="shared" si="398"/>
        <v>2016</v>
      </c>
    </row>
    <row r="3600" spans="1:21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92"/>
        <v>110</v>
      </c>
      <c r="P3600">
        <f t="shared" si="393"/>
        <v>41</v>
      </c>
      <c r="Q3600" t="str">
        <f t="shared" si="394"/>
        <v>theater</v>
      </c>
      <c r="R3600" t="str">
        <f t="shared" si="395"/>
        <v>plays</v>
      </c>
      <c r="S3600" t="str">
        <f t="shared" si="396"/>
        <v>Aug</v>
      </c>
      <c r="T3600" t="str">
        <f t="shared" si="397"/>
        <v>Sep</v>
      </c>
      <c r="U3600" t="str">
        <f t="shared" si="398"/>
        <v>2014</v>
      </c>
    </row>
    <row r="3601" spans="1:21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92"/>
        <v>202</v>
      </c>
      <c r="P3601">
        <f t="shared" si="393"/>
        <v>59</v>
      </c>
      <c r="Q3601" t="str">
        <f t="shared" si="394"/>
        <v>theater</v>
      </c>
      <c r="R3601" t="str">
        <f t="shared" si="395"/>
        <v>plays</v>
      </c>
      <c r="S3601" t="str">
        <f t="shared" si="396"/>
        <v>Aug</v>
      </c>
      <c r="T3601" t="str">
        <f t="shared" si="397"/>
        <v>Aug</v>
      </c>
      <c r="U3601" t="str">
        <f t="shared" si="398"/>
        <v>2015</v>
      </c>
    </row>
    <row r="3602" spans="1:21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92"/>
        <v>130</v>
      </c>
      <c r="P3602">
        <f t="shared" si="393"/>
        <v>3</v>
      </c>
      <c r="Q3602" t="str">
        <f t="shared" si="394"/>
        <v>theater</v>
      </c>
      <c r="R3602" t="str">
        <f t="shared" si="395"/>
        <v>plays</v>
      </c>
      <c r="S3602" t="str">
        <f t="shared" si="396"/>
        <v>Sep</v>
      </c>
      <c r="T3602" t="str">
        <f t="shared" si="397"/>
        <v>Oct</v>
      </c>
      <c r="U3602" t="str">
        <f t="shared" si="398"/>
        <v>2016</v>
      </c>
    </row>
    <row r="3603" spans="1:21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92"/>
        <v>104</v>
      </c>
      <c r="P3603">
        <f t="shared" si="393"/>
        <v>39</v>
      </c>
      <c r="Q3603" t="str">
        <f t="shared" si="394"/>
        <v>theater</v>
      </c>
      <c r="R3603" t="str">
        <f t="shared" si="395"/>
        <v>plays</v>
      </c>
      <c r="S3603" t="str">
        <f t="shared" si="396"/>
        <v>Dec</v>
      </c>
      <c r="T3603" t="str">
        <f t="shared" si="397"/>
        <v>Jan</v>
      </c>
      <c r="U3603" t="str">
        <f t="shared" si="398"/>
        <v>2014</v>
      </c>
    </row>
    <row r="3604" spans="1:21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92"/>
        <v>100</v>
      </c>
      <c r="P3604">
        <f t="shared" si="393"/>
        <v>82</v>
      </c>
      <c r="Q3604" t="str">
        <f t="shared" si="394"/>
        <v>theater</v>
      </c>
      <c r="R3604" t="str">
        <f t="shared" si="395"/>
        <v>plays</v>
      </c>
      <c r="S3604" t="str">
        <f t="shared" si="396"/>
        <v>Mar</v>
      </c>
      <c r="T3604" t="str">
        <f t="shared" si="397"/>
        <v>May</v>
      </c>
      <c r="U3604" t="str">
        <f t="shared" si="398"/>
        <v>2016</v>
      </c>
    </row>
    <row r="3605" spans="1:21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92"/>
        <v>171</v>
      </c>
      <c r="P3605">
        <f t="shared" si="393"/>
        <v>45</v>
      </c>
      <c r="Q3605" t="str">
        <f t="shared" si="394"/>
        <v>theater</v>
      </c>
      <c r="R3605" t="str">
        <f t="shared" si="395"/>
        <v>plays</v>
      </c>
      <c r="S3605" t="str">
        <f t="shared" si="396"/>
        <v>Oct</v>
      </c>
      <c r="T3605" t="str">
        <f t="shared" si="397"/>
        <v>Nov</v>
      </c>
      <c r="U3605" t="str">
        <f t="shared" si="398"/>
        <v>2015</v>
      </c>
    </row>
    <row r="3606" spans="1:21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92"/>
        <v>113</v>
      </c>
      <c r="P3606">
        <f t="shared" si="393"/>
        <v>49</v>
      </c>
      <c r="Q3606" t="str">
        <f t="shared" si="394"/>
        <v>theater</v>
      </c>
      <c r="R3606" t="str">
        <f t="shared" si="395"/>
        <v>plays</v>
      </c>
      <c r="S3606" t="str">
        <f t="shared" si="396"/>
        <v>Apr</v>
      </c>
      <c r="T3606" t="str">
        <f t="shared" si="397"/>
        <v>Apr</v>
      </c>
      <c r="U3606" t="str">
        <f t="shared" si="398"/>
        <v>2016</v>
      </c>
    </row>
    <row r="3607" spans="1:21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92"/>
        <v>184</v>
      </c>
      <c r="P3607">
        <f t="shared" si="393"/>
        <v>31</v>
      </c>
      <c r="Q3607" t="str">
        <f t="shared" si="394"/>
        <v>theater</v>
      </c>
      <c r="R3607" t="str">
        <f t="shared" si="395"/>
        <v>plays</v>
      </c>
      <c r="S3607" t="str">
        <f t="shared" si="396"/>
        <v>Jan</v>
      </c>
      <c r="T3607" t="str">
        <f t="shared" si="397"/>
        <v>Feb</v>
      </c>
      <c r="U3607" t="str">
        <f t="shared" si="398"/>
        <v>2016</v>
      </c>
    </row>
    <row r="3608" spans="1:21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92"/>
        <v>130</v>
      </c>
      <c r="P3608">
        <f t="shared" si="393"/>
        <v>61</v>
      </c>
      <c r="Q3608" t="str">
        <f t="shared" si="394"/>
        <v>theater</v>
      </c>
      <c r="R3608" t="str">
        <f t="shared" si="395"/>
        <v>plays</v>
      </c>
      <c r="S3608" t="str">
        <f t="shared" si="396"/>
        <v>Jul</v>
      </c>
      <c r="T3608" t="str">
        <f t="shared" si="397"/>
        <v>Aug</v>
      </c>
      <c r="U3608" t="str">
        <f t="shared" si="398"/>
        <v>2016</v>
      </c>
    </row>
    <row r="3609" spans="1:21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92"/>
        <v>105</v>
      </c>
      <c r="P3609">
        <f t="shared" si="393"/>
        <v>29</v>
      </c>
      <c r="Q3609" t="str">
        <f t="shared" si="394"/>
        <v>theater</v>
      </c>
      <c r="R3609" t="str">
        <f t="shared" si="395"/>
        <v>plays</v>
      </c>
      <c r="S3609" t="str">
        <f t="shared" si="396"/>
        <v>Nov</v>
      </c>
      <c r="T3609" t="str">
        <f t="shared" si="397"/>
        <v>Dec</v>
      </c>
      <c r="U3609" t="str">
        <f t="shared" si="398"/>
        <v>2015</v>
      </c>
    </row>
    <row r="3610" spans="1:21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92"/>
        <v>100</v>
      </c>
      <c r="P3610">
        <f t="shared" si="393"/>
        <v>30</v>
      </c>
      <c r="Q3610" t="str">
        <f t="shared" si="394"/>
        <v>theater</v>
      </c>
      <c r="R3610" t="str">
        <f t="shared" si="395"/>
        <v>plays</v>
      </c>
      <c r="S3610" t="str">
        <f t="shared" si="396"/>
        <v>May</v>
      </c>
      <c r="T3610" t="str">
        <f t="shared" si="397"/>
        <v>Jun</v>
      </c>
      <c r="U3610" t="str">
        <f t="shared" si="398"/>
        <v>2016</v>
      </c>
    </row>
    <row r="3611" spans="1:21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92"/>
        <v>153</v>
      </c>
      <c r="P3611">
        <f t="shared" si="393"/>
        <v>143</v>
      </c>
      <c r="Q3611" t="str">
        <f t="shared" si="394"/>
        <v>theater</v>
      </c>
      <c r="R3611" t="str">
        <f t="shared" si="395"/>
        <v>plays</v>
      </c>
      <c r="S3611" t="str">
        <f t="shared" si="396"/>
        <v>Feb</v>
      </c>
      <c r="T3611" t="str">
        <f t="shared" si="397"/>
        <v>Mar</v>
      </c>
      <c r="U3611" t="str">
        <f t="shared" si="398"/>
        <v>2016</v>
      </c>
    </row>
    <row r="3612" spans="1:21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92"/>
        <v>162</v>
      </c>
      <c r="P3612">
        <f t="shared" si="393"/>
        <v>52</v>
      </c>
      <c r="Q3612" t="str">
        <f t="shared" si="394"/>
        <v>theater</v>
      </c>
      <c r="R3612" t="str">
        <f t="shared" si="395"/>
        <v>plays</v>
      </c>
      <c r="S3612" t="str">
        <f t="shared" si="396"/>
        <v>Jul</v>
      </c>
      <c r="T3612" t="str">
        <f t="shared" si="397"/>
        <v>Aug</v>
      </c>
      <c r="U3612" t="str">
        <f t="shared" si="398"/>
        <v>2015</v>
      </c>
    </row>
    <row r="3613" spans="1:21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92"/>
        <v>136</v>
      </c>
      <c r="P3613">
        <f t="shared" si="393"/>
        <v>67</v>
      </c>
      <c r="Q3613" t="str">
        <f t="shared" si="394"/>
        <v>theater</v>
      </c>
      <c r="R3613" t="str">
        <f t="shared" si="395"/>
        <v>plays</v>
      </c>
      <c r="S3613" t="str">
        <f t="shared" si="396"/>
        <v>Mar</v>
      </c>
      <c r="T3613" t="str">
        <f t="shared" si="397"/>
        <v>Apr</v>
      </c>
      <c r="U3613" t="str">
        <f t="shared" si="398"/>
        <v>2015</v>
      </c>
    </row>
    <row r="3614" spans="1:21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92"/>
        <v>144</v>
      </c>
      <c r="P3614">
        <f t="shared" si="393"/>
        <v>127</v>
      </c>
      <c r="Q3614" t="str">
        <f t="shared" si="394"/>
        <v>theater</v>
      </c>
      <c r="R3614" t="str">
        <f t="shared" si="395"/>
        <v>plays</v>
      </c>
      <c r="S3614" t="str">
        <f t="shared" si="396"/>
        <v>May</v>
      </c>
      <c r="T3614" t="str">
        <f t="shared" si="397"/>
        <v>Jun</v>
      </c>
      <c r="U3614" t="str">
        <f t="shared" si="398"/>
        <v>2014</v>
      </c>
    </row>
    <row r="3615" spans="1:21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92"/>
        <v>100</v>
      </c>
      <c r="P3615">
        <f t="shared" si="393"/>
        <v>63</v>
      </c>
      <c r="Q3615" t="str">
        <f t="shared" si="394"/>
        <v>theater</v>
      </c>
      <c r="R3615" t="str">
        <f t="shared" si="395"/>
        <v>plays</v>
      </c>
      <c r="S3615" t="str">
        <f t="shared" si="396"/>
        <v>May</v>
      </c>
      <c r="T3615" t="str">
        <f t="shared" si="397"/>
        <v>Jun</v>
      </c>
      <c r="U3615" t="str">
        <f t="shared" si="398"/>
        <v>2014</v>
      </c>
    </row>
    <row r="3616" spans="1:21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92"/>
        <v>101</v>
      </c>
      <c r="P3616">
        <f t="shared" si="393"/>
        <v>35</v>
      </c>
      <c r="Q3616" t="str">
        <f t="shared" si="394"/>
        <v>theater</v>
      </c>
      <c r="R3616" t="str">
        <f t="shared" si="395"/>
        <v>plays</v>
      </c>
      <c r="S3616" t="str">
        <f t="shared" si="396"/>
        <v>May</v>
      </c>
      <c r="T3616" t="str">
        <f t="shared" si="397"/>
        <v>Jun</v>
      </c>
      <c r="U3616" t="str">
        <f t="shared" si="398"/>
        <v>2015</v>
      </c>
    </row>
    <row r="3617" spans="1:21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92"/>
        <v>107</v>
      </c>
      <c r="P3617">
        <f t="shared" si="393"/>
        <v>37</v>
      </c>
      <c r="Q3617" t="str">
        <f t="shared" si="394"/>
        <v>theater</v>
      </c>
      <c r="R3617" t="str">
        <f t="shared" si="395"/>
        <v>plays</v>
      </c>
      <c r="S3617" t="str">
        <f t="shared" si="396"/>
        <v>Nov</v>
      </c>
      <c r="T3617" t="str">
        <f t="shared" si="397"/>
        <v>Dec</v>
      </c>
      <c r="U3617" t="str">
        <f t="shared" si="398"/>
        <v>2015</v>
      </c>
    </row>
    <row r="3618" spans="1:21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92"/>
        <v>125</v>
      </c>
      <c r="P3618">
        <f t="shared" si="393"/>
        <v>69</v>
      </c>
      <c r="Q3618" t="str">
        <f t="shared" si="394"/>
        <v>theater</v>
      </c>
      <c r="R3618" t="str">
        <f t="shared" si="395"/>
        <v>plays</v>
      </c>
      <c r="S3618" t="str">
        <f t="shared" si="396"/>
        <v>Feb</v>
      </c>
      <c r="T3618" t="str">
        <f t="shared" si="397"/>
        <v>Mar</v>
      </c>
      <c r="U3618" t="str">
        <f t="shared" si="398"/>
        <v>2015</v>
      </c>
    </row>
    <row r="3619" spans="1:21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92"/>
        <v>119</v>
      </c>
      <c r="P3619">
        <f t="shared" si="393"/>
        <v>17</v>
      </c>
      <c r="Q3619" t="str">
        <f t="shared" si="394"/>
        <v>theater</v>
      </c>
      <c r="R3619" t="str">
        <f t="shared" si="395"/>
        <v>plays</v>
      </c>
      <c r="S3619" t="str">
        <f t="shared" si="396"/>
        <v>Feb</v>
      </c>
      <c r="T3619" t="str">
        <f t="shared" si="397"/>
        <v>Feb</v>
      </c>
      <c r="U3619" t="str">
        <f t="shared" si="398"/>
        <v>2017</v>
      </c>
    </row>
    <row r="3620" spans="1:21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92"/>
        <v>101</v>
      </c>
      <c r="P3620">
        <f t="shared" si="393"/>
        <v>36</v>
      </c>
      <c r="Q3620" t="str">
        <f t="shared" si="394"/>
        <v>theater</v>
      </c>
      <c r="R3620" t="str">
        <f t="shared" si="395"/>
        <v>plays</v>
      </c>
      <c r="S3620" t="str">
        <f t="shared" si="396"/>
        <v>May</v>
      </c>
      <c r="T3620" t="str">
        <f t="shared" si="397"/>
        <v>Jun</v>
      </c>
      <c r="U3620" t="str">
        <f t="shared" si="398"/>
        <v>2015</v>
      </c>
    </row>
    <row r="3621" spans="1:21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92"/>
        <v>113</v>
      </c>
      <c r="P3621">
        <f t="shared" si="393"/>
        <v>66</v>
      </c>
      <c r="Q3621" t="str">
        <f t="shared" si="394"/>
        <v>theater</v>
      </c>
      <c r="R3621" t="str">
        <f t="shared" si="395"/>
        <v>plays</v>
      </c>
      <c r="S3621" t="str">
        <f t="shared" si="396"/>
        <v>Oct</v>
      </c>
      <c r="T3621" t="str">
        <f t="shared" si="397"/>
        <v>Nov</v>
      </c>
      <c r="U3621" t="str">
        <f t="shared" si="398"/>
        <v>2016</v>
      </c>
    </row>
    <row r="3622" spans="1:21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92"/>
        <v>105</v>
      </c>
      <c r="P3622">
        <f t="shared" si="393"/>
        <v>56</v>
      </c>
      <c r="Q3622" t="str">
        <f t="shared" si="394"/>
        <v>theater</v>
      </c>
      <c r="R3622" t="str">
        <f t="shared" si="395"/>
        <v>plays</v>
      </c>
      <c r="S3622" t="str">
        <f t="shared" si="396"/>
        <v>Feb</v>
      </c>
      <c r="T3622" t="str">
        <f t="shared" si="397"/>
        <v>Mar</v>
      </c>
      <c r="U3622" t="str">
        <f t="shared" si="398"/>
        <v>2015</v>
      </c>
    </row>
    <row r="3623" spans="1:21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92"/>
        <v>110</v>
      </c>
      <c r="P3623">
        <f t="shared" si="393"/>
        <v>47</v>
      </c>
      <c r="Q3623" t="str">
        <f t="shared" si="394"/>
        <v>theater</v>
      </c>
      <c r="R3623" t="str">
        <f t="shared" si="395"/>
        <v>plays</v>
      </c>
      <c r="S3623" t="str">
        <f t="shared" si="396"/>
        <v>Sep</v>
      </c>
      <c r="T3623" t="str">
        <f t="shared" si="397"/>
        <v>Sep</v>
      </c>
      <c r="U3623" t="str">
        <f t="shared" si="398"/>
        <v>2016</v>
      </c>
    </row>
    <row r="3624" spans="1:21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92"/>
        <v>100</v>
      </c>
      <c r="P3624">
        <f t="shared" si="393"/>
        <v>48</v>
      </c>
      <c r="Q3624" t="str">
        <f t="shared" si="394"/>
        <v>theater</v>
      </c>
      <c r="R3624" t="str">
        <f t="shared" si="395"/>
        <v>plays</v>
      </c>
      <c r="S3624" t="str">
        <f t="shared" si="396"/>
        <v>Aug</v>
      </c>
      <c r="T3624" t="str">
        <f t="shared" si="397"/>
        <v>Sep</v>
      </c>
      <c r="U3624" t="str">
        <f t="shared" si="398"/>
        <v>2014</v>
      </c>
    </row>
    <row r="3625" spans="1:21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92"/>
        <v>120</v>
      </c>
      <c r="P3625">
        <f t="shared" si="393"/>
        <v>88</v>
      </c>
      <c r="Q3625" t="str">
        <f t="shared" si="394"/>
        <v>theater</v>
      </c>
      <c r="R3625" t="str">
        <f t="shared" si="395"/>
        <v>plays</v>
      </c>
      <c r="S3625" t="str">
        <f t="shared" si="396"/>
        <v>Jul</v>
      </c>
      <c r="T3625" t="str">
        <f t="shared" si="397"/>
        <v>Jul</v>
      </c>
      <c r="U3625" t="str">
        <f t="shared" si="398"/>
        <v>2014</v>
      </c>
    </row>
    <row r="3626" spans="1:21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92"/>
        <v>105</v>
      </c>
      <c r="P3626">
        <f t="shared" si="393"/>
        <v>81</v>
      </c>
      <c r="Q3626" t="str">
        <f t="shared" si="394"/>
        <v>theater</v>
      </c>
      <c r="R3626" t="str">
        <f t="shared" si="395"/>
        <v>plays</v>
      </c>
      <c r="S3626" t="str">
        <f t="shared" si="396"/>
        <v>Jun</v>
      </c>
      <c r="T3626" t="str">
        <f t="shared" si="397"/>
        <v>Aug</v>
      </c>
      <c r="U3626" t="str">
        <f t="shared" si="398"/>
        <v>2016</v>
      </c>
    </row>
    <row r="3627" spans="1:21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92"/>
        <v>103</v>
      </c>
      <c r="P3627">
        <f t="shared" si="393"/>
        <v>39</v>
      </c>
      <c r="Q3627" t="str">
        <f t="shared" si="394"/>
        <v>theater</v>
      </c>
      <c r="R3627" t="str">
        <f t="shared" si="395"/>
        <v>plays</v>
      </c>
      <c r="S3627" t="str">
        <f t="shared" si="396"/>
        <v>Jun</v>
      </c>
      <c r="T3627" t="str">
        <f t="shared" si="397"/>
        <v>Jul</v>
      </c>
      <c r="U3627" t="str">
        <f t="shared" si="398"/>
        <v>2015</v>
      </c>
    </row>
    <row r="3628" spans="1:21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92"/>
        <v>102</v>
      </c>
      <c r="P3628">
        <f t="shared" si="393"/>
        <v>85</v>
      </c>
      <c r="Q3628" t="str">
        <f t="shared" si="394"/>
        <v>theater</v>
      </c>
      <c r="R3628" t="str">
        <f t="shared" si="395"/>
        <v>plays</v>
      </c>
      <c r="S3628" t="str">
        <f t="shared" si="396"/>
        <v>Jul</v>
      </c>
      <c r="T3628" t="str">
        <f t="shared" si="397"/>
        <v>Aug</v>
      </c>
      <c r="U3628" t="str">
        <f t="shared" si="398"/>
        <v>2014</v>
      </c>
    </row>
    <row r="3629" spans="1:21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92"/>
        <v>100</v>
      </c>
      <c r="P3629">
        <f t="shared" si="393"/>
        <v>69</v>
      </c>
      <c r="Q3629" t="str">
        <f t="shared" si="394"/>
        <v>theater</v>
      </c>
      <c r="R3629" t="str">
        <f t="shared" si="395"/>
        <v>plays</v>
      </c>
      <c r="S3629" t="str">
        <f t="shared" si="396"/>
        <v>Mar</v>
      </c>
      <c r="T3629" t="str">
        <f t="shared" si="397"/>
        <v>May</v>
      </c>
      <c r="U3629" t="str">
        <f t="shared" si="398"/>
        <v>2016</v>
      </c>
    </row>
    <row r="3630" spans="1:21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92"/>
        <v>0</v>
      </c>
      <c r="P3630" t="str">
        <f t="shared" si="393"/>
        <v/>
      </c>
      <c r="Q3630" t="str">
        <f t="shared" si="394"/>
        <v>theater</v>
      </c>
      <c r="R3630" t="str">
        <f t="shared" si="395"/>
        <v>musical</v>
      </c>
      <c r="S3630" t="str">
        <f t="shared" si="396"/>
        <v>Oct</v>
      </c>
      <c r="T3630" t="str">
        <f t="shared" si="397"/>
        <v>Dec</v>
      </c>
      <c r="U3630" t="str">
        <f t="shared" si="398"/>
        <v>2015</v>
      </c>
    </row>
    <row r="3631" spans="1:21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92"/>
        <v>0</v>
      </c>
      <c r="P3631">
        <f t="shared" si="393"/>
        <v>1</v>
      </c>
      <c r="Q3631" t="str">
        <f t="shared" si="394"/>
        <v>theater</v>
      </c>
      <c r="R3631" t="str">
        <f t="shared" si="395"/>
        <v>musical</v>
      </c>
      <c r="S3631" t="str">
        <f t="shared" si="396"/>
        <v>Mar</v>
      </c>
      <c r="T3631" t="str">
        <f t="shared" si="397"/>
        <v>May</v>
      </c>
      <c r="U3631" t="str">
        <f t="shared" si="398"/>
        <v>2016</v>
      </c>
    </row>
    <row r="3632" spans="1:21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92"/>
        <v>0</v>
      </c>
      <c r="P3632">
        <f t="shared" si="393"/>
        <v>1</v>
      </c>
      <c r="Q3632" t="str">
        <f t="shared" si="394"/>
        <v>theater</v>
      </c>
      <c r="R3632" t="str">
        <f t="shared" si="395"/>
        <v>musical</v>
      </c>
      <c r="S3632" t="str">
        <f t="shared" si="396"/>
        <v>Oct</v>
      </c>
      <c r="T3632" t="str">
        <f t="shared" si="397"/>
        <v>Nov</v>
      </c>
      <c r="U3632" t="str">
        <f t="shared" si="398"/>
        <v>2014</v>
      </c>
    </row>
    <row r="3633" spans="1:21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92"/>
        <v>51</v>
      </c>
      <c r="P3633">
        <f t="shared" si="393"/>
        <v>148</v>
      </c>
      <c r="Q3633" t="str">
        <f t="shared" si="394"/>
        <v>theater</v>
      </c>
      <c r="R3633" t="str">
        <f t="shared" si="395"/>
        <v>musical</v>
      </c>
      <c r="S3633" t="str">
        <f t="shared" si="396"/>
        <v>Aug</v>
      </c>
      <c r="T3633" t="str">
        <f t="shared" si="397"/>
        <v>Sep</v>
      </c>
      <c r="U3633" t="str">
        <f t="shared" si="398"/>
        <v>2014</v>
      </c>
    </row>
    <row r="3634" spans="1:21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92"/>
        <v>20</v>
      </c>
      <c r="P3634">
        <f t="shared" si="393"/>
        <v>100</v>
      </c>
      <c r="Q3634" t="str">
        <f t="shared" si="394"/>
        <v>theater</v>
      </c>
      <c r="R3634" t="str">
        <f t="shared" si="395"/>
        <v>musical</v>
      </c>
      <c r="S3634" t="str">
        <f t="shared" si="396"/>
        <v>Nov</v>
      </c>
      <c r="T3634" t="str">
        <f t="shared" si="397"/>
        <v>Nov</v>
      </c>
      <c r="U3634" t="str">
        <f t="shared" si="398"/>
        <v>2014</v>
      </c>
    </row>
    <row r="3635" spans="1:21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92"/>
        <v>35</v>
      </c>
      <c r="P3635">
        <f t="shared" si="393"/>
        <v>57</v>
      </c>
      <c r="Q3635" t="str">
        <f t="shared" si="394"/>
        <v>theater</v>
      </c>
      <c r="R3635" t="str">
        <f t="shared" si="395"/>
        <v>musical</v>
      </c>
      <c r="S3635" t="str">
        <f t="shared" si="396"/>
        <v>Oct</v>
      </c>
      <c r="T3635" t="str">
        <f t="shared" si="397"/>
        <v>Nov</v>
      </c>
      <c r="U3635" t="str">
        <f t="shared" si="398"/>
        <v>2016</v>
      </c>
    </row>
    <row r="3636" spans="1:21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92"/>
        <v>4</v>
      </c>
      <c r="P3636">
        <f t="shared" si="393"/>
        <v>177</v>
      </c>
      <c r="Q3636" t="str">
        <f t="shared" si="394"/>
        <v>theater</v>
      </c>
      <c r="R3636" t="str">
        <f t="shared" si="395"/>
        <v>musical</v>
      </c>
      <c r="S3636" t="str">
        <f t="shared" si="396"/>
        <v>Nov</v>
      </c>
      <c r="T3636" t="str">
        <f t="shared" si="397"/>
        <v>Jan</v>
      </c>
      <c r="U3636" t="str">
        <f t="shared" si="398"/>
        <v>2016</v>
      </c>
    </row>
    <row r="3637" spans="1:21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92"/>
        <v>36</v>
      </c>
      <c r="P3637">
        <f t="shared" si="393"/>
        <v>128</v>
      </c>
      <c r="Q3637" t="str">
        <f t="shared" si="394"/>
        <v>theater</v>
      </c>
      <c r="R3637" t="str">
        <f t="shared" si="395"/>
        <v>musical</v>
      </c>
      <c r="S3637" t="str">
        <f t="shared" si="396"/>
        <v>Mar</v>
      </c>
      <c r="T3637" t="str">
        <f t="shared" si="397"/>
        <v>Apr</v>
      </c>
      <c r="U3637" t="str">
        <f t="shared" si="398"/>
        <v>2016</v>
      </c>
    </row>
    <row r="3638" spans="1:21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92"/>
        <v>0</v>
      </c>
      <c r="P3638" t="str">
        <f t="shared" si="393"/>
        <v/>
      </c>
      <c r="Q3638" t="str">
        <f t="shared" si="394"/>
        <v>theater</v>
      </c>
      <c r="R3638" t="str">
        <f t="shared" si="395"/>
        <v>musical</v>
      </c>
      <c r="S3638" t="str">
        <f t="shared" si="396"/>
        <v>Aug</v>
      </c>
      <c r="T3638" t="str">
        <f t="shared" si="397"/>
        <v>Sep</v>
      </c>
      <c r="U3638" t="str">
        <f t="shared" si="398"/>
        <v>2015</v>
      </c>
    </row>
    <row r="3639" spans="1:21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92"/>
        <v>31</v>
      </c>
      <c r="P3639">
        <f t="shared" si="393"/>
        <v>66</v>
      </c>
      <c r="Q3639" t="str">
        <f t="shared" si="394"/>
        <v>theater</v>
      </c>
      <c r="R3639" t="str">
        <f t="shared" si="395"/>
        <v>musical</v>
      </c>
      <c r="S3639" t="str">
        <f t="shared" si="396"/>
        <v>Dec</v>
      </c>
      <c r="T3639" t="str">
        <f t="shared" si="397"/>
        <v>Jan</v>
      </c>
      <c r="U3639" t="str">
        <f t="shared" si="398"/>
        <v>2014</v>
      </c>
    </row>
    <row r="3640" spans="1:21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92"/>
        <v>7</v>
      </c>
      <c r="P3640">
        <f t="shared" si="393"/>
        <v>108</v>
      </c>
      <c r="Q3640" t="str">
        <f t="shared" si="394"/>
        <v>theater</v>
      </c>
      <c r="R3640" t="str">
        <f t="shared" si="395"/>
        <v>musical</v>
      </c>
      <c r="S3640" t="str">
        <f t="shared" si="396"/>
        <v>Feb</v>
      </c>
      <c r="T3640" t="str">
        <f t="shared" si="397"/>
        <v>Apr</v>
      </c>
      <c r="U3640" t="str">
        <f t="shared" si="398"/>
        <v>2015</v>
      </c>
    </row>
    <row r="3641" spans="1:21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92"/>
        <v>0</v>
      </c>
      <c r="P3641">
        <f t="shared" si="393"/>
        <v>1</v>
      </c>
      <c r="Q3641" t="str">
        <f t="shared" si="394"/>
        <v>theater</v>
      </c>
      <c r="R3641" t="str">
        <f t="shared" si="395"/>
        <v>musical</v>
      </c>
      <c r="S3641" t="str">
        <f t="shared" si="396"/>
        <v>Aug</v>
      </c>
      <c r="T3641" t="str">
        <f t="shared" si="397"/>
        <v>Oct</v>
      </c>
      <c r="U3641" t="str">
        <f t="shared" si="398"/>
        <v>2016</v>
      </c>
    </row>
    <row r="3642" spans="1:21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92"/>
        <v>6</v>
      </c>
      <c r="P3642">
        <f t="shared" si="393"/>
        <v>18</v>
      </c>
      <c r="Q3642" t="str">
        <f t="shared" si="394"/>
        <v>theater</v>
      </c>
      <c r="R3642" t="str">
        <f t="shared" si="395"/>
        <v>musical</v>
      </c>
      <c r="S3642" t="str">
        <f t="shared" si="396"/>
        <v>Apr</v>
      </c>
      <c r="T3642" t="str">
        <f t="shared" si="397"/>
        <v>May</v>
      </c>
      <c r="U3642" t="str">
        <f t="shared" si="398"/>
        <v>2015</v>
      </c>
    </row>
    <row r="3643" spans="1:21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92"/>
        <v>0</v>
      </c>
      <c r="P3643" t="str">
        <f t="shared" si="393"/>
        <v/>
      </c>
      <c r="Q3643" t="str">
        <f t="shared" si="394"/>
        <v>theater</v>
      </c>
      <c r="R3643" t="str">
        <f t="shared" si="395"/>
        <v>musical</v>
      </c>
      <c r="S3643" t="str">
        <f t="shared" si="396"/>
        <v>Sep</v>
      </c>
      <c r="T3643" t="str">
        <f t="shared" si="397"/>
        <v>Oct</v>
      </c>
      <c r="U3643" t="str">
        <f t="shared" si="398"/>
        <v>2014</v>
      </c>
    </row>
    <row r="3644" spans="1:21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92"/>
        <v>2</v>
      </c>
      <c r="P3644">
        <f t="shared" si="393"/>
        <v>8</v>
      </c>
      <c r="Q3644" t="str">
        <f t="shared" si="394"/>
        <v>theater</v>
      </c>
      <c r="R3644" t="str">
        <f t="shared" si="395"/>
        <v>musical</v>
      </c>
      <c r="S3644" t="str">
        <f t="shared" si="396"/>
        <v>Oct</v>
      </c>
      <c r="T3644" t="str">
        <f t="shared" si="397"/>
        <v>Nov</v>
      </c>
      <c r="U3644" t="str">
        <f t="shared" si="398"/>
        <v>2015</v>
      </c>
    </row>
    <row r="3645" spans="1:21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92"/>
        <v>0</v>
      </c>
      <c r="P3645" t="str">
        <f t="shared" si="393"/>
        <v/>
      </c>
      <c r="Q3645" t="str">
        <f t="shared" si="394"/>
        <v>theater</v>
      </c>
      <c r="R3645" t="str">
        <f t="shared" si="395"/>
        <v>musical</v>
      </c>
      <c r="S3645" t="str">
        <f t="shared" si="396"/>
        <v>Oct</v>
      </c>
      <c r="T3645" t="str">
        <f t="shared" si="397"/>
        <v>Nov</v>
      </c>
      <c r="U3645" t="str">
        <f t="shared" si="398"/>
        <v>2015</v>
      </c>
    </row>
    <row r="3646" spans="1:21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92"/>
        <v>16</v>
      </c>
      <c r="P3646">
        <f t="shared" si="393"/>
        <v>68</v>
      </c>
      <c r="Q3646" t="str">
        <f t="shared" si="394"/>
        <v>theater</v>
      </c>
      <c r="R3646" t="str">
        <f t="shared" si="395"/>
        <v>musical</v>
      </c>
      <c r="S3646" t="str">
        <f t="shared" si="396"/>
        <v>Feb</v>
      </c>
      <c r="T3646" t="str">
        <f t="shared" si="397"/>
        <v>Mar</v>
      </c>
      <c r="U3646" t="str">
        <f t="shared" si="398"/>
        <v>2016</v>
      </c>
    </row>
    <row r="3647" spans="1:21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92"/>
        <v>0</v>
      </c>
      <c r="P3647">
        <f t="shared" si="393"/>
        <v>1</v>
      </c>
      <c r="Q3647" t="str">
        <f t="shared" si="394"/>
        <v>theater</v>
      </c>
      <c r="R3647" t="str">
        <f t="shared" si="395"/>
        <v>musical</v>
      </c>
      <c r="S3647" t="str">
        <f t="shared" si="396"/>
        <v>Oct</v>
      </c>
      <c r="T3647" t="str">
        <f t="shared" si="397"/>
        <v>Nov</v>
      </c>
      <c r="U3647" t="str">
        <f t="shared" si="398"/>
        <v>2016</v>
      </c>
    </row>
    <row r="3648" spans="1:21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92"/>
        <v>5</v>
      </c>
      <c r="P3648">
        <f t="shared" si="393"/>
        <v>60</v>
      </c>
      <c r="Q3648" t="str">
        <f t="shared" si="394"/>
        <v>theater</v>
      </c>
      <c r="R3648" t="str">
        <f t="shared" si="395"/>
        <v>musical</v>
      </c>
      <c r="S3648" t="str">
        <f t="shared" si="396"/>
        <v>May</v>
      </c>
      <c r="T3648" t="str">
        <f t="shared" si="397"/>
        <v>Jun</v>
      </c>
      <c r="U3648" t="str">
        <f t="shared" si="398"/>
        <v>2015</v>
      </c>
    </row>
    <row r="3649" spans="1:21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92"/>
        <v>6</v>
      </c>
      <c r="P3649">
        <f t="shared" si="393"/>
        <v>15</v>
      </c>
      <c r="Q3649" t="str">
        <f t="shared" si="394"/>
        <v>theater</v>
      </c>
      <c r="R3649" t="str">
        <f t="shared" si="395"/>
        <v>musical</v>
      </c>
      <c r="S3649" t="str">
        <f t="shared" si="396"/>
        <v>Aug</v>
      </c>
      <c r="T3649" t="str">
        <f t="shared" si="397"/>
        <v>Sep</v>
      </c>
      <c r="U3649" t="str">
        <f t="shared" si="398"/>
        <v>2016</v>
      </c>
    </row>
    <row r="3650" spans="1:21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92"/>
        <v>100</v>
      </c>
      <c r="P3650">
        <f t="shared" si="393"/>
        <v>550</v>
      </c>
      <c r="Q3650" t="str">
        <f t="shared" si="394"/>
        <v>theater</v>
      </c>
      <c r="R3650" t="str">
        <f t="shared" si="395"/>
        <v>plays</v>
      </c>
      <c r="S3650" t="str">
        <f t="shared" si="396"/>
        <v>Sep</v>
      </c>
      <c r="T3650" t="str">
        <f t="shared" si="397"/>
        <v>Oct</v>
      </c>
      <c r="U3650" t="str">
        <f t="shared" si="398"/>
        <v>2014</v>
      </c>
    </row>
    <row r="3651" spans="1:21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99">ROUND(E3651/D3651*100,0)</f>
        <v>104</v>
      </c>
      <c r="P3651">
        <f t="shared" ref="P3651:P3714" si="400">IF(L3651 &gt;0, ROUND(E3651/L3651,0), "")</f>
        <v>98</v>
      </c>
      <c r="Q3651" t="str">
        <f t="shared" ref="Q3651:Q3714" si="401">LEFT(N3651, FIND("/",N3651)-1)</f>
        <v>theater</v>
      </c>
      <c r="R3651" t="str">
        <f t="shared" ref="R3651:R3714" si="402">RIGHT(N3651,LEN(N3651)-FIND("/",N3651))</f>
        <v>plays</v>
      </c>
      <c r="S3651" t="str">
        <f t="shared" ref="S3651:S3714" si="403">TEXT((((J3651/60)/60)/24)+DATE(1970,1,1), "mmm")</f>
        <v>May</v>
      </c>
      <c r="T3651" t="str">
        <f t="shared" ref="T3651:T3714" si="404">TEXT((((I3651/60)/60)/24)+DATE(1970,1,1), "mmm")</f>
        <v>Jun</v>
      </c>
      <c r="U3651" t="str">
        <f t="shared" ref="U3651:U3714" si="405">TEXT((((J3651/60)/60)/24)+DATE(1970,1,1), "yyy")</f>
        <v>2014</v>
      </c>
    </row>
    <row r="3652" spans="1:21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99"/>
        <v>100</v>
      </c>
      <c r="P3652">
        <f t="shared" si="400"/>
        <v>29</v>
      </c>
      <c r="Q3652" t="str">
        <f t="shared" si="401"/>
        <v>theater</v>
      </c>
      <c r="R3652" t="str">
        <f t="shared" si="402"/>
        <v>plays</v>
      </c>
      <c r="S3652" t="str">
        <f t="shared" si="403"/>
        <v>Jan</v>
      </c>
      <c r="T3652" t="str">
        <f t="shared" si="404"/>
        <v>Feb</v>
      </c>
      <c r="U3652" t="str">
        <f t="shared" si="405"/>
        <v>2016</v>
      </c>
    </row>
    <row r="3653" spans="1:21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99"/>
        <v>104</v>
      </c>
      <c r="P3653">
        <f t="shared" si="400"/>
        <v>58</v>
      </c>
      <c r="Q3653" t="str">
        <f t="shared" si="401"/>
        <v>theater</v>
      </c>
      <c r="R3653" t="str">
        <f t="shared" si="402"/>
        <v>plays</v>
      </c>
      <c r="S3653" t="str">
        <f t="shared" si="403"/>
        <v>Jul</v>
      </c>
      <c r="T3653" t="str">
        <f t="shared" si="404"/>
        <v>Aug</v>
      </c>
      <c r="U3653" t="str">
        <f t="shared" si="405"/>
        <v>2014</v>
      </c>
    </row>
    <row r="3654" spans="1:21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99"/>
        <v>251</v>
      </c>
      <c r="P3654">
        <f t="shared" si="400"/>
        <v>44</v>
      </c>
      <c r="Q3654" t="str">
        <f t="shared" si="401"/>
        <v>theater</v>
      </c>
      <c r="R3654" t="str">
        <f t="shared" si="402"/>
        <v>plays</v>
      </c>
      <c r="S3654" t="str">
        <f t="shared" si="403"/>
        <v>Aug</v>
      </c>
      <c r="T3654" t="str">
        <f t="shared" si="404"/>
        <v>Aug</v>
      </c>
      <c r="U3654" t="str">
        <f t="shared" si="405"/>
        <v>2016</v>
      </c>
    </row>
    <row r="3655" spans="1:21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99"/>
        <v>101</v>
      </c>
      <c r="P3655">
        <f t="shared" si="400"/>
        <v>61</v>
      </c>
      <c r="Q3655" t="str">
        <f t="shared" si="401"/>
        <v>theater</v>
      </c>
      <c r="R3655" t="str">
        <f t="shared" si="402"/>
        <v>plays</v>
      </c>
      <c r="S3655" t="str">
        <f t="shared" si="403"/>
        <v>Jul</v>
      </c>
      <c r="T3655" t="str">
        <f t="shared" si="404"/>
        <v>Aug</v>
      </c>
      <c r="U3655" t="str">
        <f t="shared" si="405"/>
        <v>2015</v>
      </c>
    </row>
    <row r="3656" spans="1:21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99"/>
        <v>174</v>
      </c>
      <c r="P3656">
        <f t="shared" si="400"/>
        <v>69</v>
      </c>
      <c r="Q3656" t="str">
        <f t="shared" si="401"/>
        <v>theater</v>
      </c>
      <c r="R3656" t="str">
        <f t="shared" si="402"/>
        <v>plays</v>
      </c>
      <c r="S3656" t="str">
        <f t="shared" si="403"/>
        <v>Mar</v>
      </c>
      <c r="T3656" t="str">
        <f t="shared" si="404"/>
        <v>Apr</v>
      </c>
      <c r="U3656" t="str">
        <f t="shared" si="405"/>
        <v>2016</v>
      </c>
    </row>
    <row r="3657" spans="1:21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99"/>
        <v>116</v>
      </c>
      <c r="P3657">
        <f t="shared" si="400"/>
        <v>74</v>
      </c>
      <c r="Q3657" t="str">
        <f t="shared" si="401"/>
        <v>theater</v>
      </c>
      <c r="R3657" t="str">
        <f t="shared" si="402"/>
        <v>plays</v>
      </c>
      <c r="S3657" t="str">
        <f t="shared" si="403"/>
        <v>Jun</v>
      </c>
      <c r="T3657" t="str">
        <f t="shared" si="404"/>
        <v>Jul</v>
      </c>
      <c r="U3657" t="str">
        <f t="shared" si="405"/>
        <v>2015</v>
      </c>
    </row>
    <row r="3658" spans="1:21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99"/>
        <v>106</v>
      </c>
      <c r="P3658">
        <f t="shared" si="400"/>
        <v>115</v>
      </c>
      <c r="Q3658" t="str">
        <f t="shared" si="401"/>
        <v>theater</v>
      </c>
      <c r="R3658" t="str">
        <f t="shared" si="402"/>
        <v>plays</v>
      </c>
      <c r="S3658" t="str">
        <f t="shared" si="403"/>
        <v>Jan</v>
      </c>
      <c r="T3658" t="str">
        <f t="shared" si="404"/>
        <v>Feb</v>
      </c>
      <c r="U3658" t="str">
        <f t="shared" si="405"/>
        <v>2017</v>
      </c>
    </row>
    <row r="3659" spans="1:21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99"/>
        <v>111</v>
      </c>
      <c r="P3659">
        <f t="shared" si="400"/>
        <v>111</v>
      </c>
      <c r="Q3659" t="str">
        <f t="shared" si="401"/>
        <v>theater</v>
      </c>
      <c r="R3659" t="str">
        <f t="shared" si="402"/>
        <v>plays</v>
      </c>
      <c r="S3659" t="str">
        <f t="shared" si="403"/>
        <v>May</v>
      </c>
      <c r="T3659" t="str">
        <f t="shared" si="404"/>
        <v>Jun</v>
      </c>
      <c r="U3659" t="str">
        <f t="shared" si="405"/>
        <v>2016</v>
      </c>
    </row>
    <row r="3660" spans="1:21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99"/>
        <v>101</v>
      </c>
      <c r="P3660">
        <f t="shared" si="400"/>
        <v>76</v>
      </c>
      <c r="Q3660" t="str">
        <f t="shared" si="401"/>
        <v>theater</v>
      </c>
      <c r="R3660" t="str">
        <f t="shared" si="402"/>
        <v>plays</v>
      </c>
      <c r="S3660" t="str">
        <f t="shared" si="403"/>
        <v>May</v>
      </c>
      <c r="T3660" t="str">
        <f t="shared" si="404"/>
        <v>Jul</v>
      </c>
      <c r="U3660" t="str">
        <f t="shared" si="405"/>
        <v>2014</v>
      </c>
    </row>
    <row r="3661" spans="1:21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99"/>
        <v>102</v>
      </c>
      <c r="P3661">
        <f t="shared" si="400"/>
        <v>235</v>
      </c>
      <c r="Q3661" t="str">
        <f t="shared" si="401"/>
        <v>theater</v>
      </c>
      <c r="R3661" t="str">
        <f t="shared" si="402"/>
        <v>plays</v>
      </c>
      <c r="S3661" t="str">
        <f t="shared" si="403"/>
        <v>Feb</v>
      </c>
      <c r="T3661" t="str">
        <f t="shared" si="404"/>
        <v>Mar</v>
      </c>
      <c r="U3661" t="str">
        <f t="shared" si="405"/>
        <v>2015</v>
      </c>
    </row>
    <row r="3662" spans="1:21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99"/>
        <v>100</v>
      </c>
      <c r="P3662">
        <f t="shared" si="400"/>
        <v>11</v>
      </c>
      <c r="Q3662" t="str">
        <f t="shared" si="401"/>
        <v>theater</v>
      </c>
      <c r="R3662" t="str">
        <f t="shared" si="402"/>
        <v>plays</v>
      </c>
      <c r="S3662" t="str">
        <f t="shared" si="403"/>
        <v>Nov</v>
      </c>
      <c r="T3662" t="str">
        <f t="shared" si="404"/>
        <v>Dec</v>
      </c>
      <c r="U3662" t="str">
        <f t="shared" si="405"/>
        <v>2014</v>
      </c>
    </row>
    <row r="3663" spans="1:21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99"/>
        <v>111</v>
      </c>
      <c r="P3663">
        <f t="shared" si="400"/>
        <v>93</v>
      </c>
      <c r="Q3663" t="str">
        <f t="shared" si="401"/>
        <v>theater</v>
      </c>
      <c r="R3663" t="str">
        <f t="shared" si="402"/>
        <v>plays</v>
      </c>
      <c r="S3663" t="str">
        <f t="shared" si="403"/>
        <v>Mar</v>
      </c>
      <c r="T3663" t="str">
        <f t="shared" si="404"/>
        <v>Apr</v>
      </c>
      <c r="U3663" t="str">
        <f t="shared" si="405"/>
        <v>2016</v>
      </c>
    </row>
    <row r="3664" spans="1:21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99"/>
        <v>101</v>
      </c>
      <c r="P3664">
        <f t="shared" si="400"/>
        <v>203</v>
      </c>
      <c r="Q3664" t="str">
        <f t="shared" si="401"/>
        <v>theater</v>
      </c>
      <c r="R3664" t="str">
        <f t="shared" si="402"/>
        <v>plays</v>
      </c>
      <c r="S3664" t="str">
        <f t="shared" si="403"/>
        <v>Mar</v>
      </c>
      <c r="T3664" t="str">
        <f t="shared" si="404"/>
        <v>Mar</v>
      </c>
      <c r="U3664" t="str">
        <f t="shared" si="405"/>
        <v>2015</v>
      </c>
    </row>
    <row r="3665" spans="1:21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99"/>
        <v>104</v>
      </c>
      <c r="P3665">
        <f t="shared" si="400"/>
        <v>26</v>
      </c>
      <c r="Q3665" t="str">
        <f t="shared" si="401"/>
        <v>theater</v>
      </c>
      <c r="R3665" t="str">
        <f t="shared" si="402"/>
        <v>plays</v>
      </c>
      <c r="S3665" t="str">
        <f t="shared" si="403"/>
        <v>Oct</v>
      </c>
      <c r="T3665" t="str">
        <f t="shared" si="404"/>
        <v>Dec</v>
      </c>
      <c r="U3665" t="str">
        <f t="shared" si="405"/>
        <v>2016</v>
      </c>
    </row>
    <row r="3666" spans="1:21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99"/>
        <v>109</v>
      </c>
      <c r="P3666">
        <f t="shared" si="400"/>
        <v>46</v>
      </c>
      <c r="Q3666" t="str">
        <f t="shared" si="401"/>
        <v>theater</v>
      </c>
      <c r="R3666" t="str">
        <f t="shared" si="402"/>
        <v>plays</v>
      </c>
      <c r="S3666" t="str">
        <f t="shared" si="403"/>
        <v>Jun</v>
      </c>
      <c r="T3666" t="str">
        <f t="shared" si="404"/>
        <v>Jun</v>
      </c>
      <c r="U3666" t="str">
        <f t="shared" si="405"/>
        <v>2016</v>
      </c>
    </row>
    <row r="3667" spans="1:21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99"/>
        <v>115</v>
      </c>
      <c r="P3667">
        <f t="shared" si="400"/>
        <v>51</v>
      </c>
      <c r="Q3667" t="str">
        <f t="shared" si="401"/>
        <v>theater</v>
      </c>
      <c r="R3667" t="str">
        <f t="shared" si="402"/>
        <v>plays</v>
      </c>
      <c r="S3667" t="str">
        <f t="shared" si="403"/>
        <v>Oct</v>
      </c>
      <c r="T3667" t="str">
        <f t="shared" si="404"/>
        <v>Oct</v>
      </c>
      <c r="U3667" t="str">
        <f t="shared" si="405"/>
        <v>2015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99"/>
        <v>100</v>
      </c>
      <c r="P3668">
        <f t="shared" si="400"/>
        <v>32</v>
      </c>
      <c r="Q3668" t="str">
        <f t="shared" si="401"/>
        <v>theater</v>
      </c>
      <c r="R3668" t="str">
        <f t="shared" si="402"/>
        <v>plays</v>
      </c>
      <c r="S3668" t="str">
        <f t="shared" si="403"/>
        <v>Jul</v>
      </c>
      <c r="T3668" t="str">
        <f t="shared" si="404"/>
        <v>Jul</v>
      </c>
      <c r="U3668" t="str">
        <f t="shared" si="405"/>
        <v>2014</v>
      </c>
    </row>
    <row r="3669" spans="1:21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99"/>
        <v>103</v>
      </c>
      <c r="P3669">
        <f t="shared" si="400"/>
        <v>53</v>
      </c>
      <c r="Q3669" t="str">
        <f t="shared" si="401"/>
        <v>theater</v>
      </c>
      <c r="R3669" t="str">
        <f t="shared" si="402"/>
        <v>plays</v>
      </c>
      <c r="S3669" t="str">
        <f t="shared" si="403"/>
        <v>Jun</v>
      </c>
      <c r="T3669" t="str">
        <f t="shared" si="404"/>
        <v>Jul</v>
      </c>
      <c r="U3669" t="str">
        <f t="shared" si="405"/>
        <v>2015</v>
      </c>
    </row>
    <row r="3670" spans="1:21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99"/>
        <v>104</v>
      </c>
      <c r="P3670">
        <f t="shared" si="400"/>
        <v>37</v>
      </c>
      <c r="Q3670" t="str">
        <f t="shared" si="401"/>
        <v>theater</v>
      </c>
      <c r="R3670" t="str">
        <f t="shared" si="402"/>
        <v>plays</v>
      </c>
      <c r="S3670" t="str">
        <f t="shared" si="403"/>
        <v>Jun</v>
      </c>
      <c r="T3670" t="str">
        <f t="shared" si="404"/>
        <v>Jul</v>
      </c>
      <c r="U3670" t="str">
        <f t="shared" si="405"/>
        <v>2015</v>
      </c>
    </row>
    <row r="3671" spans="1:21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99"/>
        <v>138</v>
      </c>
      <c r="P3671">
        <f t="shared" si="400"/>
        <v>81</v>
      </c>
      <c r="Q3671" t="str">
        <f t="shared" si="401"/>
        <v>theater</v>
      </c>
      <c r="R3671" t="str">
        <f t="shared" si="402"/>
        <v>plays</v>
      </c>
      <c r="S3671" t="str">
        <f t="shared" si="403"/>
        <v>May</v>
      </c>
      <c r="T3671" t="str">
        <f t="shared" si="404"/>
        <v>Jun</v>
      </c>
      <c r="U3671" t="str">
        <f t="shared" si="405"/>
        <v>2015</v>
      </c>
    </row>
    <row r="3672" spans="1:21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99"/>
        <v>110</v>
      </c>
      <c r="P3672">
        <f t="shared" si="400"/>
        <v>20</v>
      </c>
      <c r="Q3672" t="str">
        <f t="shared" si="401"/>
        <v>theater</v>
      </c>
      <c r="R3672" t="str">
        <f t="shared" si="402"/>
        <v>plays</v>
      </c>
      <c r="S3672" t="str">
        <f t="shared" si="403"/>
        <v>May</v>
      </c>
      <c r="T3672" t="str">
        <f t="shared" si="404"/>
        <v>May</v>
      </c>
      <c r="U3672" t="str">
        <f t="shared" si="405"/>
        <v>2015</v>
      </c>
    </row>
    <row r="3673" spans="1:21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99"/>
        <v>101</v>
      </c>
      <c r="P3673">
        <f t="shared" si="400"/>
        <v>88</v>
      </c>
      <c r="Q3673" t="str">
        <f t="shared" si="401"/>
        <v>theater</v>
      </c>
      <c r="R3673" t="str">
        <f t="shared" si="402"/>
        <v>plays</v>
      </c>
      <c r="S3673" t="str">
        <f t="shared" si="403"/>
        <v>Jun</v>
      </c>
      <c r="T3673" t="str">
        <f t="shared" si="404"/>
        <v>Jul</v>
      </c>
      <c r="U3673" t="str">
        <f t="shared" si="405"/>
        <v>2014</v>
      </c>
    </row>
    <row r="3674" spans="1:21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99"/>
        <v>102</v>
      </c>
      <c r="P3674">
        <f t="shared" si="400"/>
        <v>53</v>
      </c>
      <c r="Q3674" t="str">
        <f t="shared" si="401"/>
        <v>theater</v>
      </c>
      <c r="R3674" t="str">
        <f t="shared" si="402"/>
        <v>plays</v>
      </c>
      <c r="S3674" t="str">
        <f t="shared" si="403"/>
        <v>Aug</v>
      </c>
      <c r="T3674" t="str">
        <f t="shared" si="404"/>
        <v>Sep</v>
      </c>
      <c r="U3674" t="str">
        <f t="shared" si="405"/>
        <v>2014</v>
      </c>
    </row>
    <row r="3675" spans="1:21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99"/>
        <v>114</v>
      </c>
      <c r="P3675">
        <f t="shared" si="400"/>
        <v>40</v>
      </c>
      <c r="Q3675" t="str">
        <f t="shared" si="401"/>
        <v>theater</v>
      </c>
      <c r="R3675" t="str">
        <f t="shared" si="402"/>
        <v>plays</v>
      </c>
      <c r="S3675" t="str">
        <f t="shared" si="403"/>
        <v>Oct</v>
      </c>
      <c r="T3675" t="str">
        <f t="shared" si="404"/>
        <v>Nov</v>
      </c>
      <c r="U3675" t="str">
        <f t="shared" si="405"/>
        <v>2014</v>
      </c>
    </row>
    <row r="3676" spans="1:21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99"/>
        <v>100</v>
      </c>
      <c r="P3676">
        <f t="shared" si="400"/>
        <v>145</v>
      </c>
      <c r="Q3676" t="str">
        <f t="shared" si="401"/>
        <v>theater</v>
      </c>
      <c r="R3676" t="str">
        <f t="shared" si="402"/>
        <v>plays</v>
      </c>
      <c r="S3676" t="str">
        <f t="shared" si="403"/>
        <v>Jul</v>
      </c>
      <c r="T3676" t="str">
        <f t="shared" si="404"/>
        <v>Sep</v>
      </c>
      <c r="U3676" t="str">
        <f t="shared" si="405"/>
        <v>2016</v>
      </c>
    </row>
    <row r="3677" spans="1:21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99"/>
        <v>140</v>
      </c>
      <c r="P3677">
        <f t="shared" si="400"/>
        <v>23</v>
      </c>
      <c r="Q3677" t="str">
        <f t="shared" si="401"/>
        <v>theater</v>
      </c>
      <c r="R3677" t="str">
        <f t="shared" si="402"/>
        <v>plays</v>
      </c>
      <c r="S3677" t="str">
        <f t="shared" si="403"/>
        <v>May</v>
      </c>
      <c r="T3677" t="str">
        <f t="shared" si="404"/>
        <v>May</v>
      </c>
      <c r="U3677" t="str">
        <f t="shared" si="405"/>
        <v>2016</v>
      </c>
    </row>
    <row r="3678" spans="1:21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99"/>
        <v>129</v>
      </c>
      <c r="P3678">
        <f t="shared" si="400"/>
        <v>64</v>
      </c>
      <c r="Q3678" t="str">
        <f t="shared" si="401"/>
        <v>theater</v>
      </c>
      <c r="R3678" t="str">
        <f t="shared" si="402"/>
        <v>plays</v>
      </c>
      <c r="S3678" t="str">
        <f t="shared" si="403"/>
        <v>Aug</v>
      </c>
      <c r="T3678" t="str">
        <f t="shared" si="404"/>
        <v>Sep</v>
      </c>
      <c r="U3678" t="str">
        <f t="shared" si="405"/>
        <v>2014</v>
      </c>
    </row>
    <row r="3679" spans="1:21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99"/>
        <v>103</v>
      </c>
      <c r="P3679">
        <f t="shared" si="400"/>
        <v>62</v>
      </c>
      <c r="Q3679" t="str">
        <f t="shared" si="401"/>
        <v>theater</v>
      </c>
      <c r="R3679" t="str">
        <f t="shared" si="402"/>
        <v>plays</v>
      </c>
      <c r="S3679" t="str">
        <f t="shared" si="403"/>
        <v>Jun</v>
      </c>
      <c r="T3679" t="str">
        <f t="shared" si="404"/>
        <v>Jul</v>
      </c>
      <c r="U3679" t="str">
        <f t="shared" si="405"/>
        <v>2014</v>
      </c>
    </row>
    <row r="3680" spans="1:21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99"/>
        <v>103</v>
      </c>
      <c r="P3680">
        <f t="shared" si="400"/>
        <v>66</v>
      </c>
      <c r="Q3680" t="str">
        <f t="shared" si="401"/>
        <v>theater</v>
      </c>
      <c r="R3680" t="str">
        <f t="shared" si="402"/>
        <v>plays</v>
      </c>
      <c r="S3680" t="str">
        <f t="shared" si="403"/>
        <v>Apr</v>
      </c>
      <c r="T3680" t="str">
        <f t="shared" si="404"/>
        <v>May</v>
      </c>
      <c r="U3680" t="str">
        <f t="shared" si="405"/>
        <v>2015</v>
      </c>
    </row>
    <row r="3681" spans="1:21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99"/>
        <v>110</v>
      </c>
      <c r="P3681">
        <f t="shared" si="400"/>
        <v>73</v>
      </c>
      <c r="Q3681" t="str">
        <f t="shared" si="401"/>
        <v>theater</v>
      </c>
      <c r="R3681" t="str">
        <f t="shared" si="402"/>
        <v>plays</v>
      </c>
      <c r="S3681" t="str">
        <f t="shared" si="403"/>
        <v>May</v>
      </c>
      <c r="T3681" t="str">
        <f t="shared" si="404"/>
        <v>Jul</v>
      </c>
      <c r="U3681" t="str">
        <f t="shared" si="405"/>
        <v>2014</v>
      </c>
    </row>
    <row r="3682" spans="1:21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99"/>
        <v>113</v>
      </c>
      <c r="P3682">
        <f t="shared" si="400"/>
        <v>100</v>
      </c>
      <c r="Q3682" t="str">
        <f t="shared" si="401"/>
        <v>theater</v>
      </c>
      <c r="R3682" t="str">
        <f t="shared" si="402"/>
        <v>plays</v>
      </c>
      <c r="S3682" t="str">
        <f t="shared" si="403"/>
        <v>Sep</v>
      </c>
      <c r="T3682" t="str">
        <f t="shared" si="404"/>
        <v>Oct</v>
      </c>
      <c r="U3682" t="str">
        <f t="shared" si="405"/>
        <v>2016</v>
      </c>
    </row>
    <row r="3683" spans="1:21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99"/>
        <v>112</v>
      </c>
      <c r="P3683">
        <f t="shared" si="400"/>
        <v>62</v>
      </c>
      <c r="Q3683" t="str">
        <f t="shared" si="401"/>
        <v>theater</v>
      </c>
      <c r="R3683" t="str">
        <f t="shared" si="402"/>
        <v>plays</v>
      </c>
      <c r="S3683" t="str">
        <f t="shared" si="403"/>
        <v>Jan</v>
      </c>
      <c r="T3683" t="str">
        <f t="shared" si="404"/>
        <v>Jan</v>
      </c>
      <c r="U3683" t="str">
        <f t="shared" si="405"/>
        <v>2016</v>
      </c>
    </row>
    <row r="3684" spans="1:21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99"/>
        <v>139</v>
      </c>
      <c r="P3684">
        <f t="shared" si="400"/>
        <v>62</v>
      </c>
      <c r="Q3684" t="str">
        <f t="shared" si="401"/>
        <v>theater</v>
      </c>
      <c r="R3684" t="str">
        <f t="shared" si="402"/>
        <v>plays</v>
      </c>
      <c r="S3684" t="str">
        <f t="shared" si="403"/>
        <v>May</v>
      </c>
      <c r="T3684" t="str">
        <f t="shared" si="404"/>
        <v>Jun</v>
      </c>
      <c r="U3684" t="str">
        <f t="shared" si="405"/>
        <v>2014</v>
      </c>
    </row>
    <row r="3685" spans="1:21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99"/>
        <v>111</v>
      </c>
      <c r="P3685">
        <f t="shared" si="400"/>
        <v>59</v>
      </c>
      <c r="Q3685" t="str">
        <f t="shared" si="401"/>
        <v>theater</v>
      </c>
      <c r="R3685" t="str">
        <f t="shared" si="402"/>
        <v>plays</v>
      </c>
      <c r="S3685" t="str">
        <f t="shared" si="403"/>
        <v>Sep</v>
      </c>
      <c r="T3685" t="str">
        <f t="shared" si="404"/>
        <v>Oct</v>
      </c>
      <c r="U3685" t="str">
        <f t="shared" si="405"/>
        <v>2016</v>
      </c>
    </row>
    <row r="3686" spans="1:21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99"/>
        <v>139</v>
      </c>
      <c r="P3686">
        <f t="shared" si="400"/>
        <v>45</v>
      </c>
      <c r="Q3686" t="str">
        <f t="shared" si="401"/>
        <v>theater</v>
      </c>
      <c r="R3686" t="str">
        <f t="shared" si="402"/>
        <v>plays</v>
      </c>
      <c r="S3686" t="str">
        <f t="shared" si="403"/>
        <v>Aug</v>
      </c>
      <c r="T3686" t="str">
        <f t="shared" si="404"/>
        <v>Sep</v>
      </c>
      <c r="U3686" t="str">
        <f t="shared" si="405"/>
        <v>2015</v>
      </c>
    </row>
    <row r="3687" spans="1:21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99"/>
        <v>106</v>
      </c>
      <c r="P3687">
        <f t="shared" si="400"/>
        <v>42</v>
      </c>
      <c r="Q3687" t="str">
        <f t="shared" si="401"/>
        <v>theater</v>
      </c>
      <c r="R3687" t="str">
        <f t="shared" si="402"/>
        <v>plays</v>
      </c>
      <c r="S3687" t="str">
        <f t="shared" si="403"/>
        <v>Apr</v>
      </c>
      <c r="T3687" t="str">
        <f t="shared" si="404"/>
        <v>May</v>
      </c>
      <c r="U3687" t="str">
        <f t="shared" si="405"/>
        <v>2014</v>
      </c>
    </row>
    <row r="3688" spans="1:21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99"/>
        <v>101</v>
      </c>
      <c r="P3688">
        <f t="shared" si="400"/>
        <v>59</v>
      </c>
      <c r="Q3688" t="str">
        <f t="shared" si="401"/>
        <v>theater</v>
      </c>
      <c r="R3688" t="str">
        <f t="shared" si="402"/>
        <v>plays</v>
      </c>
      <c r="S3688" t="str">
        <f t="shared" si="403"/>
        <v>Aug</v>
      </c>
      <c r="T3688" t="str">
        <f t="shared" si="404"/>
        <v>Aug</v>
      </c>
      <c r="U3688" t="str">
        <f t="shared" si="405"/>
        <v>2015</v>
      </c>
    </row>
    <row r="3689" spans="1:21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99"/>
        <v>100</v>
      </c>
      <c r="P3689">
        <f t="shared" si="400"/>
        <v>200</v>
      </c>
      <c r="Q3689" t="str">
        <f t="shared" si="401"/>
        <v>theater</v>
      </c>
      <c r="R3689" t="str">
        <f t="shared" si="402"/>
        <v>plays</v>
      </c>
      <c r="S3689" t="str">
        <f t="shared" si="403"/>
        <v>May</v>
      </c>
      <c r="T3689" t="str">
        <f t="shared" si="404"/>
        <v>Jun</v>
      </c>
      <c r="U3689" t="str">
        <f t="shared" si="405"/>
        <v>2014</v>
      </c>
    </row>
    <row r="3690" spans="1:21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99"/>
        <v>109</v>
      </c>
      <c r="P3690">
        <f t="shared" si="400"/>
        <v>84</v>
      </c>
      <c r="Q3690" t="str">
        <f t="shared" si="401"/>
        <v>theater</v>
      </c>
      <c r="R3690" t="str">
        <f t="shared" si="402"/>
        <v>plays</v>
      </c>
      <c r="S3690" t="str">
        <f t="shared" si="403"/>
        <v>Jul</v>
      </c>
      <c r="T3690" t="str">
        <f t="shared" si="404"/>
        <v>Aug</v>
      </c>
      <c r="U3690" t="str">
        <f t="shared" si="405"/>
        <v>2014</v>
      </c>
    </row>
    <row r="3691" spans="1:21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99"/>
        <v>118</v>
      </c>
      <c r="P3691">
        <f t="shared" si="400"/>
        <v>57</v>
      </c>
      <c r="Q3691" t="str">
        <f t="shared" si="401"/>
        <v>theater</v>
      </c>
      <c r="R3691" t="str">
        <f t="shared" si="402"/>
        <v>plays</v>
      </c>
      <c r="S3691" t="str">
        <f t="shared" si="403"/>
        <v>May</v>
      </c>
      <c r="T3691" t="str">
        <f t="shared" si="404"/>
        <v>Jun</v>
      </c>
      <c r="U3691" t="str">
        <f t="shared" si="405"/>
        <v>2015</v>
      </c>
    </row>
    <row r="3692" spans="1:21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99"/>
        <v>120</v>
      </c>
      <c r="P3692">
        <f t="shared" si="400"/>
        <v>58</v>
      </c>
      <c r="Q3692" t="str">
        <f t="shared" si="401"/>
        <v>theater</v>
      </c>
      <c r="R3692" t="str">
        <f t="shared" si="402"/>
        <v>plays</v>
      </c>
      <c r="S3692" t="str">
        <f t="shared" si="403"/>
        <v>Oct</v>
      </c>
      <c r="T3692" t="str">
        <f t="shared" si="404"/>
        <v>Nov</v>
      </c>
      <c r="U3692" t="str">
        <f t="shared" si="405"/>
        <v>2014</v>
      </c>
    </row>
    <row r="3693" spans="1:21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99"/>
        <v>128</v>
      </c>
      <c r="P3693">
        <f t="shared" si="400"/>
        <v>187</v>
      </c>
      <c r="Q3693" t="str">
        <f t="shared" si="401"/>
        <v>theater</v>
      </c>
      <c r="R3693" t="str">
        <f t="shared" si="402"/>
        <v>plays</v>
      </c>
      <c r="S3693" t="str">
        <f t="shared" si="403"/>
        <v>Jan</v>
      </c>
      <c r="T3693" t="str">
        <f t="shared" si="404"/>
        <v>Mar</v>
      </c>
      <c r="U3693" t="str">
        <f t="shared" si="405"/>
        <v>2015</v>
      </c>
    </row>
    <row r="3694" spans="1:21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99"/>
        <v>126</v>
      </c>
      <c r="P3694">
        <f t="shared" si="400"/>
        <v>74</v>
      </c>
      <c r="Q3694" t="str">
        <f t="shared" si="401"/>
        <v>theater</v>
      </c>
      <c r="R3694" t="str">
        <f t="shared" si="402"/>
        <v>plays</v>
      </c>
      <c r="S3694" t="str">
        <f t="shared" si="403"/>
        <v>Sep</v>
      </c>
      <c r="T3694" t="str">
        <f t="shared" si="404"/>
        <v>Sep</v>
      </c>
      <c r="U3694" t="str">
        <f t="shared" si="405"/>
        <v>2014</v>
      </c>
    </row>
    <row r="3695" spans="1:21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99"/>
        <v>129</v>
      </c>
      <c r="P3695">
        <f t="shared" si="400"/>
        <v>31</v>
      </c>
      <c r="Q3695" t="str">
        <f t="shared" si="401"/>
        <v>theater</v>
      </c>
      <c r="R3695" t="str">
        <f t="shared" si="402"/>
        <v>plays</v>
      </c>
      <c r="S3695" t="str">
        <f t="shared" si="403"/>
        <v>Nov</v>
      </c>
      <c r="T3695" t="str">
        <f t="shared" si="404"/>
        <v>Nov</v>
      </c>
      <c r="U3695" t="str">
        <f t="shared" si="405"/>
        <v>2015</v>
      </c>
    </row>
    <row r="3696" spans="1:21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99"/>
        <v>107</v>
      </c>
      <c r="P3696">
        <f t="shared" si="400"/>
        <v>63</v>
      </c>
      <c r="Q3696" t="str">
        <f t="shared" si="401"/>
        <v>theater</v>
      </c>
      <c r="R3696" t="str">
        <f t="shared" si="402"/>
        <v>plays</v>
      </c>
      <c r="S3696" t="str">
        <f t="shared" si="403"/>
        <v>Apr</v>
      </c>
      <c r="T3696" t="str">
        <f t="shared" si="404"/>
        <v>Jun</v>
      </c>
      <c r="U3696" t="str">
        <f t="shared" si="405"/>
        <v>2016</v>
      </c>
    </row>
    <row r="3697" spans="1:21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99"/>
        <v>100</v>
      </c>
      <c r="P3697">
        <f t="shared" si="400"/>
        <v>121</v>
      </c>
      <c r="Q3697" t="str">
        <f t="shared" si="401"/>
        <v>theater</v>
      </c>
      <c r="R3697" t="str">
        <f t="shared" si="402"/>
        <v>plays</v>
      </c>
      <c r="S3697" t="str">
        <f t="shared" si="403"/>
        <v>Dec</v>
      </c>
      <c r="T3697" t="str">
        <f t="shared" si="404"/>
        <v>Jan</v>
      </c>
      <c r="U3697" t="str">
        <f t="shared" si="405"/>
        <v>2014</v>
      </c>
    </row>
    <row r="3698" spans="1:21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99"/>
        <v>155</v>
      </c>
      <c r="P3698">
        <f t="shared" si="400"/>
        <v>40</v>
      </c>
      <c r="Q3698" t="str">
        <f t="shared" si="401"/>
        <v>theater</v>
      </c>
      <c r="R3698" t="str">
        <f t="shared" si="402"/>
        <v>plays</v>
      </c>
      <c r="S3698" t="str">
        <f t="shared" si="403"/>
        <v>Dec</v>
      </c>
      <c r="T3698" t="str">
        <f t="shared" si="404"/>
        <v>Feb</v>
      </c>
      <c r="U3698" t="str">
        <f t="shared" si="405"/>
        <v>2014</v>
      </c>
    </row>
    <row r="3699" spans="1:21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99"/>
        <v>108</v>
      </c>
      <c r="P3699">
        <f t="shared" si="400"/>
        <v>72</v>
      </c>
      <c r="Q3699" t="str">
        <f t="shared" si="401"/>
        <v>theater</v>
      </c>
      <c r="R3699" t="str">
        <f t="shared" si="402"/>
        <v>plays</v>
      </c>
      <c r="S3699" t="str">
        <f t="shared" si="403"/>
        <v>Apr</v>
      </c>
      <c r="T3699" t="str">
        <f t="shared" si="404"/>
        <v>May</v>
      </c>
      <c r="U3699" t="str">
        <f t="shared" si="405"/>
        <v>2016</v>
      </c>
    </row>
    <row r="3700" spans="1:21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99"/>
        <v>111</v>
      </c>
      <c r="P3700">
        <f t="shared" si="400"/>
        <v>41</v>
      </c>
      <c r="Q3700" t="str">
        <f t="shared" si="401"/>
        <v>theater</v>
      </c>
      <c r="R3700" t="str">
        <f t="shared" si="402"/>
        <v>plays</v>
      </c>
      <c r="S3700" t="str">
        <f t="shared" si="403"/>
        <v>Feb</v>
      </c>
      <c r="T3700" t="str">
        <f t="shared" si="404"/>
        <v>Mar</v>
      </c>
      <c r="U3700" t="str">
        <f t="shared" si="405"/>
        <v>2016</v>
      </c>
    </row>
    <row r="3701" spans="1:21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99"/>
        <v>101</v>
      </c>
      <c r="P3701">
        <f t="shared" si="400"/>
        <v>63</v>
      </c>
      <c r="Q3701" t="str">
        <f t="shared" si="401"/>
        <v>theater</v>
      </c>
      <c r="R3701" t="str">
        <f t="shared" si="402"/>
        <v>plays</v>
      </c>
      <c r="S3701" t="str">
        <f t="shared" si="403"/>
        <v>Sep</v>
      </c>
      <c r="T3701" t="str">
        <f t="shared" si="404"/>
        <v>Oct</v>
      </c>
      <c r="U3701" t="str">
        <f t="shared" si="405"/>
        <v>2014</v>
      </c>
    </row>
    <row r="3702" spans="1:21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99"/>
        <v>121</v>
      </c>
      <c r="P3702">
        <f t="shared" si="400"/>
        <v>34</v>
      </c>
      <c r="Q3702" t="str">
        <f t="shared" si="401"/>
        <v>theater</v>
      </c>
      <c r="R3702" t="str">
        <f t="shared" si="402"/>
        <v>plays</v>
      </c>
      <c r="S3702" t="str">
        <f t="shared" si="403"/>
        <v>Aug</v>
      </c>
      <c r="T3702" t="str">
        <f t="shared" si="404"/>
        <v>Sep</v>
      </c>
      <c r="U3702" t="str">
        <f t="shared" si="405"/>
        <v>2014</v>
      </c>
    </row>
    <row r="3703" spans="1:21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99"/>
        <v>100</v>
      </c>
      <c r="P3703">
        <f t="shared" si="400"/>
        <v>39</v>
      </c>
      <c r="Q3703" t="str">
        <f t="shared" si="401"/>
        <v>theater</v>
      </c>
      <c r="R3703" t="str">
        <f t="shared" si="402"/>
        <v>plays</v>
      </c>
      <c r="S3703" t="str">
        <f t="shared" si="403"/>
        <v>May</v>
      </c>
      <c r="T3703" t="str">
        <f t="shared" si="404"/>
        <v>Jun</v>
      </c>
      <c r="U3703" t="str">
        <f t="shared" si="405"/>
        <v>2015</v>
      </c>
    </row>
    <row r="3704" spans="1:21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99"/>
        <v>109</v>
      </c>
      <c r="P3704">
        <f t="shared" si="400"/>
        <v>156</v>
      </c>
      <c r="Q3704" t="str">
        <f t="shared" si="401"/>
        <v>theater</v>
      </c>
      <c r="R3704" t="str">
        <f t="shared" si="402"/>
        <v>plays</v>
      </c>
      <c r="S3704" t="str">
        <f t="shared" si="403"/>
        <v>Jun</v>
      </c>
      <c r="T3704" t="str">
        <f t="shared" si="404"/>
        <v>Jul</v>
      </c>
      <c r="U3704" t="str">
        <f t="shared" si="405"/>
        <v>2016</v>
      </c>
    </row>
    <row r="3705" spans="1:21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99"/>
        <v>123</v>
      </c>
      <c r="P3705">
        <f t="shared" si="400"/>
        <v>43</v>
      </c>
      <c r="Q3705" t="str">
        <f t="shared" si="401"/>
        <v>theater</v>
      </c>
      <c r="R3705" t="str">
        <f t="shared" si="402"/>
        <v>plays</v>
      </c>
      <c r="S3705" t="str">
        <f t="shared" si="403"/>
        <v>Jul</v>
      </c>
      <c r="T3705" t="str">
        <f t="shared" si="404"/>
        <v>Aug</v>
      </c>
      <c r="U3705" t="str">
        <f t="shared" si="405"/>
        <v>2016</v>
      </c>
    </row>
    <row r="3706" spans="1:21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99"/>
        <v>136</v>
      </c>
      <c r="P3706">
        <f t="shared" si="400"/>
        <v>15</v>
      </c>
      <c r="Q3706" t="str">
        <f t="shared" si="401"/>
        <v>theater</v>
      </c>
      <c r="R3706" t="str">
        <f t="shared" si="402"/>
        <v>plays</v>
      </c>
      <c r="S3706" t="str">
        <f t="shared" si="403"/>
        <v>Apr</v>
      </c>
      <c r="T3706" t="str">
        <f t="shared" si="404"/>
        <v>May</v>
      </c>
      <c r="U3706" t="str">
        <f t="shared" si="405"/>
        <v>2016</v>
      </c>
    </row>
    <row r="3707" spans="1:21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99"/>
        <v>103</v>
      </c>
      <c r="P3707">
        <f t="shared" si="400"/>
        <v>84</v>
      </c>
      <c r="Q3707" t="str">
        <f t="shared" si="401"/>
        <v>theater</v>
      </c>
      <c r="R3707" t="str">
        <f t="shared" si="402"/>
        <v>plays</v>
      </c>
      <c r="S3707" t="str">
        <f t="shared" si="403"/>
        <v>Jun</v>
      </c>
      <c r="T3707" t="str">
        <f t="shared" si="404"/>
        <v>Jun</v>
      </c>
      <c r="U3707" t="str">
        <f t="shared" si="405"/>
        <v>2014</v>
      </c>
    </row>
    <row r="3708" spans="1:21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99"/>
        <v>121</v>
      </c>
      <c r="P3708">
        <f t="shared" si="400"/>
        <v>140</v>
      </c>
      <c r="Q3708" t="str">
        <f t="shared" si="401"/>
        <v>theater</v>
      </c>
      <c r="R3708" t="str">
        <f t="shared" si="402"/>
        <v>plays</v>
      </c>
      <c r="S3708" t="str">
        <f t="shared" si="403"/>
        <v>Aug</v>
      </c>
      <c r="T3708" t="str">
        <f t="shared" si="404"/>
        <v>Sep</v>
      </c>
      <c r="U3708" t="str">
        <f t="shared" si="405"/>
        <v>2014</v>
      </c>
    </row>
    <row r="3709" spans="1:21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99"/>
        <v>186</v>
      </c>
      <c r="P3709">
        <f t="shared" si="400"/>
        <v>81</v>
      </c>
      <c r="Q3709" t="str">
        <f t="shared" si="401"/>
        <v>theater</v>
      </c>
      <c r="R3709" t="str">
        <f t="shared" si="402"/>
        <v>plays</v>
      </c>
      <c r="S3709" t="str">
        <f t="shared" si="403"/>
        <v>Jul</v>
      </c>
      <c r="T3709" t="str">
        <f t="shared" si="404"/>
        <v>Jul</v>
      </c>
      <c r="U3709" t="str">
        <f t="shared" si="405"/>
        <v>2016</v>
      </c>
    </row>
    <row r="3710" spans="1:21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99"/>
        <v>300</v>
      </c>
      <c r="P3710">
        <f t="shared" si="400"/>
        <v>54</v>
      </c>
      <c r="Q3710" t="str">
        <f t="shared" si="401"/>
        <v>theater</v>
      </c>
      <c r="R3710" t="str">
        <f t="shared" si="402"/>
        <v>plays</v>
      </c>
      <c r="S3710" t="str">
        <f t="shared" si="403"/>
        <v>Jun</v>
      </c>
      <c r="T3710" t="str">
        <f t="shared" si="404"/>
        <v>Jul</v>
      </c>
      <c r="U3710" t="str">
        <f t="shared" si="405"/>
        <v>2014</v>
      </c>
    </row>
    <row r="3711" spans="1:21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99"/>
        <v>108</v>
      </c>
      <c r="P3711">
        <f t="shared" si="400"/>
        <v>31</v>
      </c>
      <c r="Q3711" t="str">
        <f t="shared" si="401"/>
        <v>theater</v>
      </c>
      <c r="R3711" t="str">
        <f t="shared" si="402"/>
        <v>plays</v>
      </c>
      <c r="S3711" t="str">
        <f t="shared" si="403"/>
        <v>May</v>
      </c>
      <c r="T3711" t="str">
        <f t="shared" si="404"/>
        <v>Jun</v>
      </c>
      <c r="U3711" t="str">
        <f t="shared" si="405"/>
        <v>2014</v>
      </c>
    </row>
    <row r="3712" spans="1:21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99"/>
        <v>141</v>
      </c>
      <c r="P3712">
        <f t="shared" si="400"/>
        <v>68</v>
      </c>
      <c r="Q3712" t="str">
        <f t="shared" si="401"/>
        <v>theater</v>
      </c>
      <c r="R3712" t="str">
        <f t="shared" si="402"/>
        <v>plays</v>
      </c>
      <c r="S3712" t="str">
        <f t="shared" si="403"/>
        <v>Mar</v>
      </c>
      <c r="T3712" t="str">
        <f t="shared" si="404"/>
        <v>Apr</v>
      </c>
      <c r="U3712" t="str">
        <f t="shared" si="405"/>
        <v>2015</v>
      </c>
    </row>
    <row r="3713" spans="1:21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99"/>
        <v>114</v>
      </c>
      <c r="P3713">
        <f t="shared" si="400"/>
        <v>27</v>
      </c>
      <c r="Q3713" t="str">
        <f t="shared" si="401"/>
        <v>theater</v>
      </c>
      <c r="R3713" t="str">
        <f t="shared" si="402"/>
        <v>plays</v>
      </c>
      <c r="S3713" t="str">
        <f t="shared" si="403"/>
        <v>May</v>
      </c>
      <c r="T3713" t="str">
        <f t="shared" si="404"/>
        <v>Jun</v>
      </c>
      <c r="U3713" t="str">
        <f t="shared" si="405"/>
        <v>2014</v>
      </c>
    </row>
    <row r="3714" spans="1:21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99"/>
        <v>154</v>
      </c>
      <c r="P3714">
        <f t="shared" si="400"/>
        <v>111</v>
      </c>
      <c r="Q3714" t="str">
        <f t="shared" si="401"/>
        <v>theater</v>
      </c>
      <c r="R3714" t="str">
        <f t="shared" si="402"/>
        <v>plays</v>
      </c>
      <c r="S3714" t="str">
        <f t="shared" si="403"/>
        <v>May</v>
      </c>
      <c r="T3714" t="str">
        <f t="shared" si="404"/>
        <v>May</v>
      </c>
      <c r="U3714" t="str">
        <f t="shared" si="405"/>
        <v>2015</v>
      </c>
    </row>
    <row r="3715" spans="1:21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406">ROUND(E3715/D3715*100,0)</f>
        <v>102</v>
      </c>
      <c r="P3715">
        <f t="shared" ref="P3715:P3778" si="407">IF(L3715 &gt;0, ROUND(E3715/L3715,0), "")</f>
        <v>107</v>
      </c>
      <c r="Q3715" t="str">
        <f t="shared" ref="Q3715:Q3778" si="408">LEFT(N3715, FIND("/",N3715)-1)</f>
        <v>theater</v>
      </c>
      <c r="R3715" t="str">
        <f t="shared" ref="R3715:R3778" si="409">RIGHT(N3715,LEN(N3715)-FIND("/",N3715))</f>
        <v>plays</v>
      </c>
      <c r="S3715" t="str">
        <f t="shared" ref="S3715:S3778" si="410">TEXT((((J3715/60)/60)/24)+DATE(1970,1,1), "mmm")</f>
        <v>May</v>
      </c>
      <c r="T3715" t="str">
        <f t="shared" ref="T3715:T3778" si="411">TEXT((((I3715/60)/60)/24)+DATE(1970,1,1), "mmm")</f>
        <v>Jun</v>
      </c>
      <c r="U3715" t="str">
        <f t="shared" ref="U3715:U3778" si="412">TEXT((((J3715/60)/60)/24)+DATE(1970,1,1), "yyy")</f>
        <v>2016</v>
      </c>
    </row>
    <row r="3716" spans="1:21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406"/>
        <v>102</v>
      </c>
      <c r="P3716">
        <f t="shared" si="407"/>
        <v>106</v>
      </c>
      <c r="Q3716" t="str">
        <f t="shared" si="408"/>
        <v>theater</v>
      </c>
      <c r="R3716" t="str">
        <f t="shared" si="409"/>
        <v>plays</v>
      </c>
      <c r="S3716" t="str">
        <f t="shared" si="410"/>
        <v>Apr</v>
      </c>
      <c r="T3716" t="str">
        <f t="shared" si="411"/>
        <v>May</v>
      </c>
      <c r="U3716" t="str">
        <f t="shared" si="412"/>
        <v>2015</v>
      </c>
    </row>
    <row r="3717" spans="1:21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406"/>
        <v>103</v>
      </c>
      <c r="P3717">
        <f t="shared" si="407"/>
        <v>133</v>
      </c>
      <c r="Q3717" t="str">
        <f t="shared" si="408"/>
        <v>theater</v>
      </c>
      <c r="R3717" t="str">
        <f t="shared" si="409"/>
        <v>plays</v>
      </c>
      <c r="S3717" t="str">
        <f t="shared" si="410"/>
        <v>Feb</v>
      </c>
      <c r="T3717" t="str">
        <f t="shared" si="411"/>
        <v>Mar</v>
      </c>
      <c r="U3717" t="str">
        <f t="shared" si="412"/>
        <v>2015</v>
      </c>
    </row>
    <row r="3718" spans="1:21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406"/>
        <v>156</v>
      </c>
      <c r="P3718">
        <f t="shared" si="407"/>
        <v>52</v>
      </c>
      <c r="Q3718" t="str">
        <f t="shared" si="408"/>
        <v>theater</v>
      </c>
      <c r="R3718" t="str">
        <f t="shared" si="409"/>
        <v>plays</v>
      </c>
      <c r="S3718" t="str">
        <f t="shared" si="410"/>
        <v>Dec</v>
      </c>
      <c r="T3718" t="str">
        <f t="shared" si="411"/>
        <v>Jan</v>
      </c>
      <c r="U3718" t="str">
        <f t="shared" si="412"/>
        <v>2015</v>
      </c>
    </row>
    <row r="3719" spans="1:21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406"/>
        <v>101</v>
      </c>
      <c r="P3719">
        <f t="shared" si="407"/>
        <v>310</v>
      </c>
      <c r="Q3719" t="str">
        <f t="shared" si="408"/>
        <v>theater</v>
      </c>
      <c r="R3719" t="str">
        <f t="shared" si="409"/>
        <v>plays</v>
      </c>
      <c r="S3719" t="str">
        <f t="shared" si="410"/>
        <v>Apr</v>
      </c>
      <c r="T3719" t="str">
        <f t="shared" si="411"/>
        <v>May</v>
      </c>
      <c r="U3719" t="str">
        <f t="shared" si="412"/>
        <v>2015</v>
      </c>
    </row>
    <row r="3720" spans="1:21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406"/>
        <v>239</v>
      </c>
      <c r="P3720">
        <f t="shared" si="407"/>
        <v>26</v>
      </c>
      <c r="Q3720" t="str">
        <f t="shared" si="408"/>
        <v>theater</v>
      </c>
      <c r="R3720" t="str">
        <f t="shared" si="409"/>
        <v>plays</v>
      </c>
      <c r="S3720" t="str">
        <f t="shared" si="410"/>
        <v>Jan</v>
      </c>
      <c r="T3720" t="str">
        <f t="shared" si="411"/>
        <v>Feb</v>
      </c>
      <c r="U3720" t="str">
        <f t="shared" si="412"/>
        <v>2015</v>
      </c>
    </row>
    <row r="3721" spans="1:21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406"/>
        <v>210</v>
      </c>
      <c r="P3721">
        <f t="shared" si="407"/>
        <v>105</v>
      </c>
      <c r="Q3721" t="str">
        <f t="shared" si="408"/>
        <v>theater</v>
      </c>
      <c r="R3721" t="str">
        <f t="shared" si="409"/>
        <v>plays</v>
      </c>
      <c r="S3721" t="str">
        <f t="shared" si="410"/>
        <v>May</v>
      </c>
      <c r="T3721" t="str">
        <f t="shared" si="411"/>
        <v>Jun</v>
      </c>
      <c r="U3721" t="str">
        <f t="shared" si="412"/>
        <v>2015</v>
      </c>
    </row>
    <row r="3722" spans="1:21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406"/>
        <v>105</v>
      </c>
      <c r="P3722">
        <f t="shared" si="407"/>
        <v>86</v>
      </c>
      <c r="Q3722" t="str">
        <f t="shared" si="408"/>
        <v>theater</v>
      </c>
      <c r="R3722" t="str">
        <f t="shared" si="409"/>
        <v>plays</v>
      </c>
      <c r="S3722" t="str">
        <f t="shared" si="410"/>
        <v>Jun</v>
      </c>
      <c r="T3722" t="str">
        <f t="shared" si="411"/>
        <v>Jul</v>
      </c>
      <c r="U3722" t="str">
        <f t="shared" si="412"/>
        <v>2015</v>
      </c>
    </row>
    <row r="3723" spans="1:21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406"/>
        <v>101</v>
      </c>
      <c r="P3723">
        <f t="shared" si="407"/>
        <v>115</v>
      </c>
      <c r="Q3723" t="str">
        <f t="shared" si="408"/>
        <v>theater</v>
      </c>
      <c r="R3723" t="str">
        <f t="shared" si="409"/>
        <v>plays</v>
      </c>
      <c r="S3723" t="str">
        <f t="shared" si="410"/>
        <v>Oct</v>
      </c>
      <c r="T3723" t="str">
        <f t="shared" si="411"/>
        <v>Nov</v>
      </c>
      <c r="U3723" t="str">
        <f t="shared" si="412"/>
        <v>2014</v>
      </c>
    </row>
    <row r="3724" spans="1:21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406"/>
        <v>111</v>
      </c>
      <c r="P3724">
        <f t="shared" si="407"/>
        <v>48</v>
      </c>
      <c r="Q3724" t="str">
        <f t="shared" si="408"/>
        <v>theater</v>
      </c>
      <c r="R3724" t="str">
        <f t="shared" si="409"/>
        <v>plays</v>
      </c>
      <c r="S3724" t="str">
        <f t="shared" si="410"/>
        <v>Jan</v>
      </c>
      <c r="T3724" t="str">
        <f t="shared" si="411"/>
        <v>Feb</v>
      </c>
      <c r="U3724" t="str">
        <f t="shared" si="412"/>
        <v>2016</v>
      </c>
    </row>
    <row r="3725" spans="1:21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406"/>
        <v>102</v>
      </c>
      <c r="P3725">
        <f t="shared" si="407"/>
        <v>73</v>
      </c>
      <c r="Q3725" t="str">
        <f t="shared" si="408"/>
        <v>theater</v>
      </c>
      <c r="R3725" t="str">
        <f t="shared" si="409"/>
        <v>plays</v>
      </c>
      <c r="S3725" t="str">
        <f t="shared" si="410"/>
        <v>Oct</v>
      </c>
      <c r="T3725" t="str">
        <f t="shared" si="411"/>
        <v>Nov</v>
      </c>
      <c r="U3725" t="str">
        <f t="shared" si="412"/>
        <v>2014</v>
      </c>
    </row>
    <row r="3726" spans="1:21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406"/>
        <v>103</v>
      </c>
      <c r="P3726">
        <f t="shared" si="407"/>
        <v>50</v>
      </c>
      <c r="Q3726" t="str">
        <f t="shared" si="408"/>
        <v>theater</v>
      </c>
      <c r="R3726" t="str">
        <f t="shared" si="409"/>
        <v>plays</v>
      </c>
      <c r="S3726" t="str">
        <f t="shared" si="410"/>
        <v>Apr</v>
      </c>
      <c r="T3726" t="str">
        <f t="shared" si="411"/>
        <v>May</v>
      </c>
      <c r="U3726" t="str">
        <f t="shared" si="412"/>
        <v>2016</v>
      </c>
    </row>
    <row r="3727" spans="1:21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406"/>
        <v>127</v>
      </c>
      <c r="P3727">
        <f t="shared" si="407"/>
        <v>25</v>
      </c>
      <c r="Q3727" t="str">
        <f t="shared" si="408"/>
        <v>theater</v>
      </c>
      <c r="R3727" t="str">
        <f t="shared" si="409"/>
        <v>plays</v>
      </c>
      <c r="S3727" t="str">
        <f t="shared" si="410"/>
        <v>Feb</v>
      </c>
      <c r="T3727" t="str">
        <f t="shared" si="411"/>
        <v>Feb</v>
      </c>
      <c r="U3727" t="str">
        <f t="shared" si="412"/>
        <v>2016</v>
      </c>
    </row>
    <row r="3728" spans="1:21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406"/>
        <v>339</v>
      </c>
      <c r="P3728">
        <f t="shared" si="407"/>
        <v>63</v>
      </c>
      <c r="Q3728" t="str">
        <f t="shared" si="408"/>
        <v>theater</v>
      </c>
      <c r="R3728" t="str">
        <f t="shared" si="409"/>
        <v>plays</v>
      </c>
      <c r="S3728" t="str">
        <f t="shared" si="410"/>
        <v>Apr</v>
      </c>
      <c r="T3728" t="str">
        <f t="shared" si="411"/>
        <v>Apr</v>
      </c>
      <c r="U3728" t="str">
        <f t="shared" si="412"/>
        <v>2016</v>
      </c>
    </row>
    <row r="3729" spans="1:21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406"/>
        <v>101</v>
      </c>
      <c r="P3729">
        <f t="shared" si="407"/>
        <v>61</v>
      </c>
      <c r="Q3729" t="str">
        <f t="shared" si="408"/>
        <v>theater</v>
      </c>
      <c r="R3729" t="str">
        <f t="shared" si="409"/>
        <v>plays</v>
      </c>
      <c r="S3729" t="str">
        <f t="shared" si="410"/>
        <v>Sep</v>
      </c>
      <c r="T3729" t="str">
        <f t="shared" si="411"/>
        <v>Oct</v>
      </c>
      <c r="U3729" t="str">
        <f t="shared" si="412"/>
        <v>2016</v>
      </c>
    </row>
    <row r="3730" spans="1:21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406"/>
        <v>9</v>
      </c>
      <c r="P3730">
        <f t="shared" si="407"/>
        <v>60</v>
      </c>
      <c r="Q3730" t="str">
        <f t="shared" si="408"/>
        <v>theater</v>
      </c>
      <c r="R3730" t="str">
        <f t="shared" si="409"/>
        <v>plays</v>
      </c>
      <c r="S3730" t="str">
        <f t="shared" si="410"/>
        <v>Jul</v>
      </c>
      <c r="T3730" t="str">
        <f t="shared" si="411"/>
        <v>Aug</v>
      </c>
      <c r="U3730" t="str">
        <f t="shared" si="412"/>
        <v>2015</v>
      </c>
    </row>
    <row r="3731" spans="1:21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406"/>
        <v>7</v>
      </c>
      <c r="P3731">
        <f t="shared" si="407"/>
        <v>72</v>
      </c>
      <c r="Q3731" t="str">
        <f t="shared" si="408"/>
        <v>theater</v>
      </c>
      <c r="R3731" t="str">
        <f t="shared" si="409"/>
        <v>plays</v>
      </c>
      <c r="S3731" t="str">
        <f t="shared" si="410"/>
        <v>Feb</v>
      </c>
      <c r="T3731" t="str">
        <f t="shared" si="411"/>
        <v>Mar</v>
      </c>
      <c r="U3731" t="str">
        <f t="shared" si="412"/>
        <v>2015</v>
      </c>
    </row>
    <row r="3732" spans="1:21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406"/>
        <v>10</v>
      </c>
      <c r="P3732">
        <f t="shared" si="407"/>
        <v>100</v>
      </c>
      <c r="Q3732" t="str">
        <f t="shared" si="408"/>
        <v>theater</v>
      </c>
      <c r="R3732" t="str">
        <f t="shared" si="409"/>
        <v>plays</v>
      </c>
      <c r="S3732" t="str">
        <f t="shared" si="410"/>
        <v>Jul</v>
      </c>
      <c r="T3732" t="str">
        <f t="shared" si="411"/>
        <v>Aug</v>
      </c>
      <c r="U3732" t="str">
        <f t="shared" si="412"/>
        <v>2015</v>
      </c>
    </row>
    <row r="3733" spans="1:21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406"/>
        <v>11</v>
      </c>
      <c r="P3733">
        <f t="shared" si="407"/>
        <v>52</v>
      </c>
      <c r="Q3733" t="str">
        <f t="shared" si="408"/>
        <v>theater</v>
      </c>
      <c r="R3733" t="str">
        <f t="shared" si="409"/>
        <v>plays</v>
      </c>
      <c r="S3733" t="str">
        <f t="shared" si="410"/>
        <v>Dec</v>
      </c>
      <c r="T3733" t="str">
        <f t="shared" si="411"/>
        <v>Jan</v>
      </c>
      <c r="U3733" t="str">
        <f t="shared" si="412"/>
        <v>2014</v>
      </c>
    </row>
    <row r="3734" spans="1:21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406"/>
        <v>15</v>
      </c>
      <c r="P3734">
        <f t="shared" si="407"/>
        <v>33</v>
      </c>
      <c r="Q3734" t="str">
        <f t="shared" si="408"/>
        <v>theater</v>
      </c>
      <c r="R3734" t="str">
        <f t="shared" si="409"/>
        <v>plays</v>
      </c>
      <c r="S3734" t="str">
        <f t="shared" si="410"/>
        <v>Nov</v>
      </c>
      <c r="T3734" t="str">
        <f t="shared" si="411"/>
        <v>Jan</v>
      </c>
      <c r="U3734" t="str">
        <f t="shared" si="412"/>
        <v>2014</v>
      </c>
    </row>
    <row r="3735" spans="1:21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406"/>
        <v>0</v>
      </c>
      <c r="P3735" t="str">
        <f t="shared" si="407"/>
        <v/>
      </c>
      <c r="Q3735" t="str">
        <f t="shared" si="408"/>
        <v>theater</v>
      </c>
      <c r="R3735" t="str">
        <f t="shared" si="409"/>
        <v>plays</v>
      </c>
      <c r="S3735" t="str">
        <f t="shared" si="410"/>
        <v>Apr</v>
      </c>
      <c r="T3735" t="str">
        <f t="shared" si="411"/>
        <v>Apr</v>
      </c>
      <c r="U3735" t="str">
        <f t="shared" si="412"/>
        <v>2015</v>
      </c>
    </row>
    <row r="3736" spans="1:21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406"/>
        <v>28</v>
      </c>
      <c r="P3736">
        <f t="shared" si="407"/>
        <v>61</v>
      </c>
      <c r="Q3736" t="str">
        <f t="shared" si="408"/>
        <v>theater</v>
      </c>
      <c r="R3736" t="str">
        <f t="shared" si="409"/>
        <v>plays</v>
      </c>
      <c r="S3736" t="str">
        <f t="shared" si="410"/>
        <v>Mar</v>
      </c>
      <c r="T3736" t="str">
        <f t="shared" si="411"/>
        <v>May</v>
      </c>
      <c r="U3736" t="str">
        <f t="shared" si="412"/>
        <v>2015</v>
      </c>
    </row>
    <row r="3737" spans="1:21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406"/>
        <v>13</v>
      </c>
      <c r="P3737">
        <f t="shared" si="407"/>
        <v>10</v>
      </c>
      <c r="Q3737" t="str">
        <f t="shared" si="408"/>
        <v>theater</v>
      </c>
      <c r="R3737" t="str">
        <f t="shared" si="409"/>
        <v>plays</v>
      </c>
      <c r="S3737" t="str">
        <f t="shared" si="410"/>
        <v>Apr</v>
      </c>
      <c r="T3737" t="str">
        <f t="shared" si="411"/>
        <v>May</v>
      </c>
      <c r="U3737" t="str">
        <f t="shared" si="412"/>
        <v>2015</v>
      </c>
    </row>
    <row r="3738" spans="1:21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406"/>
        <v>1</v>
      </c>
      <c r="P3738">
        <f t="shared" si="407"/>
        <v>10</v>
      </c>
      <c r="Q3738" t="str">
        <f t="shared" si="408"/>
        <v>theater</v>
      </c>
      <c r="R3738" t="str">
        <f t="shared" si="409"/>
        <v>plays</v>
      </c>
      <c r="S3738" t="str">
        <f t="shared" si="410"/>
        <v>Feb</v>
      </c>
      <c r="T3738" t="str">
        <f t="shared" si="411"/>
        <v>Mar</v>
      </c>
      <c r="U3738" t="str">
        <f t="shared" si="412"/>
        <v>2015</v>
      </c>
    </row>
    <row r="3739" spans="1:21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406"/>
        <v>21</v>
      </c>
      <c r="P3739">
        <f t="shared" si="407"/>
        <v>38</v>
      </c>
      <c r="Q3739" t="str">
        <f t="shared" si="408"/>
        <v>theater</v>
      </c>
      <c r="R3739" t="str">
        <f t="shared" si="409"/>
        <v>plays</v>
      </c>
      <c r="S3739" t="str">
        <f t="shared" si="410"/>
        <v>Oct</v>
      </c>
      <c r="T3739" t="str">
        <f t="shared" si="411"/>
        <v>Nov</v>
      </c>
      <c r="U3739" t="str">
        <f t="shared" si="412"/>
        <v>2015</v>
      </c>
    </row>
    <row r="3740" spans="1:21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406"/>
        <v>18</v>
      </c>
      <c r="P3740">
        <f t="shared" si="407"/>
        <v>45</v>
      </c>
      <c r="Q3740" t="str">
        <f t="shared" si="408"/>
        <v>theater</v>
      </c>
      <c r="R3740" t="str">
        <f t="shared" si="409"/>
        <v>plays</v>
      </c>
      <c r="S3740" t="str">
        <f t="shared" si="410"/>
        <v>Jun</v>
      </c>
      <c r="T3740" t="str">
        <f t="shared" si="411"/>
        <v>Jul</v>
      </c>
      <c r="U3740" t="str">
        <f t="shared" si="412"/>
        <v>2014</v>
      </c>
    </row>
    <row r="3741" spans="1:21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406"/>
        <v>20</v>
      </c>
      <c r="P3741">
        <f t="shared" si="407"/>
        <v>101</v>
      </c>
      <c r="Q3741" t="str">
        <f t="shared" si="408"/>
        <v>theater</v>
      </c>
      <c r="R3741" t="str">
        <f t="shared" si="409"/>
        <v>plays</v>
      </c>
      <c r="S3741" t="str">
        <f t="shared" si="410"/>
        <v>Jun</v>
      </c>
      <c r="T3741" t="str">
        <f t="shared" si="411"/>
        <v>Jul</v>
      </c>
      <c r="U3741" t="str">
        <f t="shared" si="412"/>
        <v>2016</v>
      </c>
    </row>
    <row r="3742" spans="1:21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406"/>
        <v>18</v>
      </c>
      <c r="P3742">
        <f t="shared" si="407"/>
        <v>26</v>
      </c>
      <c r="Q3742" t="str">
        <f t="shared" si="408"/>
        <v>theater</v>
      </c>
      <c r="R3742" t="str">
        <f t="shared" si="409"/>
        <v>plays</v>
      </c>
      <c r="S3742" t="str">
        <f t="shared" si="410"/>
        <v>Jul</v>
      </c>
      <c r="T3742" t="str">
        <f t="shared" si="411"/>
        <v>Aug</v>
      </c>
      <c r="U3742" t="str">
        <f t="shared" si="412"/>
        <v>2014</v>
      </c>
    </row>
    <row r="3743" spans="1:21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406"/>
        <v>0</v>
      </c>
      <c r="P3743" t="str">
        <f t="shared" si="407"/>
        <v/>
      </c>
      <c r="Q3743" t="str">
        <f t="shared" si="408"/>
        <v>theater</v>
      </c>
      <c r="R3743" t="str">
        <f t="shared" si="409"/>
        <v>plays</v>
      </c>
      <c r="S3743" t="str">
        <f t="shared" si="410"/>
        <v>Nov</v>
      </c>
      <c r="T3743" t="str">
        <f t="shared" si="411"/>
        <v>Dec</v>
      </c>
      <c r="U3743" t="str">
        <f t="shared" si="412"/>
        <v>2015</v>
      </c>
    </row>
    <row r="3744" spans="1:21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406"/>
        <v>2</v>
      </c>
      <c r="P3744">
        <f t="shared" si="407"/>
        <v>25</v>
      </c>
      <c r="Q3744" t="str">
        <f t="shared" si="408"/>
        <v>theater</v>
      </c>
      <c r="R3744" t="str">
        <f t="shared" si="409"/>
        <v>plays</v>
      </c>
      <c r="S3744" t="str">
        <f t="shared" si="410"/>
        <v>Aug</v>
      </c>
      <c r="T3744" t="str">
        <f t="shared" si="411"/>
        <v>Sep</v>
      </c>
      <c r="U3744" t="str">
        <f t="shared" si="412"/>
        <v>2014</v>
      </c>
    </row>
    <row r="3745" spans="1:21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406"/>
        <v>0</v>
      </c>
      <c r="P3745" t="str">
        <f t="shared" si="407"/>
        <v/>
      </c>
      <c r="Q3745" t="str">
        <f t="shared" si="408"/>
        <v>theater</v>
      </c>
      <c r="R3745" t="str">
        <f t="shared" si="409"/>
        <v>plays</v>
      </c>
      <c r="S3745" t="str">
        <f t="shared" si="410"/>
        <v>Jun</v>
      </c>
      <c r="T3745" t="str">
        <f t="shared" si="411"/>
        <v>Jul</v>
      </c>
      <c r="U3745" t="str">
        <f t="shared" si="412"/>
        <v>2014</v>
      </c>
    </row>
    <row r="3746" spans="1:21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406"/>
        <v>0</v>
      </c>
      <c r="P3746" t="str">
        <f t="shared" si="407"/>
        <v/>
      </c>
      <c r="Q3746" t="str">
        <f t="shared" si="408"/>
        <v>theater</v>
      </c>
      <c r="R3746" t="str">
        <f t="shared" si="409"/>
        <v>plays</v>
      </c>
      <c r="S3746" t="str">
        <f t="shared" si="410"/>
        <v>Jun</v>
      </c>
      <c r="T3746" t="str">
        <f t="shared" si="411"/>
        <v>Jul</v>
      </c>
      <c r="U3746" t="str">
        <f t="shared" si="412"/>
        <v>2014</v>
      </c>
    </row>
    <row r="3747" spans="1:21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406"/>
        <v>10</v>
      </c>
      <c r="P3747">
        <f t="shared" si="407"/>
        <v>10</v>
      </c>
      <c r="Q3747" t="str">
        <f t="shared" si="408"/>
        <v>theater</v>
      </c>
      <c r="R3747" t="str">
        <f t="shared" si="409"/>
        <v>plays</v>
      </c>
      <c r="S3747" t="str">
        <f t="shared" si="410"/>
        <v>Jul</v>
      </c>
      <c r="T3747" t="str">
        <f t="shared" si="411"/>
        <v>Aug</v>
      </c>
      <c r="U3747" t="str">
        <f t="shared" si="412"/>
        <v>2014</v>
      </c>
    </row>
    <row r="3748" spans="1:21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406"/>
        <v>2</v>
      </c>
      <c r="P3748">
        <f t="shared" si="407"/>
        <v>202</v>
      </c>
      <c r="Q3748" t="str">
        <f t="shared" si="408"/>
        <v>theater</v>
      </c>
      <c r="R3748" t="str">
        <f t="shared" si="409"/>
        <v>plays</v>
      </c>
      <c r="S3748" t="str">
        <f t="shared" si="410"/>
        <v>Sep</v>
      </c>
      <c r="T3748" t="str">
        <f t="shared" si="411"/>
        <v>Oct</v>
      </c>
      <c r="U3748" t="str">
        <f t="shared" si="412"/>
        <v>2016</v>
      </c>
    </row>
    <row r="3749" spans="1:21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406"/>
        <v>1</v>
      </c>
      <c r="P3749">
        <f t="shared" si="407"/>
        <v>25</v>
      </c>
      <c r="Q3749" t="str">
        <f t="shared" si="408"/>
        <v>theater</v>
      </c>
      <c r="R3749" t="str">
        <f t="shared" si="409"/>
        <v>plays</v>
      </c>
      <c r="S3749" t="str">
        <f t="shared" si="410"/>
        <v>Jun</v>
      </c>
      <c r="T3749" t="str">
        <f t="shared" si="411"/>
        <v>Jul</v>
      </c>
      <c r="U3749" t="str">
        <f t="shared" si="412"/>
        <v>2015</v>
      </c>
    </row>
    <row r="3750" spans="1:21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406"/>
        <v>104</v>
      </c>
      <c r="P3750">
        <f t="shared" si="407"/>
        <v>100</v>
      </c>
      <c r="Q3750" t="str">
        <f t="shared" si="408"/>
        <v>theater</v>
      </c>
      <c r="R3750" t="str">
        <f t="shared" si="409"/>
        <v>musical</v>
      </c>
      <c r="S3750" t="str">
        <f t="shared" si="410"/>
        <v>Jan</v>
      </c>
      <c r="T3750" t="str">
        <f t="shared" si="411"/>
        <v>Feb</v>
      </c>
      <c r="U3750" t="str">
        <f t="shared" si="412"/>
        <v>2016</v>
      </c>
    </row>
    <row r="3751" spans="1:21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406"/>
        <v>105</v>
      </c>
      <c r="P3751">
        <f t="shared" si="407"/>
        <v>75</v>
      </c>
      <c r="Q3751" t="str">
        <f t="shared" si="408"/>
        <v>theater</v>
      </c>
      <c r="R3751" t="str">
        <f t="shared" si="409"/>
        <v>musical</v>
      </c>
      <c r="S3751" t="str">
        <f t="shared" si="410"/>
        <v>Mar</v>
      </c>
      <c r="T3751" t="str">
        <f t="shared" si="411"/>
        <v>Apr</v>
      </c>
      <c r="U3751" t="str">
        <f t="shared" si="412"/>
        <v>2016</v>
      </c>
    </row>
    <row r="3752" spans="1:21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406"/>
        <v>100</v>
      </c>
      <c r="P3752">
        <f t="shared" si="407"/>
        <v>215</v>
      </c>
      <c r="Q3752" t="str">
        <f t="shared" si="408"/>
        <v>theater</v>
      </c>
      <c r="R3752" t="str">
        <f t="shared" si="409"/>
        <v>musical</v>
      </c>
      <c r="S3752" t="str">
        <f t="shared" si="410"/>
        <v>Jan</v>
      </c>
      <c r="T3752" t="str">
        <f t="shared" si="411"/>
        <v>Feb</v>
      </c>
      <c r="U3752" t="str">
        <f t="shared" si="412"/>
        <v>2015</v>
      </c>
    </row>
    <row r="3753" spans="1:21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406"/>
        <v>133</v>
      </c>
      <c r="P3753">
        <f t="shared" si="407"/>
        <v>121</v>
      </c>
      <c r="Q3753" t="str">
        <f t="shared" si="408"/>
        <v>theater</v>
      </c>
      <c r="R3753" t="str">
        <f t="shared" si="409"/>
        <v>musical</v>
      </c>
      <c r="S3753" t="str">
        <f t="shared" si="410"/>
        <v>Feb</v>
      </c>
      <c r="T3753" t="str">
        <f t="shared" si="411"/>
        <v>Apr</v>
      </c>
      <c r="U3753" t="str">
        <f t="shared" si="412"/>
        <v>2016</v>
      </c>
    </row>
    <row r="3754" spans="1:21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406"/>
        <v>113</v>
      </c>
      <c r="P3754">
        <f t="shared" si="407"/>
        <v>38</v>
      </c>
      <c r="Q3754" t="str">
        <f t="shared" si="408"/>
        <v>theater</v>
      </c>
      <c r="R3754" t="str">
        <f t="shared" si="409"/>
        <v>musical</v>
      </c>
      <c r="S3754" t="str">
        <f t="shared" si="410"/>
        <v>Sep</v>
      </c>
      <c r="T3754" t="str">
        <f t="shared" si="411"/>
        <v>Oct</v>
      </c>
      <c r="U3754" t="str">
        <f t="shared" si="412"/>
        <v>2016</v>
      </c>
    </row>
    <row r="3755" spans="1:21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406"/>
        <v>103</v>
      </c>
      <c r="P3755">
        <f t="shared" si="407"/>
        <v>172</v>
      </c>
      <c r="Q3755" t="str">
        <f t="shared" si="408"/>
        <v>theater</v>
      </c>
      <c r="R3755" t="str">
        <f t="shared" si="409"/>
        <v>musical</v>
      </c>
      <c r="S3755" t="str">
        <f t="shared" si="410"/>
        <v>May</v>
      </c>
      <c r="T3755" t="str">
        <f t="shared" si="411"/>
        <v>Jun</v>
      </c>
      <c r="U3755" t="str">
        <f t="shared" si="412"/>
        <v>2015</v>
      </c>
    </row>
    <row r="3756" spans="1:21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406"/>
        <v>120</v>
      </c>
      <c r="P3756">
        <f t="shared" si="407"/>
        <v>111</v>
      </c>
      <c r="Q3756" t="str">
        <f t="shared" si="408"/>
        <v>theater</v>
      </c>
      <c r="R3756" t="str">
        <f t="shared" si="409"/>
        <v>musical</v>
      </c>
      <c r="S3756" t="str">
        <f t="shared" si="410"/>
        <v>Jun</v>
      </c>
      <c r="T3756" t="str">
        <f t="shared" si="411"/>
        <v>Jul</v>
      </c>
      <c r="U3756" t="str">
        <f t="shared" si="412"/>
        <v>2014</v>
      </c>
    </row>
    <row r="3757" spans="1:21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406"/>
        <v>130</v>
      </c>
      <c r="P3757">
        <f t="shared" si="407"/>
        <v>25</v>
      </c>
      <c r="Q3757" t="str">
        <f t="shared" si="408"/>
        <v>theater</v>
      </c>
      <c r="R3757" t="str">
        <f t="shared" si="409"/>
        <v>musical</v>
      </c>
      <c r="S3757" t="str">
        <f t="shared" si="410"/>
        <v>Mar</v>
      </c>
      <c r="T3757" t="str">
        <f t="shared" si="411"/>
        <v>Apr</v>
      </c>
      <c r="U3757" t="str">
        <f t="shared" si="412"/>
        <v>2016</v>
      </c>
    </row>
    <row r="3758" spans="1:21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406"/>
        <v>101</v>
      </c>
      <c r="P3758">
        <f t="shared" si="407"/>
        <v>268</v>
      </c>
      <c r="Q3758" t="str">
        <f t="shared" si="408"/>
        <v>theater</v>
      </c>
      <c r="R3758" t="str">
        <f t="shared" si="409"/>
        <v>musical</v>
      </c>
      <c r="S3758" t="str">
        <f t="shared" si="410"/>
        <v>May</v>
      </c>
      <c r="T3758" t="str">
        <f t="shared" si="411"/>
        <v>Jun</v>
      </c>
      <c r="U3758" t="str">
        <f t="shared" si="412"/>
        <v>2014</v>
      </c>
    </row>
    <row r="3759" spans="1:21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406"/>
        <v>109</v>
      </c>
      <c r="P3759">
        <f t="shared" si="407"/>
        <v>76</v>
      </c>
      <c r="Q3759" t="str">
        <f t="shared" si="408"/>
        <v>theater</v>
      </c>
      <c r="R3759" t="str">
        <f t="shared" si="409"/>
        <v>musical</v>
      </c>
      <c r="S3759" t="str">
        <f t="shared" si="410"/>
        <v>Nov</v>
      </c>
      <c r="T3759" t="str">
        <f t="shared" si="411"/>
        <v>Dec</v>
      </c>
      <c r="U3759" t="str">
        <f t="shared" si="412"/>
        <v>2014</v>
      </c>
    </row>
    <row r="3760" spans="1:21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406"/>
        <v>102</v>
      </c>
      <c r="P3760">
        <f t="shared" si="407"/>
        <v>59</v>
      </c>
      <c r="Q3760" t="str">
        <f t="shared" si="408"/>
        <v>theater</v>
      </c>
      <c r="R3760" t="str">
        <f t="shared" si="409"/>
        <v>musical</v>
      </c>
      <c r="S3760" t="str">
        <f t="shared" si="410"/>
        <v>Apr</v>
      </c>
      <c r="T3760" t="str">
        <f t="shared" si="411"/>
        <v>May</v>
      </c>
      <c r="U3760" t="str">
        <f t="shared" si="412"/>
        <v>2014</v>
      </c>
    </row>
    <row r="3761" spans="1:21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406"/>
        <v>110</v>
      </c>
      <c r="P3761">
        <f t="shared" si="407"/>
        <v>50</v>
      </c>
      <c r="Q3761" t="str">
        <f t="shared" si="408"/>
        <v>theater</v>
      </c>
      <c r="R3761" t="str">
        <f t="shared" si="409"/>
        <v>musical</v>
      </c>
      <c r="S3761" t="str">
        <f t="shared" si="410"/>
        <v>Jun</v>
      </c>
      <c r="T3761" t="str">
        <f t="shared" si="411"/>
        <v>Aug</v>
      </c>
      <c r="U3761" t="str">
        <f t="shared" si="412"/>
        <v>2015</v>
      </c>
    </row>
    <row r="3762" spans="1:21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406"/>
        <v>101</v>
      </c>
      <c r="P3762">
        <f t="shared" si="407"/>
        <v>56</v>
      </c>
      <c r="Q3762" t="str">
        <f t="shared" si="408"/>
        <v>theater</v>
      </c>
      <c r="R3762" t="str">
        <f t="shared" si="409"/>
        <v>musical</v>
      </c>
      <c r="S3762" t="str">
        <f t="shared" si="410"/>
        <v>Apr</v>
      </c>
      <c r="T3762" t="str">
        <f t="shared" si="411"/>
        <v>May</v>
      </c>
      <c r="U3762" t="str">
        <f t="shared" si="412"/>
        <v>2014</v>
      </c>
    </row>
    <row r="3763" spans="1:21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406"/>
        <v>100</v>
      </c>
      <c r="P3763">
        <f t="shared" si="407"/>
        <v>167</v>
      </c>
      <c r="Q3763" t="str">
        <f t="shared" si="408"/>
        <v>theater</v>
      </c>
      <c r="R3763" t="str">
        <f t="shared" si="409"/>
        <v>musical</v>
      </c>
      <c r="S3763" t="str">
        <f t="shared" si="410"/>
        <v>Jun</v>
      </c>
      <c r="T3763" t="str">
        <f t="shared" si="411"/>
        <v>Aug</v>
      </c>
      <c r="U3763" t="str">
        <f t="shared" si="412"/>
        <v>2015</v>
      </c>
    </row>
    <row r="3764" spans="1:21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406"/>
        <v>106</v>
      </c>
      <c r="P3764">
        <f t="shared" si="407"/>
        <v>47</v>
      </c>
      <c r="Q3764" t="str">
        <f t="shared" si="408"/>
        <v>theater</v>
      </c>
      <c r="R3764" t="str">
        <f t="shared" si="409"/>
        <v>musical</v>
      </c>
      <c r="S3764" t="str">
        <f t="shared" si="410"/>
        <v>Jul</v>
      </c>
      <c r="T3764" t="str">
        <f t="shared" si="411"/>
        <v>Aug</v>
      </c>
      <c r="U3764" t="str">
        <f t="shared" si="412"/>
        <v>2015</v>
      </c>
    </row>
    <row r="3765" spans="1:21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406"/>
        <v>100</v>
      </c>
      <c r="P3765">
        <f t="shared" si="407"/>
        <v>65</v>
      </c>
      <c r="Q3765" t="str">
        <f t="shared" si="408"/>
        <v>theater</v>
      </c>
      <c r="R3765" t="str">
        <f t="shared" si="409"/>
        <v>musical</v>
      </c>
      <c r="S3765" t="str">
        <f t="shared" si="410"/>
        <v>Mar</v>
      </c>
      <c r="T3765" t="str">
        <f t="shared" si="411"/>
        <v>Apr</v>
      </c>
      <c r="U3765" t="str">
        <f t="shared" si="412"/>
        <v>2015</v>
      </c>
    </row>
    <row r="3766" spans="1:21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406"/>
        <v>100</v>
      </c>
      <c r="P3766">
        <f t="shared" si="407"/>
        <v>56</v>
      </c>
      <c r="Q3766" t="str">
        <f t="shared" si="408"/>
        <v>theater</v>
      </c>
      <c r="R3766" t="str">
        <f t="shared" si="409"/>
        <v>musical</v>
      </c>
      <c r="S3766" t="str">
        <f t="shared" si="410"/>
        <v>May</v>
      </c>
      <c r="T3766" t="str">
        <f t="shared" si="411"/>
        <v>May</v>
      </c>
      <c r="U3766" t="str">
        <f t="shared" si="412"/>
        <v>2016</v>
      </c>
    </row>
    <row r="3767" spans="1:21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406"/>
        <v>113</v>
      </c>
      <c r="P3767">
        <f t="shared" si="407"/>
        <v>74</v>
      </c>
      <c r="Q3767" t="str">
        <f t="shared" si="408"/>
        <v>theater</v>
      </c>
      <c r="R3767" t="str">
        <f t="shared" si="409"/>
        <v>musical</v>
      </c>
      <c r="S3767" t="str">
        <f t="shared" si="410"/>
        <v>Jun</v>
      </c>
      <c r="T3767" t="str">
        <f t="shared" si="411"/>
        <v>Jul</v>
      </c>
      <c r="U3767" t="str">
        <f t="shared" si="412"/>
        <v>2014</v>
      </c>
    </row>
    <row r="3768" spans="1:21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406"/>
        <v>103</v>
      </c>
      <c r="P3768">
        <f t="shared" si="407"/>
        <v>107</v>
      </c>
      <c r="Q3768" t="str">
        <f t="shared" si="408"/>
        <v>theater</v>
      </c>
      <c r="R3768" t="str">
        <f t="shared" si="409"/>
        <v>musical</v>
      </c>
      <c r="S3768" t="str">
        <f t="shared" si="410"/>
        <v>May</v>
      </c>
      <c r="T3768" t="str">
        <f t="shared" si="411"/>
        <v>Jul</v>
      </c>
      <c r="U3768" t="str">
        <f t="shared" si="412"/>
        <v>2014</v>
      </c>
    </row>
    <row r="3769" spans="1:21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406"/>
        <v>117</v>
      </c>
      <c r="P3769">
        <f t="shared" si="407"/>
        <v>42</v>
      </c>
      <c r="Q3769" t="str">
        <f t="shared" si="408"/>
        <v>theater</v>
      </c>
      <c r="R3769" t="str">
        <f t="shared" si="409"/>
        <v>musical</v>
      </c>
      <c r="S3769" t="str">
        <f t="shared" si="410"/>
        <v>Feb</v>
      </c>
      <c r="T3769" t="str">
        <f t="shared" si="411"/>
        <v>Mar</v>
      </c>
      <c r="U3769" t="str">
        <f t="shared" si="412"/>
        <v>2015</v>
      </c>
    </row>
    <row r="3770" spans="1:21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406"/>
        <v>108</v>
      </c>
      <c r="P3770">
        <f t="shared" si="407"/>
        <v>74</v>
      </c>
      <c r="Q3770" t="str">
        <f t="shared" si="408"/>
        <v>theater</v>
      </c>
      <c r="R3770" t="str">
        <f t="shared" si="409"/>
        <v>musical</v>
      </c>
      <c r="S3770" t="str">
        <f t="shared" si="410"/>
        <v>May</v>
      </c>
      <c r="T3770" t="str">
        <f t="shared" si="411"/>
        <v>Jun</v>
      </c>
      <c r="U3770" t="str">
        <f t="shared" si="412"/>
        <v>2014</v>
      </c>
    </row>
    <row r="3771" spans="1:21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406"/>
        <v>100</v>
      </c>
      <c r="P3771">
        <f t="shared" si="407"/>
        <v>73</v>
      </c>
      <c r="Q3771" t="str">
        <f t="shared" si="408"/>
        <v>theater</v>
      </c>
      <c r="R3771" t="str">
        <f t="shared" si="409"/>
        <v>musical</v>
      </c>
      <c r="S3771" t="str">
        <f t="shared" si="410"/>
        <v>Mar</v>
      </c>
      <c r="T3771" t="str">
        <f t="shared" si="411"/>
        <v>Apr</v>
      </c>
      <c r="U3771" t="str">
        <f t="shared" si="412"/>
        <v>2016</v>
      </c>
    </row>
    <row r="3772" spans="1:21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406"/>
        <v>100</v>
      </c>
      <c r="P3772">
        <f t="shared" si="407"/>
        <v>100</v>
      </c>
      <c r="Q3772" t="str">
        <f t="shared" si="408"/>
        <v>theater</v>
      </c>
      <c r="R3772" t="str">
        <f t="shared" si="409"/>
        <v>musical</v>
      </c>
      <c r="S3772" t="str">
        <f t="shared" si="410"/>
        <v>May</v>
      </c>
      <c r="T3772" t="str">
        <f t="shared" si="411"/>
        <v>Jun</v>
      </c>
      <c r="U3772" t="str">
        <f t="shared" si="412"/>
        <v>2015</v>
      </c>
    </row>
    <row r="3773" spans="1:21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406"/>
        <v>146</v>
      </c>
      <c r="P3773">
        <f t="shared" si="407"/>
        <v>38</v>
      </c>
      <c r="Q3773" t="str">
        <f t="shared" si="408"/>
        <v>theater</v>
      </c>
      <c r="R3773" t="str">
        <f t="shared" si="409"/>
        <v>musical</v>
      </c>
      <c r="S3773" t="str">
        <f t="shared" si="410"/>
        <v>May</v>
      </c>
      <c r="T3773" t="str">
        <f t="shared" si="411"/>
        <v>May</v>
      </c>
      <c r="U3773" t="str">
        <f t="shared" si="412"/>
        <v>2016</v>
      </c>
    </row>
    <row r="3774" spans="1:21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406"/>
        <v>110</v>
      </c>
      <c r="P3774">
        <f t="shared" si="407"/>
        <v>167</v>
      </c>
      <c r="Q3774" t="str">
        <f t="shared" si="408"/>
        <v>theater</v>
      </c>
      <c r="R3774" t="str">
        <f t="shared" si="409"/>
        <v>musical</v>
      </c>
      <c r="S3774" t="str">
        <f t="shared" si="410"/>
        <v>Nov</v>
      </c>
      <c r="T3774" t="str">
        <f t="shared" si="411"/>
        <v>Nov</v>
      </c>
      <c r="U3774" t="str">
        <f t="shared" si="412"/>
        <v>2016</v>
      </c>
    </row>
    <row r="3775" spans="1:21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406"/>
        <v>108</v>
      </c>
      <c r="P3775">
        <f t="shared" si="407"/>
        <v>95</v>
      </c>
      <c r="Q3775" t="str">
        <f t="shared" si="408"/>
        <v>theater</v>
      </c>
      <c r="R3775" t="str">
        <f t="shared" si="409"/>
        <v>musical</v>
      </c>
      <c r="S3775" t="str">
        <f t="shared" si="410"/>
        <v>Oct</v>
      </c>
      <c r="T3775" t="str">
        <f t="shared" si="411"/>
        <v>Nov</v>
      </c>
      <c r="U3775" t="str">
        <f t="shared" si="412"/>
        <v>2016</v>
      </c>
    </row>
    <row r="3776" spans="1:21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406"/>
        <v>100</v>
      </c>
      <c r="P3776">
        <f t="shared" si="407"/>
        <v>100</v>
      </c>
      <c r="Q3776" t="str">
        <f t="shared" si="408"/>
        <v>theater</v>
      </c>
      <c r="R3776" t="str">
        <f t="shared" si="409"/>
        <v>musical</v>
      </c>
      <c r="S3776" t="str">
        <f t="shared" si="410"/>
        <v>Mar</v>
      </c>
      <c r="T3776" t="str">
        <f t="shared" si="411"/>
        <v>Apr</v>
      </c>
      <c r="U3776" t="str">
        <f t="shared" si="412"/>
        <v>2015</v>
      </c>
    </row>
    <row r="3777" spans="1:21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406"/>
        <v>100</v>
      </c>
      <c r="P3777">
        <f t="shared" si="407"/>
        <v>143</v>
      </c>
      <c r="Q3777" t="str">
        <f t="shared" si="408"/>
        <v>theater</v>
      </c>
      <c r="R3777" t="str">
        <f t="shared" si="409"/>
        <v>musical</v>
      </c>
      <c r="S3777" t="str">
        <f t="shared" si="410"/>
        <v>Mar</v>
      </c>
      <c r="T3777" t="str">
        <f t="shared" si="411"/>
        <v>Apr</v>
      </c>
      <c r="U3777" t="str">
        <f t="shared" si="412"/>
        <v>2015</v>
      </c>
    </row>
    <row r="3778" spans="1:21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406"/>
        <v>107</v>
      </c>
      <c r="P3778">
        <f t="shared" si="407"/>
        <v>91</v>
      </c>
      <c r="Q3778" t="str">
        <f t="shared" si="408"/>
        <v>theater</v>
      </c>
      <c r="R3778" t="str">
        <f t="shared" si="409"/>
        <v>musical</v>
      </c>
      <c r="S3778" t="str">
        <f t="shared" si="410"/>
        <v>Jun</v>
      </c>
      <c r="T3778" t="str">
        <f t="shared" si="411"/>
        <v>Aug</v>
      </c>
      <c r="U3778" t="str">
        <f t="shared" si="412"/>
        <v>2014</v>
      </c>
    </row>
    <row r="3779" spans="1:21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413">ROUND(E3779/D3779*100,0)</f>
        <v>143</v>
      </c>
      <c r="P3779">
        <f t="shared" ref="P3779:P3842" si="414">IF(L3779 &gt;0, ROUND(E3779/L3779,0), "")</f>
        <v>49</v>
      </c>
      <c r="Q3779" t="str">
        <f t="shared" ref="Q3779:Q3842" si="415">LEFT(N3779, FIND("/",N3779)-1)</f>
        <v>theater</v>
      </c>
      <c r="R3779" t="str">
        <f t="shared" ref="R3779:R3842" si="416">RIGHT(N3779,LEN(N3779)-FIND("/",N3779))</f>
        <v>musical</v>
      </c>
      <c r="S3779" t="str">
        <f t="shared" ref="S3779:S3842" si="417">TEXT((((J3779/60)/60)/24)+DATE(1970,1,1), "mmm")</f>
        <v>Sep</v>
      </c>
      <c r="T3779" t="str">
        <f t="shared" ref="T3779:T3842" si="418">TEXT((((I3779/60)/60)/24)+DATE(1970,1,1), "mmm")</f>
        <v>Sep</v>
      </c>
      <c r="U3779" t="str">
        <f t="shared" ref="U3779:U3842" si="419">TEXT((((J3779/60)/60)/24)+DATE(1970,1,1), "yyy")</f>
        <v>2014</v>
      </c>
    </row>
    <row r="3780" spans="1:21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413"/>
        <v>105</v>
      </c>
      <c r="P3780">
        <f t="shared" si="414"/>
        <v>70</v>
      </c>
      <c r="Q3780" t="str">
        <f t="shared" si="415"/>
        <v>theater</v>
      </c>
      <c r="R3780" t="str">
        <f t="shared" si="416"/>
        <v>musical</v>
      </c>
      <c r="S3780" t="str">
        <f t="shared" si="417"/>
        <v>Dec</v>
      </c>
      <c r="T3780" t="str">
        <f t="shared" si="418"/>
        <v>Feb</v>
      </c>
      <c r="U3780" t="str">
        <f t="shared" si="419"/>
        <v>2014</v>
      </c>
    </row>
    <row r="3781" spans="1:21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413"/>
        <v>104</v>
      </c>
      <c r="P3781">
        <f t="shared" si="414"/>
        <v>136</v>
      </c>
      <c r="Q3781" t="str">
        <f t="shared" si="415"/>
        <v>theater</v>
      </c>
      <c r="R3781" t="str">
        <f t="shared" si="416"/>
        <v>musical</v>
      </c>
      <c r="S3781" t="str">
        <f t="shared" si="417"/>
        <v>Feb</v>
      </c>
      <c r="T3781" t="str">
        <f t="shared" si="418"/>
        <v>Mar</v>
      </c>
      <c r="U3781" t="str">
        <f t="shared" si="419"/>
        <v>2016</v>
      </c>
    </row>
    <row r="3782" spans="1:21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413"/>
        <v>120</v>
      </c>
      <c r="P3782">
        <f t="shared" si="414"/>
        <v>100</v>
      </c>
      <c r="Q3782" t="str">
        <f t="shared" si="415"/>
        <v>theater</v>
      </c>
      <c r="R3782" t="str">
        <f t="shared" si="416"/>
        <v>musical</v>
      </c>
      <c r="S3782" t="str">
        <f t="shared" si="417"/>
        <v>Jun</v>
      </c>
      <c r="T3782" t="str">
        <f t="shared" si="418"/>
        <v>Jul</v>
      </c>
      <c r="U3782" t="str">
        <f t="shared" si="419"/>
        <v>2015</v>
      </c>
    </row>
    <row r="3783" spans="1:21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413"/>
        <v>110</v>
      </c>
      <c r="P3783">
        <f t="shared" si="414"/>
        <v>95</v>
      </c>
      <c r="Q3783" t="str">
        <f t="shared" si="415"/>
        <v>theater</v>
      </c>
      <c r="R3783" t="str">
        <f t="shared" si="416"/>
        <v>musical</v>
      </c>
      <c r="S3783" t="str">
        <f t="shared" si="417"/>
        <v>Aug</v>
      </c>
      <c r="T3783" t="str">
        <f t="shared" si="418"/>
        <v>Sep</v>
      </c>
      <c r="U3783" t="str">
        <f t="shared" si="419"/>
        <v>2014</v>
      </c>
    </row>
    <row r="3784" spans="1:21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413"/>
        <v>102</v>
      </c>
      <c r="P3784">
        <f t="shared" si="414"/>
        <v>75</v>
      </c>
      <c r="Q3784" t="str">
        <f t="shared" si="415"/>
        <v>theater</v>
      </c>
      <c r="R3784" t="str">
        <f t="shared" si="416"/>
        <v>musical</v>
      </c>
      <c r="S3784" t="str">
        <f t="shared" si="417"/>
        <v>Jun</v>
      </c>
      <c r="T3784" t="str">
        <f t="shared" si="418"/>
        <v>Jul</v>
      </c>
      <c r="U3784" t="str">
        <f t="shared" si="419"/>
        <v>2016</v>
      </c>
    </row>
    <row r="3785" spans="1:21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413"/>
        <v>129</v>
      </c>
      <c r="P3785">
        <f t="shared" si="414"/>
        <v>64</v>
      </c>
      <c r="Q3785" t="str">
        <f t="shared" si="415"/>
        <v>theater</v>
      </c>
      <c r="R3785" t="str">
        <f t="shared" si="416"/>
        <v>musical</v>
      </c>
      <c r="S3785" t="str">
        <f t="shared" si="417"/>
        <v>Feb</v>
      </c>
      <c r="T3785" t="str">
        <f t="shared" si="418"/>
        <v>Mar</v>
      </c>
      <c r="U3785" t="str">
        <f t="shared" si="419"/>
        <v>2016</v>
      </c>
    </row>
    <row r="3786" spans="1:21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413"/>
        <v>115</v>
      </c>
      <c r="P3786">
        <f t="shared" si="414"/>
        <v>115</v>
      </c>
      <c r="Q3786" t="str">
        <f t="shared" si="415"/>
        <v>theater</v>
      </c>
      <c r="R3786" t="str">
        <f t="shared" si="416"/>
        <v>musical</v>
      </c>
      <c r="S3786" t="str">
        <f t="shared" si="417"/>
        <v>Jun</v>
      </c>
      <c r="T3786" t="str">
        <f t="shared" si="418"/>
        <v>Jul</v>
      </c>
      <c r="U3786" t="str">
        <f t="shared" si="419"/>
        <v>2016</v>
      </c>
    </row>
    <row r="3787" spans="1:21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413"/>
        <v>151</v>
      </c>
      <c r="P3787">
        <f t="shared" si="414"/>
        <v>101</v>
      </c>
      <c r="Q3787" t="str">
        <f t="shared" si="415"/>
        <v>theater</v>
      </c>
      <c r="R3787" t="str">
        <f t="shared" si="416"/>
        <v>musical</v>
      </c>
      <c r="S3787" t="str">
        <f t="shared" si="417"/>
        <v>Jun</v>
      </c>
      <c r="T3787" t="str">
        <f t="shared" si="418"/>
        <v>Aug</v>
      </c>
      <c r="U3787" t="str">
        <f t="shared" si="419"/>
        <v>2016</v>
      </c>
    </row>
    <row r="3788" spans="1:21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413"/>
        <v>111</v>
      </c>
      <c r="P3788">
        <f t="shared" si="414"/>
        <v>94</v>
      </c>
      <c r="Q3788" t="str">
        <f t="shared" si="415"/>
        <v>theater</v>
      </c>
      <c r="R3788" t="str">
        <f t="shared" si="416"/>
        <v>musical</v>
      </c>
      <c r="S3788" t="str">
        <f t="shared" si="417"/>
        <v>Apr</v>
      </c>
      <c r="T3788" t="str">
        <f t="shared" si="418"/>
        <v>May</v>
      </c>
      <c r="U3788" t="str">
        <f t="shared" si="419"/>
        <v>2016</v>
      </c>
    </row>
    <row r="3789" spans="1:21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413"/>
        <v>100</v>
      </c>
      <c r="P3789">
        <f t="shared" si="414"/>
        <v>35</v>
      </c>
      <c r="Q3789" t="str">
        <f t="shared" si="415"/>
        <v>theater</v>
      </c>
      <c r="R3789" t="str">
        <f t="shared" si="416"/>
        <v>musical</v>
      </c>
      <c r="S3789" t="str">
        <f t="shared" si="417"/>
        <v>Jun</v>
      </c>
      <c r="T3789" t="str">
        <f t="shared" si="418"/>
        <v>Jul</v>
      </c>
      <c r="U3789" t="str">
        <f t="shared" si="419"/>
        <v>2015</v>
      </c>
    </row>
    <row r="3790" spans="1:21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413"/>
        <v>1</v>
      </c>
      <c r="P3790">
        <f t="shared" si="414"/>
        <v>500</v>
      </c>
      <c r="Q3790" t="str">
        <f t="shared" si="415"/>
        <v>theater</v>
      </c>
      <c r="R3790" t="str">
        <f t="shared" si="416"/>
        <v>musical</v>
      </c>
      <c r="S3790" t="str">
        <f t="shared" si="417"/>
        <v>Nov</v>
      </c>
      <c r="T3790" t="str">
        <f t="shared" si="418"/>
        <v>Dec</v>
      </c>
      <c r="U3790" t="str">
        <f t="shared" si="419"/>
        <v>2015</v>
      </c>
    </row>
    <row r="3791" spans="1:21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413"/>
        <v>3</v>
      </c>
      <c r="P3791">
        <f t="shared" si="414"/>
        <v>29</v>
      </c>
      <c r="Q3791" t="str">
        <f t="shared" si="415"/>
        <v>theater</v>
      </c>
      <c r="R3791" t="str">
        <f t="shared" si="416"/>
        <v>musical</v>
      </c>
      <c r="S3791" t="str">
        <f t="shared" si="417"/>
        <v>May</v>
      </c>
      <c r="T3791" t="str">
        <f t="shared" si="418"/>
        <v>Jun</v>
      </c>
      <c r="U3791" t="str">
        <f t="shared" si="419"/>
        <v>2015</v>
      </c>
    </row>
    <row r="3792" spans="1:21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413"/>
        <v>0</v>
      </c>
      <c r="P3792" t="str">
        <f t="shared" si="414"/>
        <v/>
      </c>
      <c r="Q3792" t="str">
        <f t="shared" si="415"/>
        <v>theater</v>
      </c>
      <c r="R3792" t="str">
        <f t="shared" si="416"/>
        <v>musical</v>
      </c>
      <c r="S3792" t="str">
        <f t="shared" si="417"/>
        <v>Oct</v>
      </c>
      <c r="T3792" t="str">
        <f t="shared" si="418"/>
        <v>Nov</v>
      </c>
      <c r="U3792" t="str">
        <f t="shared" si="419"/>
        <v>2016</v>
      </c>
    </row>
    <row r="3793" spans="1:21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413"/>
        <v>0</v>
      </c>
      <c r="P3793" t="str">
        <f t="shared" si="414"/>
        <v/>
      </c>
      <c r="Q3793" t="str">
        <f t="shared" si="415"/>
        <v>theater</v>
      </c>
      <c r="R3793" t="str">
        <f t="shared" si="416"/>
        <v>musical</v>
      </c>
      <c r="S3793" t="str">
        <f t="shared" si="417"/>
        <v>May</v>
      </c>
      <c r="T3793" t="str">
        <f t="shared" si="418"/>
        <v>Jul</v>
      </c>
      <c r="U3793" t="str">
        <f t="shared" si="419"/>
        <v>2014</v>
      </c>
    </row>
    <row r="3794" spans="1:21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413"/>
        <v>0</v>
      </c>
      <c r="P3794">
        <f t="shared" si="414"/>
        <v>18</v>
      </c>
      <c r="Q3794" t="str">
        <f t="shared" si="415"/>
        <v>theater</v>
      </c>
      <c r="R3794" t="str">
        <f t="shared" si="416"/>
        <v>musical</v>
      </c>
      <c r="S3794" t="str">
        <f t="shared" si="417"/>
        <v>Jun</v>
      </c>
      <c r="T3794" t="str">
        <f t="shared" si="418"/>
        <v>Jul</v>
      </c>
      <c r="U3794" t="str">
        <f t="shared" si="419"/>
        <v>2015</v>
      </c>
    </row>
    <row r="3795" spans="1:21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413"/>
        <v>60</v>
      </c>
      <c r="P3795">
        <f t="shared" si="414"/>
        <v>174</v>
      </c>
      <c r="Q3795" t="str">
        <f t="shared" si="415"/>
        <v>theater</v>
      </c>
      <c r="R3795" t="str">
        <f t="shared" si="416"/>
        <v>musical</v>
      </c>
      <c r="S3795" t="str">
        <f t="shared" si="417"/>
        <v>Nov</v>
      </c>
      <c r="T3795" t="str">
        <f t="shared" si="418"/>
        <v>Dec</v>
      </c>
      <c r="U3795" t="str">
        <f t="shared" si="419"/>
        <v>2014</v>
      </c>
    </row>
    <row r="3796" spans="1:21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413"/>
        <v>1</v>
      </c>
      <c r="P3796">
        <f t="shared" si="414"/>
        <v>50</v>
      </c>
      <c r="Q3796" t="str">
        <f t="shared" si="415"/>
        <v>theater</v>
      </c>
      <c r="R3796" t="str">
        <f t="shared" si="416"/>
        <v>musical</v>
      </c>
      <c r="S3796" t="str">
        <f t="shared" si="417"/>
        <v>May</v>
      </c>
      <c r="T3796" t="str">
        <f t="shared" si="418"/>
        <v>Jun</v>
      </c>
      <c r="U3796" t="str">
        <f t="shared" si="419"/>
        <v>2015</v>
      </c>
    </row>
    <row r="3797" spans="1:21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413"/>
        <v>2</v>
      </c>
      <c r="P3797">
        <f t="shared" si="414"/>
        <v>5</v>
      </c>
      <c r="Q3797" t="str">
        <f t="shared" si="415"/>
        <v>theater</v>
      </c>
      <c r="R3797" t="str">
        <f t="shared" si="416"/>
        <v>musical</v>
      </c>
      <c r="S3797" t="str">
        <f t="shared" si="417"/>
        <v>Jul</v>
      </c>
      <c r="T3797" t="str">
        <f t="shared" si="418"/>
        <v>Aug</v>
      </c>
      <c r="U3797" t="str">
        <f t="shared" si="419"/>
        <v>2015</v>
      </c>
    </row>
    <row r="3798" spans="1:21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413"/>
        <v>0</v>
      </c>
      <c r="P3798">
        <f t="shared" si="414"/>
        <v>1</v>
      </c>
      <c r="Q3798" t="str">
        <f t="shared" si="415"/>
        <v>theater</v>
      </c>
      <c r="R3798" t="str">
        <f t="shared" si="416"/>
        <v>musical</v>
      </c>
      <c r="S3798" t="str">
        <f t="shared" si="417"/>
        <v>Nov</v>
      </c>
      <c r="T3798" t="str">
        <f t="shared" si="418"/>
        <v>Jan</v>
      </c>
      <c r="U3798" t="str">
        <f t="shared" si="419"/>
        <v>2016</v>
      </c>
    </row>
    <row r="3799" spans="1:21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413"/>
        <v>90</v>
      </c>
      <c r="P3799">
        <f t="shared" si="414"/>
        <v>145</v>
      </c>
      <c r="Q3799" t="str">
        <f t="shared" si="415"/>
        <v>theater</v>
      </c>
      <c r="R3799" t="str">
        <f t="shared" si="416"/>
        <v>musical</v>
      </c>
      <c r="S3799" t="str">
        <f t="shared" si="417"/>
        <v>Mar</v>
      </c>
      <c r="T3799" t="str">
        <f t="shared" si="418"/>
        <v>Apr</v>
      </c>
      <c r="U3799" t="str">
        <f t="shared" si="419"/>
        <v>2015</v>
      </c>
    </row>
    <row r="3800" spans="1:21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413"/>
        <v>1</v>
      </c>
      <c r="P3800">
        <f t="shared" si="414"/>
        <v>205</v>
      </c>
      <c r="Q3800" t="str">
        <f t="shared" si="415"/>
        <v>theater</v>
      </c>
      <c r="R3800" t="str">
        <f t="shared" si="416"/>
        <v>musical</v>
      </c>
      <c r="S3800" t="str">
        <f t="shared" si="417"/>
        <v>Jul</v>
      </c>
      <c r="T3800" t="str">
        <f t="shared" si="418"/>
        <v>Aug</v>
      </c>
      <c r="U3800" t="str">
        <f t="shared" si="419"/>
        <v>2014</v>
      </c>
    </row>
    <row r="3801" spans="1:21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413"/>
        <v>4</v>
      </c>
      <c r="P3801">
        <f t="shared" si="414"/>
        <v>101</v>
      </c>
      <c r="Q3801" t="str">
        <f t="shared" si="415"/>
        <v>theater</v>
      </c>
      <c r="R3801" t="str">
        <f t="shared" si="416"/>
        <v>musical</v>
      </c>
      <c r="S3801" t="str">
        <f t="shared" si="417"/>
        <v>Feb</v>
      </c>
      <c r="T3801" t="str">
        <f t="shared" si="418"/>
        <v>Mar</v>
      </c>
      <c r="U3801" t="str">
        <f t="shared" si="419"/>
        <v>2016</v>
      </c>
    </row>
    <row r="3802" spans="1:21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413"/>
        <v>4</v>
      </c>
      <c r="P3802">
        <f t="shared" si="414"/>
        <v>55</v>
      </c>
      <c r="Q3802" t="str">
        <f t="shared" si="415"/>
        <v>theater</v>
      </c>
      <c r="R3802" t="str">
        <f t="shared" si="416"/>
        <v>musical</v>
      </c>
      <c r="S3802" t="str">
        <f t="shared" si="417"/>
        <v>Dec</v>
      </c>
      <c r="T3802" t="str">
        <f t="shared" si="418"/>
        <v>Jan</v>
      </c>
      <c r="U3802" t="str">
        <f t="shared" si="419"/>
        <v>2014</v>
      </c>
    </row>
    <row r="3803" spans="1:21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413"/>
        <v>9</v>
      </c>
      <c r="P3803">
        <f t="shared" si="414"/>
        <v>47</v>
      </c>
      <c r="Q3803" t="str">
        <f t="shared" si="415"/>
        <v>theater</v>
      </c>
      <c r="R3803" t="str">
        <f t="shared" si="416"/>
        <v>musical</v>
      </c>
      <c r="S3803" t="str">
        <f t="shared" si="417"/>
        <v>Dec</v>
      </c>
      <c r="T3803" t="str">
        <f t="shared" si="418"/>
        <v>Jan</v>
      </c>
      <c r="U3803" t="str">
        <f t="shared" si="419"/>
        <v>2014</v>
      </c>
    </row>
    <row r="3804" spans="1:21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413"/>
        <v>0</v>
      </c>
      <c r="P3804" t="str">
        <f t="shared" si="414"/>
        <v/>
      </c>
      <c r="Q3804" t="str">
        <f t="shared" si="415"/>
        <v>theater</v>
      </c>
      <c r="R3804" t="str">
        <f t="shared" si="416"/>
        <v>musical</v>
      </c>
      <c r="S3804" t="str">
        <f t="shared" si="417"/>
        <v>Sep</v>
      </c>
      <c r="T3804" t="str">
        <f t="shared" si="418"/>
        <v>Oct</v>
      </c>
      <c r="U3804" t="str">
        <f t="shared" si="419"/>
        <v>2015</v>
      </c>
    </row>
    <row r="3805" spans="1:21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413"/>
        <v>20</v>
      </c>
      <c r="P3805">
        <f t="shared" si="414"/>
        <v>59</v>
      </c>
      <c r="Q3805" t="str">
        <f t="shared" si="415"/>
        <v>theater</v>
      </c>
      <c r="R3805" t="str">
        <f t="shared" si="416"/>
        <v>musical</v>
      </c>
      <c r="S3805" t="str">
        <f t="shared" si="417"/>
        <v>Feb</v>
      </c>
      <c r="T3805" t="str">
        <f t="shared" si="418"/>
        <v>Mar</v>
      </c>
      <c r="U3805" t="str">
        <f t="shared" si="419"/>
        <v>2016</v>
      </c>
    </row>
    <row r="3806" spans="1:21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413"/>
        <v>0</v>
      </c>
      <c r="P3806" t="str">
        <f t="shared" si="414"/>
        <v/>
      </c>
      <c r="Q3806" t="str">
        <f t="shared" si="415"/>
        <v>theater</v>
      </c>
      <c r="R3806" t="str">
        <f t="shared" si="416"/>
        <v>musical</v>
      </c>
      <c r="S3806" t="str">
        <f t="shared" si="417"/>
        <v>Jun</v>
      </c>
      <c r="T3806" t="str">
        <f t="shared" si="418"/>
        <v>Jul</v>
      </c>
      <c r="U3806" t="str">
        <f t="shared" si="419"/>
        <v>2016</v>
      </c>
    </row>
    <row r="3807" spans="1:21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413"/>
        <v>0</v>
      </c>
      <c r="P3807">
        <f t="shared" si="414"/>
        <v>2</v>
      </c>
      <c r="Q3807" t="str">
        <f t="shared" si="415"/>
        <v>theater</v>
      </c>
      <c r="R3807" t="str">
        <f t="shared" si="416"/>
        <v>musical</v>
      </c>
      <c r="S3807" t="str">
        <f t="shared" si="417"/>
        <v>Jul</v>
      </c>
      <c r="T3807" t="str">
        <f t="shared" si="418"/>
        <v>Sep</v>
      </c>
      <c r="U3807" t="str">
        <f t="shared" si="419"/>
        <v>2014</v>
      </c>
    </row>
    <row r="3808" spans="1:21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413"/>
        <v>0</v>
      </c>
      <c r="P3808">
        <f t="shared" si="414"/>
        <v>5</v>
      </c>
      <c r="Q3808" t="str">
        <f t="shared" si="415"/>
        <v>theater</v>
      </c>
      <c r="R3808" t="str">
        <f t="shared" si="416"/>
        <v>musical</v>
      </c>
      <c r="S3808" t="str">
        <f t="shared" si="417"/>
        <v>Jun</v>
      </c>
      <c r="T3808" t="str">
        <f t="shared" si="418"/>
        <v>Jun</v>
      </c>
      <c r="U3808" t="str">
        <f t="shared" si="419"/>
        <v>2014</v>
      </c>
    </row>
    <row r="3809" spans="1:21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413"/>
        <v>30</v>
      </c>
      <c r="P3809">
        <f t="shared" si="414"/>
        <v>51</v>
      </c>
      <c r="Q3809" t="str">
        <f t="shared" si="415"/>
        <v>theater</v>
      </c>
      <c r="R3809" t="str">
        <f t="shared" si="416"/>
        <v>musical</v>
      </c>
      <c r="S3809" t="str">
        <f t="shared" si="417"/>
        <v>Mar</v>
      </c>
      <c r="T3809" t="str">
        <f t="shared" si="418"/>
        <v>Apr</v>
      </c>
      <c r="U3809" t="str">
        <f t="shared" si="419"/>
        <v>2015</v>
      </c>
    </row>
    <row r="3810" spans="1:21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413"/>
        <v>100</v>
      </c>
      <c r="P3810">
        <f t="shared" si="414"/>
        <v>42</v>
      </c>
      <c r="Q3810" t="str">
        <f t="shared" si="415"/>
        <v>theater</v>
      </c>
      <c r="R3810" t="str">
        <f t="shared" si="416"/>
        <v>plays</v>
      </c>
      <c r="S3810" t="str">
        <f t="shared" si="417"/>
        <v>Feb</v>
      </c>
      <c r="T3810" t="str">
        <f t="shared" si="418"/>
        <v>Apr</v>
      </c>
      <c r="U3810" t="str">
        <f t="shared" si="419"/>
        <v>2015</v>
      </c>
    </row>
    <row r="3811" spans="1:21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413"/>
        <v>101</v>
      </c>
      <c r="P3811">
        <f t="shared" si="414"/>
        <v>53</v>
      </c>
      <c r="Q3811" t="str">
        <f t="shared" si="415"/>
        <v>theater</v>
      </c>
      <c r="R3811" t="str">
        <f t="shared" si="416"/>
        <v>plays</v>
      </c>
      <c r="S3811" t="str">
        <f t="shared" si="417"/>
        <v>Jun</v>
      </c>
      <c r="T3811" t="str">
        <f t="shared" si="418"/>
        <v>Jul</v>
      </c>
      <c r="U3811" t="str">
        <f t="shared" si="419"/>
        <v>2014</v>
      </c>
    </row>
    <row r="3812" spans="1:21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413"/>
        <v>122</v>
      </c>
      <c r="P3812">
        <f t="shared" si="414"/>
        <v>70</v>
      </c>
      <c r="Q3812" t="str">
        <f t="shared" si="415"/>
        <v>theater</v>
      </c>
      <c r="R3812" t="str">
        <f t="shared" si="416"/>
        <v>plays</v>
      </c>
      <c r="S3812" t="str">
        <f t="shared" si="417"/>
        <v>Feb</v>
      </c>
      <c r="T3812" t="str">
        <f t="shared" si="418"/>
        <v>Mar</v>
      </c>
      <c r="U3812" t="str">
        <f t="shared" si="419"/>
        <v>2015</v>
      </c>
    </row>
    <row r="3813" spans="1:21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413"/>
        <v>330</v>
      </c>
      <c r="P3813">
        <f t="shared" si="414"/>
        <v>43</v>
      </c>
      <c r="Q3813" t="str">
        <f t="shared" si="415"/>
        <v>theater</v>
      </c>
      <c r="R3813" t="str">
        <f t="shared" si="416"/>
        <v>plays</v>
      </c>
      <c r="S3813" t="str">
        <f t="shared" si="417"/>
        <v>Apr</v>
      </c>
      <c r="T3813" t="str">
        <f t="shared" si="418"/>
        <v>May</v>
      </c>
      <c r="U3813" t="str">
        <f t="shared" si="419"/>
        <v>2016</v>
      </c>
    </row>
    <row r="3814" spans="1:21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413"/>
        <v>110</v>
      </c>
      <c r="P3814">
        <f t="shared" si="414"/>
        <v>199</v>
      </c>
      <c r="Q3814" t="str">
        <f t="shared" si="415"/>
        <v>theater</v>
      </c>
      <c r="R3814" t="str">
        <f t="shared" si="416"/>
        <v>plays</v>
      </c>
      <c r="S3814" t="str">
        <f t="shared" si="417"/>
        <v>Apr</v>
      </c>
      <c r="T3814" t="str">
        <f t="shared" si="418"/>
        <v>Jun</v>
      </c>
      <c r="U3814" t="str">
        <f t="shared" si="419"/>
        <v>2015</v>
      </c>
    </row>
    <row r="3815" spans="1:21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413"/>
        <v>101</v>
      </c>
      <c r="P3815">
        <f t="shared" si="414"/>
        <v>79</v>
      </c>
      <c r="Q3815" t="str">
        <f t="shared" si="415"/>
        <v>theater</v>
      </c>
      <c r="R3815" t="str">
        <f t="shared" si="416"/>
        <v>plays</v>
      </c>
      <c r="S3815" t="str">
        <f t="shared" si="417"/>
        <v>May</v>
      </c>
      <c r="T3815" t="str">
        <f t="shared" si="418"/>
        <v>Jun</v>
      </c>
      <c r="U3815" t="str">
        <f t="shared" si="419"/>
        <v>2016</v>
      </c>
    </row>
    <row r="3816" spans="1:21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413"/>
        <v>140</v>
      </c>
      <c r="P3816">
        <f t="shared" si="414"/>
        <v>62</v>
      </c>
      <c r="Q3816" t="str">
        <f t="shared" si="415"/>
        <v>theater</v>
      </c>
      <c r="R3816" t="str">
        <f t="shared" si="416"/>
        <v>plays</v>
      </c>
      <c r="S3816" t="str">
        <f t="shared" si="417"/>
        <v>Feb</v>
      </c>
      <c r="T3816" t="str">
        <f t="shared" si="418"/>
        <v>Apr</v>
      </c>
      <c r="U3816" t="str">
        <f t="shared" si="419"/>
        <v>2015</v>
      </c>
    </row>
    <row r="3817" spans="1:21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413"/>
        <v>100</v>
      </c>
      <c r="P3817">
        <f t="shared" si="414"/>
        <v>50</v>
      </c>
      <c r="Q3817" t="str">
        <f t="shared" si="415"/>
        <v>theater</v>
      </c>
      <c r="R3817" t="str">
        <f t="shared" si="416"/>
        <v>plays</v>
      </c>
      <c r="S3817" t="str">
        <f t="shared" si="417"/>
        <v>Jul</v>
      </c>
      <c r="T3817" t="str">
        <f t="shared" si="418"/>
        <v>Aug</v>
      </c>
      <c r="U3817" t="str">
        <f t="shared" si="419"/>
        <v>2015</v>
      </c>
    </row>
    <row r="3818" spans="1:21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413"/>
        <v>119</v>
      </c>
      <c r="P3818">
        <f t="shared" si="414"/>
        <v>48</v>
      </c>
      <c r="Q3818" t="str">
        <f t="shared" si="415"/>
        <v>theater</v>
      </c>
      <c r="R3818" t="str">
        <f t="shared" si="416"/>
        <v>plays</v>
      </c>
      <c r="S3818" t="str">
        <f t="shared" si="417"/>
        <v>Jun</v>
      </c>
      <c r="T3818" t="str">
        <f t="shared" si="418"/>
        <v>Jul</v>
      </c>
      <c r="U3818" t="str">
        <f t="shared" si="419"/>
        <v>2014</v>
      </c>
    </row>
    <row r="3819" spans="1:21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413"/>
        <v>107</v>
      </c>
      <c r="P3819">
        <f t="shared" si="414"/>
        <v>107</v>
      </c>
      <c r="Q3819" t="str">
        <f t="shared" si="415"/>
        <v>theater</v>
      </c>
      <c r="R3819" t="str">
        <f t="shared" si="416"/>
        <v>plays</v>
      </c>
      <c r="S3819" t="str">
        <f t="shared" si="417"/>
        <v>Oct</v>
      </c>
      <c r="T3819" t="str">
        <f t="shared" si="418"/>
        <v>Oct</v>
      </c>
      <c r="U3819" t="str">
        <f t="shared" si="419"/>
        <v>2015</v>
      </c>
    </row>
    <row r="3820" spans="1:21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413"/>
        <v>228</v>
      </c>
      <c r="P3820">
        <f t="shared" si="414"/>
        <v>57</v>
      </c>
      <c r="Q3820" t="str">
        <f t="shared" si="415"/>
        <v>theater</v>
      </c>
      <c r="R3820" t="str">
        <f t="shared" si="416"/>
        <v>plays</v>
      </c>
      <c r="S3820" t="str">
        <f t="shared" si="417"/>
        <v>Feb</v>
      </c>
      <c r="T3820" t="str">
        <f t="shared" si="418"/>
        <v>Mar</v>
      </c>
      <c r="U3820" t="str">
        <f t="shared" si="419"/>
        <v>2015</v>
      </c>
    </row>
    <row r="3821" spans="1:21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413"/>
        <v>106</v>
      </c>
      <c r="P3821">
        <f t="shared" si="414"/>
        <v>41</v>
      </c>
      <c r="Q3821" t="str">
        <f t="shared" si="415"/>
        <v>theater</v>
      </c>
      <c r="R3821" t="str">
        <f t="shared" si="416"/>
        <v>plays</v>
      </c>
      <c r="S3821" t="str">
        <f t="shared" si="417"/>
        <v>Jun</v>
      </c>
      <c r="T3821" t="str">
        <f t="shared" si="418"/>
        <v>Jul</v>
      </c>
      <c r="U3821" t="str">
        <f t="shared" si="419"/>
        <v>2015</v>
      </c>
    </row>
    <row r="3822" spans="1:21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413"/>
        <v>143</v>
      </c>
      <c r="P3822">
        <f t="shared" si="414"/>
        <v>22</v>
      </c>
      <c r="Q3822" t="str">
        <f t="shared" si="415"/>
        <v>theater</v>
      </c>
      <c r="R3822" t="str">
        <f t="shared" si="416"/>
        <v>plays</v>
      </c>
      <c r="S3822" t="str">
        <f t="shared" si="417"/>
        <v>Jun</v>
      </c>
      <c r="T3822" t="str">
        <f t="shared" si="418"/>
        <v>Jul</v>
      </c>
      <c r="U3822" t="str">
        <f t="shared" si="419"/>
        <v>2015</v>
      </c>
    </row>
    <row r="3823" spans="1:21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413"/>
        <v>105</v>
      </c>
      <c r="P3823">
        <f t="shared" si="414"/>
        <v>80</v>
      </c>
      <c r="Q3823" t="str">
        <f t="shared" si="415"/>
        <v>theater</v>
      </c>
      <c r="R3823" t="str">
        <f t="shared" si="416"/>
        <v>plays</v>
      </c>
      <c r="S3823" t="str">
        <f t="shared" si="417"/>
        <v>Dec</v>
      </c>
      <c r="T3823" t="str">
        <f t="shared" si="418"/>
        <v>Jan</v>
      </c>
      <c r="U3823" t="str">
        <f t="shared" si="419"/>
        <v>2015</v>
      </c>
    </row>
    <row r="3824" spans="1:21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413"/>
        <v>110</v>
      </c>
      <c r="P3824">
        <f t="shared" si="414"/>
        <v>72</v>
      </c>
      <c r="Q3824" t="str">
        <f t="shared" si="415"/>
        <v>theater</v>
      </c>
      <c r="R3824" t="str">
        <f t="shared" si="416"/>
        <v>plays</v>
      </c>
      <c r="S3824" t="str">
        <f t="shared" si="417"/>
        <v>Nov</v>
      </c>
      <c r="T3824" t="str">
        <f t="shared" si="418"/>
        <v>Jan</v>
      </c>
      <c r="U3824" t="str">
        <f t="shared" si="419"/>
        <v>2015</v>
      </c>
    </row>
    <row r="3825" spans="1:21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413"/>
        <v>106</v>
      </c>
      <c r="P3825">
        <f t="shared" si="414"/>
        <v>65</v>
      </c>
      <c r="Q3825" t="str">
        <f t="shared" si="415"/>
        <v>theater</v>
      </c>
      <c r="R3825" t="str">
        <f t="shared" si="416"/>
        <v>plays</v>
      </c>
      <c r="S3825" t="str">
        <f t="shared" si="417"/>
        <v>Jun</v>
      </c>
      <c r="T3825" t="str">
        <f t="shared" si="418"/>
        <v>Jul</v>
      </c>
      <c r="U3825" t="str">
        <f t="shared" si="419"/>
        <v>2015</v>
      </c>
    </row>
    <row r="3826" spans="1:21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413"/>
        <v>108</v>
      </c>
      <c r="P3826">
        <f t="shared" si="414"/>
        <v>39</v>
      </c>
      <c r="Q3826" t="str">
        <f t="shared" si="415"/>
        <v>theater</v>
      </c>
      <c r="R3826" t="str">
        <f t="shared" si="416"/>
        <v>plays</v>
      </c>
      <c r="S3826" t="str">
        <f t="shared" si="417"/>
        <v>Jul</v>
      </c>
      <c r="T3826" t="str">
        <f t="shared" si="418"/>
        <v>Aug</v>
      </c>
      <c r="U3826" t="str">
        <f t="shared" si="419"/>
        <v>2016</v>
      </c>
    </row>
    <row r="3827" spans="1:21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413"/>
        <v>105</v>
      </c>
      <c r="P3827">
        <f t="shared" si="414"/>
        <v>108</v>
      </c>
      <c r="Q3827" t="str">
        <f t="shared" si="415"/>
        <v>theater</v>
      </c>
      <c r="R3827" t="str">
        <f t="shared" si="416"/>
        <v>plays</v>
      </c>
      <c r="S3827" t="str">
        <f t="shared" si="417"/>
        <v>May</v>
      </c>
      <c r="T3827" t="str">
        <f t="shared" si="418"/>
        <v>Jun</v>
      </c>
      <c r="U3827" t="str">
        <f t="shared" si="419"/>
        <v>2015</v>
      </c>
    </row>
    <row r="3828" spans="1:21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413"/>
        <v>119</v>
      </c>
      <c r="P3828">
        <f t="shared" si="414"/>
        <v>28</v>
      </c>
      <c r="Q3828" t="str">
        <f t="shared" si="415"/>
        <v>theater</v>
      </c>
      <c r="R3828" t="str">
        <f t="shared" si="416"/>
        <v>plays</v>
      </c>
      <c r="S3828" t="str">
        <f t="shared" si="417"/>
        <v>Apr</v>
      </c>
      <c r="T3828" t="str">
        <f t="shared" si="418"/>
        <v>May</v>
      </c>
      <c r="U3828" t="str">
        <f t="shared" si="419"/>
        <v>2015</v>
      </c>
    </row>
    <row r="3829" spans="1:21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413"/>
        <v>153</v>
      </c>
      <c r="P3829">
        <f t="shared" si="414"/>
        <v>70</v>
      </c>
      <c r="Q3829" t="str">
        <f t="shared" si="415"/>
        <v>theater</v>
      </c>
      <c r="R3829" t="str">
        <f t="shared" si="416"/>
        <v>plays</v>
      </c>
      <c r="S3829" t="str">
        <f t="shared" si="417"/>
        <v>Jan</v>
      </c>
      <c r="T3829" t="str">
        <f t="shared" si="418"/>
        <v>Mar</v>
      </c>
      <c r="U3829" t="str">
        <f t="shared" si="419"/>
        <v>2015</v>
      </c>
    </row>
    <row r="3830" spans="1:21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413"/>
        <v>100</v>
      </c>
      <c r="P3830">
        <f t="shared" si="414"/>
        <v>179</v>
      </c>
      <c r="Q3830" t="str">
        <f t="shared" si="415"/>
        <v>theater</v>
      </c>
      <c r="R3830" t="str">
        <f t="shared" si="416"/>
        <v>plays</v>
      </c>
      <c r="S3830" t="str">
        <f t="shared" si="417"/>
        <v>Nov</v>
      </c>
      <c r="T3830" t="str">
        <f t="shared" si="418"/>
        <v>Dec</v>
      </c>
      <c r="U3830" t="str">
        <f t="shared" si="419"/>
        <v>2014</v>
      </c>
    </row>
    <row r="3831" spans="1:21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413"/>
        <v>100</v>
      </c>
      <c r="P3831">
        <f t="shared" si="414"/>
        <v>63</v>
      </c>
      <c r="Q3831" t="str">
        <f t="shared" si="415"/>
        <v>theater</v>
      </c>
      <c r="R3831" t="str">
        <f t="shared" si="416"/>
        <v>plays</v>
      </c>
      <c r="S3831" t="str">
        <f t="shared" si="417"/>
        <v>Aug</v>
      </c>
      <c r="T3831" t="str">
        <f t="shared" si="418"/>
        <v>Aug</v>
      </c>
      <c r="U3831" t="str">
        <f t="shared" si="419"/>
        <v>2016</v>
      </c>
    </row>
    <row r="3832" spans="1:21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413"/>
        <v>225</v>
      </c>
      <c r="P3832">
        <f t="shared" si="414"/>
        <v>75</v>
      </c>
      <c r="Q3832" t="str">
        <f t="shared" si="415"/>
        <v>theater</v>
      </c>
      <c r="R3832" t="str">
        <f t="shared" si="416"/>
        <v>plays</v>
      </c>
      <c r="S3832" t="str">
        <f t="shared" si="417"/>
        <v>May</v>
      </c>
      <c r="T3832" t="str">
        <f t="shared" si="418"/>
        <v>May</v>
      </c>
      <c r="U3832" t="str">
        <f t="shared" si="419"/>
        <v>2016</v>
      </c>
    </row>
    <row r="3833" spans="1:21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413"/>
        <v>106</v>
      </c>
      <c r="P3833">
        <f t="shared" si="414"/>
        <v>59</v>
      </c>
      <c r="Q3833" t="str">
        <f t="shared" si="415"/>
        <v>theater</v>
      </c>
      <c r="R3833" t="str">
        <f t="shared" si="416"/>
        <v>plays</v>
      </c>
      <c r="S3833" t="str">
        <f t="shared" si="417"/>
        <v>Oct</v>
      </c>
      <c r="T3833" t="str">
        <f t="shared" si="418"/>
        <v>Nov</v>
      </c>
      <c r="U3833" t="str">
        <f t="shared" si="419"/>
        <v>2014</v>
      </c>
    </row>
    <row r="3834" spans="1:21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413"/>
        <v>105</v>
      </c>
      <c r="P3834">
        <f t="shared" si="414"/>
        <v>140</v>
      </c>
      <c r="Q3834" t="str">
        <f t="shared" si="415"/>
        <v>theater</v>
      </c>
      <c r="R3834" t="str">
        <f t="shared" si="416"/>
        <v>plays</v>
      </c>
      <c r="S3834" t="str">
        <f t="shared" si="417"/>
        <v>Jan</v>
      </c>
      <c r="T3834" t="str">
        <f t="shared" si="418"/>
        <v>Feb</v>
      </c>
      <c r="U3834" t="str">
        <f t="shared" si="419"/>
        <v>2016</v>
      </c>
    </row>
    <row r="3835" spans="1:21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413"/>
        <v>117</v>
      </c>
      <c r="P3835">
        <f t="shared" si="414"/>
        <v>70</v>
      </c>
      <c r="Q3835" t="str">
        <f t="shared" si="415"/>
        <v>theater</v>
      </c>
      <c r="R3835" t="str">
        <f t="shared" si="416"/>
        <v>plays</v>
      </c>
      <c r="S3835" t="str">
        <f t="shared" si="417"/>
        <v>Nov</v>
      </c>
      <c r="T3835" t="str">
        <f t="shared" si="418"/>
        <v>Dec</v>
      </c>
      <c r="U3835" t="str">
        <f t="shared" si="419"/>
        <v>2014</v>
      </c>
    </row>
    <row r="3836" spans="1:21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413"/>
        <v>109</v>
      </c>
      <c r="P3836">
        <f t="shared" si="414"/>
        <v>57</v>
      </c>
      <c r="Q3836" t="str">
        <f t="shared" si="415"/>
        <v>theater</v>
      </c>
      <c r="R3836" t="str">
        <f t="shared" si="416"/>
        <v>plays</v>
      </c>
      <c r="S3836" t="str">
        <f t="shared" si="417"/>
        <v>May</v>
      </c>
      <c r="T3836" t="str">
        <f t="shared" si="418"/>
        <v>Jun</v>
      </c>
      <c r="U3836" t="str">
        <f t="shared" si="419"/>
        <v>2015</v>
      </c>
    </row>
    <row r="3837" spans="1:21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413"/>
        <v>160</v>
      </c>
      <c r="P3837">
        <f t="shared" si="414"/>
        <v>40</v>
      </c>
      <c r="Q3837" t="str">
        <f t="shared" si="415"/>
        <v>theater</v>
      </c>
      <c r="R3837" t="str">
        <f t="shared" si="416"/>
        <v>plays</v>
      </c>
      <c r="S3837" t="str">
        <f t="shared" si="417"/>
        <v>Mar</v>
      </c>
      <c r="T3837" t="str">
        <f t="shared" si="418"/>
        <v>Apr</v>
      </c>
      <c r="U3837" t="str">
        <f t="shared" si="419"/>
        <v>2016</v>
      </c>
    </row>
    <row r="3838" spans="1:21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413"/>
        <v>113</v>
      </c>
      <c r="P3838">
        <f t="shared" si="414"/>
        <v>64</v>
      </c>
      <c r="Q3838" t="str">
        <f t="shared" si="415"/>
        <v>theater</v>
      </c>
      <c r="R3838" t="str">
        <f t="shared" si="416"/>
        <v>plays</v>
      </c>
      <c r="S3838" t="str">
        <f t="shared" si="417"/>
        <v>Jul</v>
      </c>
      <c r="T3838" t="str">
        <f t="shared" si="418"/>
        <v>Aug</v>
      </c>
      <c r="U3838" t="str">
        <f t="shared" si="419"/>
        <v>2016</v>
      </c>
    </row>
    <row r="3839" spans="1:21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413"/>
        <v>102</v>
      </c>
      <c r="P3839">
        <f t="shared" si="414"/>
        <v>120</v>
      </c>
      <c r="Q3839" t="str">
        <f t="shared" si="415"/>
        <v>theater</v>
      </c>
      <c r="R3839" t="str">
        <f t="shared" si="416"/>
        <v>plays</v>
      </c>
      <c r="S3839" t="str">
        <f t="shared" si="417"/>
        <v>May</v>
      </c>
      <c r="T3839" t="str">
        <f t="shared" si="418"/>
        <v>Jul</v>
      </c>
      <c r="U3839" t="str">
        <f t="shared" si="419"/>
        <v>2015</v>
      </c>
    </row>
    <row r="3840" spans="1:21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413"/>
        <v>101</v>
      </c>
      <c r="P3840">
        <f t="shared" si="414"/>
        <v>1008</v>
      </c>
      <c r="Q3840" t="str">
        <f t="shared" si="415"/>
        <v>theater</v>
      </c>
      <c r="R3840" t="str">
        <f t="shared" si="416"/>
        <v>plays</v>
      </c>
      <c r="S3840" t="str">
        <f t="shared" si="417"/>
        <v>Apr</v>
      </c>
      <c r="T3840" t="str">
        <f t="shared" si="418"/>
        <v>May</v>
      </c>
      <c r="U3840" t="str">
        <f t="shared" si="419"/>
        <v>2015</v>
      </c>
    </row>
    <row r="3841" spans="1:21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413"/>
        <v>101</v>
      </c>
      <c r="P3841">
        <f t="shared" si="414"/>
        <v>63</v>
      </c>
      <c r="Q3841" t="str">
        <f t="shared" si="415"/>
        <v>theater</v>
      </c>
      <c r="R3841" t="str">
        <f t="shared" si="416"/>
        <v>plays</v>
      </c>
      <c r="S3841" t="str">
        <f t="shared" si="417"/>
        <v>May</v>
      </c>
      <c r="T3841" t="str">
        <f t="shared" si="418"/>
        <v>Jul</v>
      </c>
      <c r="U3841" t="str">
        <f t="shared" si="419"/>
        <v>2015</v>
      </c>
    </row>
    <row r="3842" spans="1:21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413"/>
        <v>6500</v>
      </c>
      <c r="P3842">
        <f t="shared" si="414"/>
        <v>22</v>
      </c>
      <c r="Q3842" t="str">
        <f t="shared" si="415"/>
        <v>theater</v>
      </c>
      <c r="R3842" t="str">
        <f t="shared" si="416"/>
        <v>plays</v>
      </c>
      <c r="S3842" t="str">
        <f t="shared" si="417"/>
        <v>Mar</v>
      </c>
      <c r="T3842" t="str">
        <f t="shared" si="418"/>
        <v>Mar</v>
      </c>
      <c r="U3842" t="str">
        <f t="shared" si="419"/>
        <v>2016</v>
      </c>
    </row>
    <row r="3843" spans="1:21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420">ROUND(E3843/D3843*100,0)</f>
        <v>9</v>
      </c>
      <c r="P3843">
        <f t="shared" ref="P3843:P3906" si="421">IF(L3843 &gt;0, ROUND(E3843/L3843,0), "")</f>
        <v>26</v>
      </c>
      <c r="Q3843" t="str">
        <f t="shared" ref="Q3843:Q3906" si="422">LEFT(N3843, FIND("/",N3843)-1)</f>
        <v>theater</v>
      </c>
      <c r="R3843" t="str">
        <f t="shared" ref="R3843:R3906" si="423">RIGHT(N3843,LEN(N3843)-FIND("/",N3843))</f>
        <v>plays</v>
      </c>
      <c r="S3843" t="str">
        <f t="shared" ref="S3843:S3906" si="424">TEXT((((J3843/60)/60)/24)+DATE(1970,1,1), "mmm")</f>
        <v>May</v>
      </c>
      <c r="T3843" t="str">
        <f t="shared" ref="T3843:T3906" si="425">TEXT((((I3843/60)/60)/24)+DATE(1970,1,1), "mmm")</f>
        <v>Jul</v>
      </c>
      <c r="U3843" t="str">
        <f t="shared" ref="U3843:U3906" si="426">TEXT((((J3843/60)/60)/24)+DATE(1970,1,1), "yyy")</f>
        <v>2014</v>
      </c>
    </row>
    <row r="3844" spans="1:21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20"/>
        <v>22</v>
      </c>
      <c r="P3844">
        <f t="shared" si="421"/>
        <v>48</v>
      </c>
      <c r="Q3844" t="str">
        <f t="shared" si="422"/>
        <v>theater</v>
      </c>
      <c r="R3844" t="str">
        <f t="shared" si="423"/>
        <v>plays</v>
      </c>
      <c r="S3844" t="str">
        <f t="shared" si="424"/>
        <v>Apr</v>
      </c>
      <c r="T3844" t="str">
        <f t="shared" si="425"/>
        <v>May</v>
      </c>
      <c r="U3844" t="str">
        <f t="shared" si="426"/>
        <v>2014</v>
      </c>
    </row>
    <row r="3845" spans="1:21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20"/>
        <v>21</v>
      </c>
      <c r="P3845">
        <f t="shared" si="421"/>
        <v>56</v>
      </c>
      <c r="Q3845" t="str">
        <f t="shared" si="422"/>
        <v>theater</v>
      </c>
      <c r="R3845" t="str">
        <f t="shared" si="423"/>
        <v>plays</v>
      </c>
      <c r="S3845" t="str">
        <f t="shared" si="424"/>
        <v>May</v>
      </c>
      <c r="T3845" t="str">
        <f t="shared" si="425"/>
        <v>Jun</v>
      </c>
      <c r="U3845" t="str">
        <f t="shared" si="426"/>
        <v>2014</v>
      </c>
    </row>
    <row r="3846" spans="1:21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20"/>
        <v>41</v>
      </c>
      <c r="P3846">
        <f t="shared" si="421"/>
        <v>81</v>
      </c>
      <c r="Q3846" t="str">
        <f t="shared" si="422"/>
        <v>theater</v>
      </c>
      <c r="R3846" t="str">
        <f t="shared" si="423"/>
        <v>plays</v>
      </c>
      <c r="S3846" t="str">
        <f t="shared" si="424"/>
        <v>May</v>
      </c>
      <c r="T3846" t="str">
        <f t="shared" si="425"/>
        <v>Jun</v>
      </c>
      <c r="U3846" t="str">
        <f t="shared" si="426"/>
        <v>2014</v>
      </c>
    </row>
    <row r="3847" spans="1:21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20"/>
        <v>2</v>
      </c>
      <c r="P3847">
        <f t="shared" si="421"/>
        <v>70</v>
      </c>
      <c r="Q3847" t="str">
        <f t="shared" si="422"/>
        <v>theater</v>
      </c>
      <c r="R3847" t="str">
        <f t="shared" si="423"/>
        <v>plays</v>
      </c>
      <c r="S3847" t="str">
        <f t="shared" si="424"/>
        <v>Sep</v>
      </c>
      <c r="T3847" t="str">
        <f t="shared" si="425"/>
        <v>Oct</v>
      </c>
      <c r="U3847" t="str">
        <f t="shared" si="426"/>
        <v>2015</v>
      </c>
    </row>
    <row r="3848" spans="1:21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20"/>
        <v>3</v>
      </c>
      <c r="P3848">
        <f t="shared" si="421"/>
        <v>24</v>
      </c>
      <c r="Q3848" t="str">
        <f t="shared" si="422"/>
        <v>theater</v>
      </c>
      <c r="R3848" t="str">
        <f t="shared" si="423"/>
        <v>plays</v>
      </c>
      <c r="S3848" t="str">
        <f t="shared" si="424"/>
        <v>Sep</v>
      </c>
      <c r="T3848" t="str">
        <f t="shared" si="425"/>
        <v>Oct</v>
      </c>
      <c r="U3848" t="str">
        <f t="shared" si="426"/>
        <v>2014</v>
      </c>
    </row>
    <row r="3849" spans="1:21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20"/>
        <v>16</v>
      </c>
      <c r="P3849">
        <f t="shared" si="421"/>
        <v>189</v>
      </c>
      <c r="Q3849" t="str">
        <f t="shared" si="422"/>
        <v>theater</v>
      </c>
      <c r="R3849" t="str">
        <f t="shared" si="423"/>
        <v>plays</v>
      </c>
      <c r="S3849" t="str">
        <f t="shared" si="424"/>
        <v>Jun</v>
      </c>
      <c r="T3849" t="str">
        <f t="shared" si="425"/>
        <v>Jul</v>
      </c>
      <c r="U3849" t="str">
        <f t="shared" si="426"/>
        <v>2015</v>
      </c>
    </row>
    <row r="3850" spans="1:21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20"/>
        <v>16</v>
      </c>
      <c r="P3850">
        <f t="shared" si="421"/>
        <v>50</v>
      </c>
      <c r="Q3850" t="str">
        <f t="shared" si="422"/>
        <v>theater</v>
      </c>
      <c r="R3850" t="str">
        <f t="shared" si="423"/>
        <v>plays</v>
      </c>
      <c r="S3850" t="str">
        <f t="shared" si="424"/>
        <v>Sep</v>
      </c>
      <c r="T3850" t="str">
        <f t="shared" si="425"/>
        <v>Oct</v>
      </c>
      <c r="U3850" t="str">
        <f t="shared" si="426"/>
        <v>2015</v>
      </c>
    </row>
    <row r="3851" spans="1:21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20"/>
        <v>7</v>
      </c>
      <c r="P3851">
        <f t="shared" si="421"/>
        <v>75</v>
      </c>
      <c r="Q3851" t="str">
        <f t="shared" si="422"/>
        <v>theater</v>
      </c>
      <c r="R3851" t="str">
        <f t="shared" si="423"/>
        <v>plays</v>
      </c>
      <c r="S3851" t="str">
        <f t="shared" si="424"/>
        <v>May</v>
      </c>
      <c r="T3851" t="str">
        <f t="shared" si="425"/>
        <v>Jun</v>
      </c>
      <c r="U3851" t="str">
        <f t="shared" si="426"/>
        <v>2015</v>
      </c>
    </row>
    <row r="3852" spans="1:21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20"/>
        <v>4</v>
      </c>
      <c r="P3852">
        <f t="shared" si="421"/>
        <v>10</v>
      </c>
      <c r="Q3852" t="str">
        <f t="shared" si="422"/>
        <v>theater</v>
      </c>
      <c r="R3852" t="str">
        <f t="shared" si="423"/>
        <v>plays</v>
      </c>
      <c r="S3852" t="str">
        <f t="shared" si="424"/>
        <v>Dec</v>
      </c>
      <c r="T3852" t="str">
        <f t="shared" si="425"/>
        <v>Jan</v>
      </c>
      <c r="U3852" t="str">
        <f t="shared" si="426"/>
        <v>2014</v>
      </c>
    </row>
    <row r="3853" spans="1:21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420"/>
        <v>34</v>
      </c>
      <c r="P3853">
        <f t="shared" si="421"/>
        <v>36</v>
      </c>
      <c r="Q3853" t="str">
        <f t="shared" si="422"/>
        <v>theater</v>
      </c>
      <c r="R3853" t="str">
        <f t="shared" si="423"/>
        <v>plays</v>
      </c>
      <c r="S3853" t="str">
        <f t="shared" si="424"/>
        <v>Jun</v>
      </c>
      <c r="T3853" t="str">
        <f t="shared" si="425"/>
        <v>Jul</v>
      </c>
      <c r="U3853" t="str">
        <f t="shared" si="426"/>
        <v>2015</v>
      </c>
    </row>
    <row r="3854" spans="1:21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20"/>
        <v>0</v>
      </c>
      <c r="P3854">
        <f t="shared" si="421"/>
        <v>10</v>
      </c>
      <c r="Q3854" t="str">
        <f t="shared" si="422"/>
        <v>theater</v>
      </c>
      <c r="R3854" t="str">
        <f t="shared" si="423"/>
        <v>plays</v>
      </c>
      <c r="S3854" t="str">
        <f t="shared" si="424"/>
        <v>Mar</v>
      </c>
      <c r="T3854" t="str">
        <f t="shared" si="425"/>
        <v>Mar</v>
      </c>
      <c r="U3854" t="str">
        <f t="shared" si="426"/>
        <v>2015</v>
      </c>
    </row>
    <row r="3855" spans="1:21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20"/>
        <v>0</v>
      </c>
      <c r="P3855">
        <f t="shared" si="421"/>
        <v>13</v>
      </c>
      <c r="Q3855" t="str">
        <f t="shared" si="422"/>
        <v>theater</v>
      </c>
      <c r="R3855" t="str">
        <f t="shared" si="423"/>
        <v>plays</v>
      </c>
      <c r="S3855" t="str">
        <f t="shared" si="424"/>
        <v>Jul</v>
      </c>
      <c r="T3855" t="str">
        <f t="shared" si="425"/>
        <v>Sep</v>
      </c>
      <c r="U3855" t="str">
        <f t="shared" si="426"/>
        <v>2014</v>
      </c>
    </row>
    <row r="3856" spans="1:21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20"/>
        <v>16</v>
      </c>
      <c r="P3856">
        <f t="shared" si="421"/>
        <v>89</v>
      </c>
      <c r="Q3856" t="str">
        <f t="shared" si="422"/>
        <v>theater</v>
      </c>
      <c r="R3856" t="str">
        <f t="shared" si="423"/>
        <v>plays</v>
      </c>
      <c r="S3856" t="str">
        <f t="shared" si="424"/>
        <v>Apr</v>
      </c>
      <c r="T3856" t="str">
        <f t="shared" si="425"/>
        <v>May</v>
      </c>
      <c r="U3856" t="str">
        <f t="shared" si="426"/>
        <v>2015</v>
      </c>
    </row>
    <row r="3857" spans="1:21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20"/>
        <v>3</v>
      </c>
      <c r="P3857">
        <f t="shared" si="421"/>
        <v>25</v>
      </c>
      <c r="Q3857" t="str">
        <f t="shared" si="422"/>
        <v>theater</v>
      </c>
      <c r="R3857" t="str">
        <f t="shared" si="423"/>
        <v>plays</v>
      </c>
      <c r="S3857" t="str">
        <f t="shared" si="424"/>
        <v>Feb</v>
      </c>
      <c r="T3857" t="str">
        <f t="shared" si="425"/>
        <v>Mar</v>
      </c>
      <c r="U3857" t="str">
        <f t="shared" si="426"/>
        <v>2015</v>
      </c>
    </row>
    <row r="3858" spans="1:21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20"/>
        <v>0</v>
      </c>
      <c r="P3858">
        <f t="shared" si="421"/>
        <v>1</v>
      </c>
      <c r="Q3858" t="str">
        <f t="shared" si="422"/>
        <v>theater</v>
      </c>
      <c r="R3858" t="str">
        <f t="shared" si="423"/>
        <v>plays</v>
      </c>
      <c r="S3858" t="str">
        <f t="shared" si="424"/>
        <v>Feb</v>
      </c>
      <c r="T3858" t="str">
        <f t="shared" si="425"/>
        <v>Mar</v>
      </c>
      <c r="U3858" t="str">
        <f t="shared" si="426"/>
        <v>2015</v>
      </c>
    </row>
    <row r="3859" spans="1:21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20"/>
        <v>5</v>
      </c>
      <c r="P3859">
        <f t="shared" si="421"/>
        <v>65</v>
      </c>
      <c r="Q3859" t="str">
        <f t="shared" si="422"/>
        <v>theater</v>
      </c>
      <c r="R3859" t="str">
        <f t="shared" si="423"/>
        <v>plays</v>
      </c>
      <c r="S3859" t="str">
        <f t="shared" si="424"/>
        <v>Jul</v>
      </c>
      <c r="T3859" t="str">
        <f t="shared" si="425"/>
        <v>Aug</v>
      </c>
      <c r="U3859" t="str">
        <f t="shared" si="426"/>
        <v>2014</v>
      </c>
    </row>
    <row r="3860" spans="1:21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20"/>
        <v>2</v>
      </c>
      <c r="P3860">
        <f t="shared" si="421"/>
        <v>10</v>
      </c>
      <c r="Q3860" t="str">
        <f t="shared" si="422"/>
        <v>theater</v>
      </c>
      <c r="R3860" t="str">
        <f t="shared" si="423"/>
        <v>plays</v>
      </c>
      <c r="S3860" t="str">
        <f t="shared" si="424"/>
        <v>May</v>
      </c>
      <c r="T3860" t="str">
        <f t="shared" si="425"/>
        <v>May</v>
      </c>
      <c r="U3860" t="str">
        <f t="shared" si="426"/>
        <v>2015</v>
      </c>
    </row>
    <row r="3861" spans="1:21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20"/>
        <v>0</v>
      </c>
      <c r="P3861">
        <f t="shared" si="421"/>
        <v>1</v>
      </c>
      <c r="Q3861" t="str">
        <f t="shared" si="422"/>
        <v>theater</v>
      </c>
      <c r="R3861" t="str">
        <f t="shared" si="423"/>
        <v>plays</v>
      </c>
      <c r="S3861" t="str">
        <f t="shared" si="424"/>
        <v>May</v>
      </c>
      <c r="T3861" t="str">
        <f t="shared" si="425"/>
        <v>Jun</v>
      </c>
      <c r="U3861" t="str">
        <f t="shared" si="426"/>
        <v>2014</v>
      </c>
    </row>
    <row r="3862" spans="1:21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20"/>
        <v>18</v>
      </c>
      <c r="P3862">
        <f t="shared" si="421"/>
        <v>82</v>
      </c>
      <c r="Q3862" t="str">
        <f t="shared" si="422"/>
        <v>theater</v>
      </c>
      <c r="R3862" t="str">
        <f t="shared" si="423"/>
        <v>plays</v>
      </c>
      <c r="S3862" t="str">
        <f t="shared" si="424"/>
        <v>Jul</v>
      </c>
      <c r="T3862" t="str">
        <f t="shared" si="425"/>
        <v>Aug</v>
      </c>
      <c r="U3862" t="str">
        <f t="shared" si="426"/>
        <v>2014</v>
      </c>
    </row>
    <row r="3863" spans="1:21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20"/>
        <v>5</v>
      </c>
      <c r="P3863">
        <f t="shared" si="421"/>
        <v>100</v>
      </c>
      <c r="Q3863" t="str">
        <f t="shared" si="422"/>
        <v>theater</v>
      </c>
      <c r="R3863" t="str">
        <f t="shared" si="423"/>
        <v>plays</v>
      </c>
      <c r="S3863" t="str">
        <f t="shared" si="424"/>
        <v>Oct</v>
      </c>
      <c r="T3863" t="str">
        <f t="shared" si="425"/>
        <v>Nov</v>
      </c>
      <c r="U3863" t="str">
        <f t="shared" si="426"/>
        <v>2014</v>
      </c>
    </row>
    <row r="3864" spans="1:21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20"/>
        <v>0</v>
      </c>
      <c r="P3864">
        <f t="shared" si="421"/>
        <v>1</v>
      </c>
      <c r="Q3864" t="str">
        <f t="shared" si="422"/>
        <v>theater</v>
      </c>
      <c r="R3864" t="str">
        <f t="shared" si="423"/>
        <v>plays</v>
      </c>
      <c r="S3864" t="str">
        <f t="shared" si="424"/>
        <v>Aug</v>
      </c>
      <c r="T3864" t="str">
        <f t="shared" si="425"/>
        <v>Sep</v>
      </c>
      <c r="U3864" t="str">
        <f t="shared" si="426"/>
        <v>2016</v>
      </c>
    </row>
    <row r="3865" spans="1:21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20"/>
        <v>0</v>
      </c>
      <c r="P3865" t="str">
        <f t="shared" si="421"/>
        <v/>
      </c>
      <c r="Q3865" t="str">
        <f t="shared" si="422"/>
        <v>theater</v>
      </c>
      <c r="R3865" t="str">
        <f t="shared" si="423"/>
        <v>plays</v>
      </c>
      <c r="S3865" t="str">
        <f t="shared" si="424"/>
        <v>Sep</v>
      </c>
      <c r="T3865" t="str">
        <f t="shared" si="425"/>
        <v>Nov</v>
      </c>
      <c r="U3865" t="str">
        <f t="shared" si="426"/>
        <v>2015</v>
      </c>
    </row>
    <row r="3866" spans="1:21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20"/>
        <v>1</v>
      </c>
      <c r="P3866">
        <f t="shared" si="421"/>
        <v>20</v>
      </c>
      <c r="Q3866" t="str">
        <f t="shared" si="422"/>
        <v>theater</v>
      </c>
      <c r="R3866" t="str">
        <f t="shared" si="423"/>
        <v>plays</v>
      </c>
      <c r="S3866" t="str">
        <f t="shared" si="424"/>
        <v>Oct</v>
      </c>
      <c r="T3866" t="str">
        <f t="shared" si="425"/>
        <v>Nov</v>
      </c>
      <c r="U3866" t="str">
        <f t="shared" si="426"/>
        <v>2015</v>
      </c>
    </row>
    <row r="3867" spans="1:21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20"/>
        <v>27</v>
      </c>
      <c r="P3867">
        <f t="shared" si="421"/>
        <v>46</v>
      </c>
      <c r="Q3867" t="str">
        <f t="shared" si="422"/>
        <v>theater</v>
      </c>
      <c r="R3867" t="str">
        <f t="shared" si="423"/>
        <v>plays</v>
      </c>
      <c r="S3867" t="str">
        <f t="shared" si="424"/>
        <v>Jul</v>
      </c>
      <c r="T3867" t="str">
        <f t="shared" si="425"/>
        <v>Aug</v>
      </c>
      <c r="U3867" t="str">
        <f t="shared" si="426"/>
        <v>2014</v>
      </c>
    </row>
    <row r="3868" spans="1:21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20"/>
        <v>1</v>
      </c>
      <c r="P3868">
        <f t="shared" si="421"/>
        <v>6</v>
      </c>
      <c r="Q3868" t="str">
        <f t="shared" si="422"/>
        <v>theater</v>
      </c>
      <c r="R3868" t="str">
        <f t="shared" si="423"/>
        <v>plays</v>
      </c>
      <c r="S3868" t="str">
        <f t="shared" si="424"/>
        <v>Feb</v>
      </c>
      <c r="T3868" t="str">
        <f t="shared" si="425"/>
        <v>Mar</v>
      </c>
      <c r="U3868" t="str">
        <f t="shared" si="426"/>
        <v>2016</v>
      </c>
    </row>
    <row r="3869" spans="1:21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20"/>
        <v>13</v>
      </c>
      <c r="P3869">
        <f t="shared" si="421"/>
        <v>50</v>
      </c>
      <c r="Q3869" t="str">
        <f t="shared" si="422"/>
        <v>theater</v>
      </c>
      <c r="R3869" t="str">
        <f t="shared" si="423"/>
        <v>plays</v>
      </c>
      <c r="S3869" t="str">
        <f t="shared" si="424"/>
        <v>May</v>
      </c>
      <c r="T3869" t="str">
        <f t="shared" si="425"/>
        <v>Jun</v>
      </c>
      <c r="U3869" t="str">
        <f t="shared" si="426"/>
        <v>2016</v>
      </c>
    </row>
    <row r="3870" spans="1:21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20"/>
        <v>0</v>
      </c>
      <c r="P3870">
        <f t="shared" si="421"/>
        <v>10</v>
      </c>
      <c r="Q3870" t="str">
        <f t="shared" si="422"/>
        <v>theater</v>
      </c>
      <c r="R3870" t="str">
        <f t="shared" si="423"/>
        <v>musical</v>
      </c>
      <c r="S3870" t="str">
        <f t="shared" si="424"/>
        <v>Aug</v>
      </c>
      <c r="T3870" t="str">
        <f t="shared" si="425"/>
        <v>Sep</v>
      </c>
      <c r="U3870" t="str">
        <f t="shared" si="426"/>
        <v>2014</v>
      </c>
    </row>
    <row r="3871" spans="1:21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20"/>
        <v>3</v>
      </c>
      <c r="P3871">
        <f t="shared" si="421"/>
        <v>30</v>
      </c>
      <c r="Q3871" t="str">
        <f t="shared" si="422"/>
        <v>theater</v>
      </c>
      <c r="R3871" t="str">
        <f t="shared" si="423"/>
        <v>musical</v>
      </c>
      <c r="S3871" t="str">
        <f t="shared" si="424"/>
        <v>Feb</v>
      </c>
      <c r="T3871" t="str">
        <f t="shared" si="425"/>
        <v>Mar</v>
      </c>
      <c r="U3871" t="str">
        <f t="shared" si="426"/>
        <v>2015</v>
      </c>
    </row>
    <row r="3872" spans="1:21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20"/>
        <v>15</v>
      </c>
      <c r="P3872">
        <f t="shared" si="421"/>
        <v>150</v>
      </c>
      <c r="Q3872" t="str">
        <f t="shared" si="422"/>
        <v>theater</v>
      </c>
      <c r="R3872" t="str">
        <f t="shared" si="423"/>
        <v>musical</v>
      </c>
      <c r="S3872" t="str">
        <f t="shared" si="424"/>
        <v>Jun</v>
      </c>
      <c r="T3872" t="str">
        <f t="shared" si="425"/>
        <v>Jul</v>
      </c>
      <c r="U3872" t="str">
        <f t="shared" si="426"/>
        <v>2014</v>
      </c>
    </row>
    <row r="3873" spans="1:21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20"/>
        <v>3</v>
      </c>
      <c r="P3873">
        <f t="shared" si="421"/>
        <v>13</v>
      </c>
      <c r="Q3873" t="str">
        <f t="shared" si="422"/>
        <v>theater</v>
      </c>
      <c r="R3873" t="str">
        <f t="shared" si="423"/>
        <v>musical</v>
      </c>
      <c r="S3873" t="str">
        <f t="shared" si="424"/>
        <v>Jan</v>
      </c>
      <c r="T3873" t="str">
        <f t="shared" si="425"/>
        <v>Mar</v>
      </c>
      <c r="U3873" t="str">
        <f t="shared" si="426"/>
        <v>2017</v>
      </c>
    </row>
    <row r="3874" spans="1:21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20"/>
        <v>0</v>
      </c>
      <c r="P3874" t="str">
        <f t="shared" si="421"/>
        <v/>
      </c>
      <c r="Q3874" t="str">
        <f t="shared" si="422"/>
        <v>theater</v>
      </c>
      <c r="R3874" t="str">
        <f t="shared" si="423"/>
        <v>musical</v>
      </c>
      <c r="S3874" t="str">
        <f t="shared" si="424"/>
        <v>Jun</v>
      </c>
      <c r="T3874" t="str">
        <f t="shared" si="425"/>
        <v>Aug</v>
      </c>
      <c r="U3874" t="str">
        <f t="shared" si="426"/>
        <v>2015</v>
      </c>
    </row>
    <row r="3875" spans="1:21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20"/>
        <v>0</v>
      </c>
      <c r="P3875" t="str">
        <f t="shared" si="421"/>
        <v/>
      </c>
      <c r="Q3875" t="str">
        <f t="shared" si="422"/>
        <v>theater</v>
      </c>
      <c r="R3875" t="str">
        <f t="shared" si="423"/>
        <v>musical</v>
      </c>
      <c r="S3875" t="str">
        <f t="shared" si="424"/>
        <v>Sep</v>
      </c>
      <c r="T3875" t="str">
        <f t="shared" si="425"/>
        <v>Oct</v>
      </c>
      <c r="U3875" t="str">
        <f t="shared" si="426"/>
        <v>2015</v>
      </c>
    </row>
    <row r="3876" spans="1:21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20"/>
        <v>0</v>
      </c>
      <c r="P3876" t="str">
        <f t="shared" si="421"/>
        <v/>
      </c>
      <c r="Q3876" t="str">
        <f t="shared" si="422"/>
        <v>theater</v>
      </c>
      <c r="R3876" t="str">
        <f t="shared" si="423"/>
        <v>musical</v>
      </c>
      <c r="S3876" t="str">
        <f t="shared" si="424"/>
        <v>Jan</v>
      </c>
      <c r="T3876" t="str">
        <f t="shared" si="425"/>
        <v>Jan</v>
      </c>
      <c r="U3876" t="str">
        <f t="shared" si="426"/>
        <v>2015</v>
      </c>
    </row>
    <row r="3877" spans="1:21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20"/>
        <v>0</v>
      </c>
      <c r="P3877" t="str">
        <f t="shared" si="421"/>
        <v/>
      </c>
      <c r="Q3877" t="str">
        <f t="shared" si="422"/>
        <v>theater</v>
      </c>
      <c r="R3877" t="str">
        <f t="shared" si="423"/>
        <v>musical</v>
      </c>
      <c r="S3877" t="str">
        <f t="shared" si="424"/>
        <v>Sep</v>
      </c>
      <c r="T3877" t="str">
        <f t="shared" si="425"/>
        <v>Sep</v>
      </c>
      <c r="U3877" t="str">
        <f t="shared" si="426"/>
        <v>2016</v>
      </c>
    </row>
    <row r="3878" spans="1:21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20"/>
        <v>53</v>
      </c>
      <c r="P3878">
        <f t="shared" si="421"/>
        <v>45</v>
      </c>
      <c r="Q3878" t="str">
        <f t="shared" si="422"/>
        <v>theater</v>
      </c>
      <c r="R3878" t="str">
        <f t="shared" si="423"/>
        <v>musical</v>
      </c>
      <c r="S3878" t="str">
        <f t="shared" si="424"/>
        <v>Jan</v>
      </c>
      <c r="T3878" t="str">
        <f t="shared" si="425"/>
        <v>Feb</v>
      </c>
      <c r="U3878" t="str">
        <f t="shared" si="426"/>
        <v>2016</v>
      </c>
    </row>
    <row r="3879" spans="1:21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20"/>
        <v>5</v>
      </c>
      <c r="P3879">
        <f t="shared" si="421"/>
        <v>89</v>
      </c>
      <c r="Q3879" t="str">
        <f t="shared" si="422"/>
        <v>theater</v>
      </c>
      <c r="R3879" t="str">
        <f t="shared" si="423"/>
        <v>musical</v>
      </c>
      <c r="S3879" t="str">
        <f t="shared" si="424"/>
        <v>Nov</v>
      </c>
      <c r="T3879" t="str">
        <f t="shared" si="425"/>
        <v>Dec</v>
      </c>
      <c r="U3879" t="str">
        <f t="shared" si="426"/>
        <v>2016</v>
      </c>
    </row>
    <row r="3880" spans="1:21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20"/>
        <v>0</v>
      </c>
      <c r="P3880">
        <f t="shared" si="421"/>
        <v>10</v>
      </c>
      <c r="Q3880" t="str">
        <f t="shared" si="422"/>
        <v>theater</v>
      </c>
      <c r="R3880" t="str">
        <f t="shared" si="423"/>
        <v>musical</v>
      </c>
      <c r="S3880" t="str">
        <f t="shared" si="424"/>
        <v>May</v>
      </c>
      <c r="T3880" t="str">
        <f t="shared" si="425"/>
        <v>Jun</v>
      </c>
      <c r="U3880" t="str">
        <f t="shared" si="426"/>
        <v>2015</v>
      </c>
    </row>
    <row r="3881" spans="1:21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20"/>
        <v>0</v>
      </c>
      <c r="P3881" t="str">
        <f t="shared" si="421"/>
        <v/>
      </c>
      <c r="Q3881" t="str">
        <f t="shared" si="422"/>
        <v>theater</v>
      </c>
      <c r="R3881" t="str">
        <f t="shared" si="423"/>
        <v>musical</v>
      </c>
      <c r="S3881" t="str">
        <f t="shared" si="424"/>
        <v>Dec</v>
      </c>
      <c r="T3881" t="str">
        <f t="shared" si="425"/>
        <v>Jan</v>
      </c>
      <c r="U3881" t="str">
        <f t="shared" si="426"/>
        <v>2014</v>
      </c>
    </row>
    <row r="3882" spans="1:21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20"/>
        <v>13</v>
      </c>
      <c r="P3882">
        <f t="shared" si="421"/>
        <v>58</v>
      </c>
      <c r="Q3882" t="str">
        <f t="shared" si="422"/>
        <v>theater</v>
      </c>
      <c r="R3882" t="str">
        <f t="shared" si="423"/>
        <v>musical</v>
      </c>
      <c r="S3882" t="str">
        <f t="shared" si="424"/>
        <v>Jun</v>
      </c>
      <c r="T3882" t="str">
        <f t="shared" si="425"/>
        <v>Jul</v>
      </c>
      <c r="U3882" t="str">
        <f t="shared" si="426"/>
        <v>2014</v>
      </c>
    </row>
    <row r="3883" spans="1:21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20"/>
        <v>5</v>
      </c>
      <c r="P3883">
        <f t="shared" si="421"/>
        <v>25</v>
      </c>
      <c r="Q3883" t="str">
        <f t="shared" si="422"/>
        <v>theater</v>
      </c>
      <c r="R3883" t="str">
        <f t="shared" si="423"/>
        <v>musical</v>
      </c>
      <c r="S3883" t="str">
        <f t="shared" si="424"/>
        <v>Jan</v>
      </c>
      <c r="T3883" t="str">
        <f t="shared" si="425"/>
        <v>Feb</v>
      </c>
      <c r="U3883" t="str">
        <f t="shared" si="426"/>
        <v>2017</v>
      </c>
    </row>
    <row r="3884" spans="1:21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20"/>
        <v>0</v>
      </c>
      <c r="P3884" t="str">
        <f t="shared" si="421"/>
        <v/>
      </c>
      <c r="Q3884" t="str">
        <f t="shared" si="422"/>
        <v>theater</v>
      </c>
      <c r="R3884" t="str">
        <f t="shared" si="423"/>
        <v>musical</v>
      </c>
      <c r="S3884" t="str">
        <f t="shared" si="424"/>
        <v>Jan</v>
      </c>
      <c r="T3884" t="str">
        <f t="shared" si="425"/>
        <v>Jan</v>
      </c>
      <c r="U3884" t="str">
        <f t="shared" si="426"/>
        <v>2016</v>
      </c>
    </row>
    <row r="3885" spans="1:21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20"/>
        <v>0</v>
      </c>
      <c r="P3885" t="str">
        <f t="shared" si="421"/>
        <v/>
      </c>
      <c r="Q3885" t="str">
        <f t="shared" si="422"/>
        <v>theater</v>
      </c>
      <c r="R3885" t="str">
        <f t="shared" si="423"/>
        <v>musical</v>
      </c>
      <c r="S3885" t="str">
        <f t="shared" si="424"/>
        <v>Aug</v>
      </c>
      <c r="T3885" t="str">
        <f t="shared" si="425"/>
        <v>Sep</v>
      </c>
      <c r="U3885" t="str">
        <f t="shared" si="426"/>
        <v>2014</v>
      </c>
    </row>
    <row r="3886" spans="1:21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20"/>
        <v>0</v>
      </c>
      <c r="P3886" t="str">
        <f t="shared" si="421"/>
        <v/>
      </c>
      <c r="Q3886" t="str">
        <f t="shared" si="422"/>
        <v>theater</v>
      </c>
      <c r="R3886" t="str">
        <f t="shared" si="423"/>
        <v>musical</v>
      </c>
      <c r="S3886" t="str">
        <f t="shared" si="424"/>
        <v>Mar</v>
      </c>
      <c r="T3886" t="str">
        <f t="shared" si="425"/>
        <v>Mar</v>
      </c>
      <c r="U3886" t="str">
        <f t="shared" si="426"/>
        <v>2015</v>
      </c>
    </row>
    <row r="3887" spans="1:21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20"/>
        <v>0</v>
      </c>
      <c r="P3887" t="str">
        <f t="shared" si="421"/>
        <v/>
      </c>
      <c r="Q3887" t="str">
        <f t="shared" si="422"/>
        <v>theater</v>
      </c>
      <c r="R3887" t="str">
        <f t="shared" si="423"/>
        <v>musical</v>
      </c>
      <c r="S3887" t="str">
        <f t="shared" si="424"/>
        <v>Apr</v>
      </c>
      <c r="T3887" t="str">
        <f t="shared" si="425"/>
        <v>May</v>
      </c>
      <c r="U3887" t="str">
        <f t="shared" si="426"/>
        <v>2016</v>
      </c>
    </row>
    <row r="3888" spans="1:21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20"/>
        <v>0</v>
      </c>
      <c r="P3888" t="str">
        <f t="shared" si="421"/>
        <v/>
      </c>
      <c r="Q3888" t="str">
        <f t="shared" si="422"/>
        <v>theater</v>
      </c>
      <c r="R3888" t="str">
        <f t="shared" si="423"/>
        <v>musical</v>
      </c>
      <c r="S3888" t="str">
        <f t="shared" si="424"/>
        <v>Nov</v>
      </c>
      <c r="T3888" t="str">
        <f t="shared" si="425"/>
        <v>Dec</v>
      </c>
      <c r="U3888" t="str">
        <f t="shared" si="426"/>
        <v>2014</v>
      </c>
    </row>
    <row r="3889" spans="1:21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20"/>
        <v>2</v>
      </c>
      <c r="P3889">
        <f t="shared" si="421"/>
        <v>18</v>
      </c>
      <c r="Q3889" t="str">
        <f t="shared" si="422"/>
        <v>theater</v>
      </c>
      <c r="R3889" t="str">
        <f t="shared" si="423"/>
        <v>musical</v>
      </c>
      <c r="S3889" t="str">
        <f t="shared" si="424"/>
        <v>Mar</v>
      </c>
      <c r="T3889" t="str">
        <f t="shared" si="425"/>
        <v>May</v>
      </c>
      <c r="U3889" t="str">
        <f t="shared" si="426"/>
        <v>2015</v>
      </c>
    </row>
    <row r="3890" spans="1:21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20"/>
        <v>27</v>
      </c>
      <c r="P3890">
        <f t="shared" si="421"/>
        <v>39</v>
      </c>
      <c r="Q3890" t="str">
        <f t="shared" si="422"/>
        <v>theater</v>
      </c>
      <c r="R3890" t="str">
        <f t="shared" si="423"/>
        <v>plays</v>
      </c>
      <c r="S3890" t="str">
        <f t="shared" si="424"/>
        <v>Jan</v>
      </c>
      <c r="T3890" t="str">
        <f t="shared" si="425"/>
        <v>Feb</v>
      </c>
      <c r="U3890" t="str">
        <f t="shared" si="426"/>
        <v>2017</v>
      </c>
    </row>
    <row r="3891" spans="1:21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20"/>
        <v>1</v>
      </c>
      <c r="P3891">
        <f t="shared" si="421"/>
        <v>13</v>
      </c>
      <c r="Q3891" t="str">
        <f t="shared" si="422"/>
        <v>theater</v>
      </c>
      <c r="R3891" t="str">
        <f t="shared" si="423"/>
        <v>plays</v>
      </c>
      <c r="S3891" t="str">
        <f t="shared" si="424"/>
        <v>Dec</v>
      </c>
      <c r="T3891" t="str">
        <f t="shared" si="425"/>
        <v>Jan</v>
      </c>
      <c r="U3891" t="str">
        <f t="shared" si="426"/>
        <v>2014</v>
      </c>
    </row>
    <row r="3892" spans="1:21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20"/>
        <v>17</v>
      </c>
      <c r="P3892">
        <f t="shared" si="421"/>
        <v>316</v>
      </c>
      <c r="Q3892" t="str">
        <f t="shared" si="422"/>
        <v>theater</v>
      </c>
      <c r="R3892" t="str">
        <f t="shared" si="423"/>
        <v>plays</v>
      </c>
      <c r="S3892" t="str">
        <f t="shared" si="424"/>
        <v>Jun</v>
      </c>
      <c r="T3892" t="str">
        <f t="shared" si="425"/>
        <v>Aug</v>
      </c>
      <c r="U3892" t="str">
        <f t="shared" si="426"/>
        <v>2015</v>
      </c>
    </row>
    <row r="3893" spans="1:21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20"/>
        <v>33</v>
      </c>
      <c r="P3893">
        <f t="shared" si="421"/>
        <v>37</v>
      </c>
      <c r="Q3893" t="str">
        <f t="shared" si="422"/>
        <v>theater</v>
      </c>
      <c r="R3893" t="str">
        <f t="shared" si="423"/>
        <v>plays</v>
      </c>
      <c r="S3893" t="str">
        <f t="shared" si="424"/>
        <v>Feb</v>
      </c>
      <c r="T3893" t="str">
        <f t="shared" si="425"/>
        <v>Mar</v>
      </c>
      <c r="U3893" t="str">
        <f t="shared" si="426"/>
        <v>2015</v>
      </c>
    </row>
    <row r="3894" spans="1:21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20"/>
        <v>0</v>
      </c>
      <c r="P3894" t="str">
        <f t="shared" si="421"/>
        <v/>
      </c>
      <c r="Q3894" t="str">
        <f t="shared" si="422"/>
        <v>theater</v>
      </c>
      <c r="R3894" t="str">
        <f t="shared" si="423"/>
        <v>plays</v>
      </c>
      <c r="S3894" t="str">
        <f t="shared" si="424"/>
        <v>Aug</v>
      </c>
      <c r="T3894" t="str">
        <f t="shared" si="425"/>
        <v>Aug</v>
      </c>
      <c r="U3894" t="str">
        <f t="shared" si="426"/>
        <v>2014</v>
      </c>
    </row>
    <row r="3895" spans="1:21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20"/>
        <v>22</v>
      </c>
      <c r="P3895">
        <f t="shared" si="421"/>
        <v>128</v>
      </c>
      <c r="Q3895" t="str">
        <f t="shared" si="422"/>
        <v>theater</v>
      </c>
      <c r="R3895" t="str">
        <f t="shared" si="423"/>
        <v>plays</v>
      </c>
      <c r="S3895" t="str">
        <f t="shared" si="424"/>
        <v>May</v>
      </c>
      <c r="T3895" t="str">
        <f t="shared" si="425"/>
        <v>Jul</v>
      </c>
      <c r="U3895" t="str">
        <f t="shared" si="426"/>
        <v>2014</v>
      </c>
    </row>
    <row r="3896" spans="1:21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20"/>
        <v>3</v>
      </c>
      <c r="P3896">
        <f t="shared" si="421"/>
        <v>47</v>
      </c>
      <c r="Q3896" t="str">
        <f t="shared" si="422"/>
        <v>theater</v>
      </c>
      <c r="R3896" t="str">
        <f t="shared" si="423"/>
        <v>plays</v>
      </c>
      <c r="S3896" t="str">
        <f t="shared" si="424"/>
        <v>Nov</v>
      </c>
      <c r="T3896" t="str">
        <f t="shared" si="425"/>
        <v>Dec</v>
      </c>
      <c r="U3896" t="str">
        <f t="shared" si="426"/>
        <v>2016</v>
      </c>
    </row>
    <row r="3897" spans="1:21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20"/>
        <v>5</v>
      </c>
      <c r="P3897">
        <f t="shared" si="421"/>
        <v>50</v>
      </c>
      <c r="Q3897" t="str">
        <f t="shared" si="422"/>
        <v>theater</v>
      </c>
      <c r="R3897" t="str">
        <f t="shared" si="423"/>
        <v>plays</v>
      </c>
      <c r="S3897" t="str">
        <f t="shared" si="424"/>
        <v>Jan</v>
      </c>
      <c r="T3897" t="str">
        <f t="shared" si="425"/>
        <v>Feb</v>
      </c>
      <c r="U3897" t="str">
        <f t="shared" si="426"/>
        <v>2015</v>
      </c>
    </row>
    <row r="3898" spans="1:21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20"/>
        <v>11</v>
      </c>
      <c r="P3898">
        <f t="shared" si="421"/>
        <v>43</v>
      </c>
      <c r="Q3898" t="str">
        <f t="shared" si="422"/>
        <v>theater</v>
      </c>
      <c r="R3898" t="str">
        <f t="shared" si="423"/>
        <v>plays</v>
      </c>
      <c r="S3898" t="str">
        <f t="shared" si="424"/>
        <v>Jun</v>
      </c>
      <c r="T3898" t="str">
        <f t="shared" si="425"/>
        <v>Jun</v>
      </c>
      <c r="U3898" t="str">
        <f t="shared" si="426"/>
        <v>2014</v>
      </c>
    </row>
    <row r="3899" spans="1:21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20"/>
        <v>18</v>
      </c>
      <c r="P3899">
        <f t="shared" si="421"/>
        <v>44</v>
      </c>
      <c r="Q3899" t="str">
        <f t="shared" si="422"/>
        <v>theater</v>
      </c>
      <c r="R3899" t="str">
        <f t="shared" si="423"/>
        <v>plays</v>
      </c>
      <c r="S3899" t="str">
        <f t="shared" si="424"/>
        <v>Dec</v>
      </c>
      <c r="T3899" t="str">
        <f t="shared" si="425"/>
        <v>Jan</v>
      </c>
      <c r="U3899" t="str">
        <f t="shared" si="426"/>
        <v>2014</v>
      </c>
    </row>
    <row r="3900" spans="1:21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20"/>
        <v>33</v>
      </c>
      <c r="P3900">
        <f t="shared" si="421"/>
        <v>51</v>
      </c>
      <c r="Q3900" t="str">
        <f t="shared" si="422"/>
        <v>theater</v>
      </c>
      <c r="R3900" t="str">
        <f t="shared" si="423"/>
        <v>plays</v>
      </c>
      <c r="S3900" t="str">
        <f t="shared" si="424"/>
        <v>Jul</v>
      </c>
      <c r="T3900" t="str">
        <f t="shared" si="425"/>
        <v>Aug</v>
      </c>
      <c r="U3900" t="str">
        <f t="shared" si="426"/>
        <v>2015</v>
      </c>
    </row>
    <row r="3901" spans="1:21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20"/>
        <v>1</v>
      </c>
      <c r="P3901">
        <f t="shared" si="421"/>
        <v>63</v>
      </c>
      <c r="Q3901" t="str">
        <f t="shared" si="422"/>
        <v>theater</v>
      </c>
      <c r="R3901" t="str">
        <f t="shared" si="423"/>
        <v>plays</v>
      </c>
      <c r="S3901" t="str">
        <f t="shared" si="424"/>
        <v>Jul</v>
      </c>
      <c r="T3901" t="str">
        <f t="shared" si="425"/>
        <v>Aug</v>
      </c>
      <c r="U3901" t="str">
        <f t="shared" si="426"/>
        <v>2014</v>
      </c>
    </row>
    <row r="3902" spans="1:21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20"/>
        <v>5</v>
      </c>
      <c r="P3902">
        <f t="shared" si="421"/>
        <v>27</v>
      </c>
      <c r="Q3902" t="str">
        <f t="shared" si="422"/>
        <v>theater</v>
      </c>
      <c r="R3902" t="str">
        <f t="shared" si="423"/>
        <v>plays</v>
      </c>
      <c r="S3902" t="str">
        <f t="shared" si="424"/>
        <v>May</v>
      </c>
      <c r="T3902" t="str">
        <f t="shared" si="425"/>
        <v>Jun</v>
      </c>
      <c r="U3902" t="str">
        <f t="shared" si="426"/>
        <v>2015</v>
      </c>
    </row>
    <row r="3903" spans="1:21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20"/>
        <v>1</v>
      </c>
      <c r="P3903">
        <f t="shared" si="421"/>
        <v>25</v>
      </c>
      <c r="Q3903" t="str">
        <f t="shared" si="422"/>
        <v>theater</v>
      </c>
      <c r="R3903" t="str">
        <f t="shared" si="423"/>
        <v>plays</v>
      </c>
      <c r="S3903" t="str">
        <f t="shared" si="424"/>
        <v>Nov</v>
      </c>
      <c r="T3903" t="str">
        <f t="shared" si="425"/>
        <v>Dec</v>
      </c>
      <c r="U3903" t="str">
        <f t="shared" si="426"/>
        <v>2015</v>
      </c>
    </row>
    <row r="3904" spans="1:21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20"/>
        <v>49</v>
      </c>
      <c r="P3904">
        <f t="shared" si="421"/>
        <v>47</v>
      </c>
      <c r="Q3904" t="str">
        <f t="shared" si="422"/>
        <v>theater</v>
      </c>
      <c r="R3904" t="str">
        <f t="shared" si="423"/>
        <v>plays</v>
      </c>
      <c r="S3904" t="str">
        <f t="shared" si="424"/>
        <v>Oct</v>
      </c>
      <c r="T3904" t="str">
        <f t="shared" si="425"/>
        <v>Nov</v>
      </c>
      <c r="U3904" t="str">
        <f t="shared" si="426"/>
        <v>2016</v>
      </c>
    </row>
    <row r="3905" spans="1:21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20"/>
        <v>0</v>
      </c>
      <c r="P3905" t="str">
        <f t="shared" si="421"/>
        <v/>
      </c>
      <c r="Q3905" t="str">
        <f t="shared" si="422"/>
        <v>theater</v>
      </c>
      <c r="R3905" t="str">
        <f t="shared" si="423"/>
        <v>plays</v>
      </c>
      <c r="S3905" t="str">
        <f t="shared" si="424"/>
        <v>Jul</v>
      </c>
      <c r="T3905" t="str">
        <f t="shared" si="425"/>
        <v>Aug</v>
      </c>
      <c r="U3905" t="str">
        <f t="shared" si="426"/>
        <v>2015</v>
      </c>
    </row>
    <row r="3906" spans="1:21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420"/>
        <v>0</v>
      </c>
      <c r="P3906">
        <f t="shared" si="421"/>
        <v>2</v>
      </c>
      <c r="Q3906" t="str">
        <f t="shared" si="422"/>
        <v>theater</v>
      </c>
      <c r="R3906" t="str">
        <f t="shared" si="423"/>
        <v>plays</v>
      </c>
      <c r="S3906" t="str">
        <f t="shared" si="424"/>
        <v>Apr</v>
      </c>
      <c r="T3906" t="str">
        <f t="shared" si="425"/>
        <v>Apr</v>
      </c>
      <c r="U3906" t="str">
        <f t="shared" si="426"/>
        <v>2015</v>
      </c>
    </row>
    <row r="3907" spans="1:21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427">ROUND(E3907/D3907*100,0)</f>
        <v>12</v>
      </c>
      <c r="P3907">
        <f t="shared" ref="P3907:P3970" si="428">IF(L3907 &gt;0, ROUND(E3907/L3907,0), "")</f>
        <v>25</v>
      </c>
      <c r="Q3907" t="str">
        <f t="shared" ref="Q3907:Q3970" si="429">LEFT(N3907, FIND("/",N3907)-1)</f>
        <v>theater</v>
      </c>
      <c r="R3907" t="str">
        <f t="shared" ref="R3907:R3970" si="430">RIGHT(N3907,LEN(N3907)-FIND("/",N3907))</f>
        <v>plays</v>
      </c>
      <c r="S3907" t="str">
        <f t="shared" ref="S3907:S3970" si="431">TEXT((((J3907/60)/60)/24)+DATE(1970,1,1), "mmm")</f>
        <v>Apr</v>
      </c>
      <c r="T3907" t="str">
        <f t="shared" ref="T3907:T3970" si="432">TEXT((((I3907/60)/60)/24)+DATE(1970,1,1), "mmm")</f>
        <v>Jun</v>
      </c>
      <c r="U3907" t="str">
        <f t="shared" ref="U3907:U3970" si="433">TEXT((((J3907/60)/60)/24)+DATE(1970,1,1), "yyy")</f>
        <v>2015</v>
      </c>
    </row>
    <row r="3908" spans="1:21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27"/>
        <v>67</v>
      </c>
      <c r="P3908">
        <f t="shared" si="428"/>
        <v>63</v>
      </c>
      <c r="Q3908" t="str">
        <f t="shared" si="429"/>
        <v>theater</v>
      </c>
      <c r="R3908" t="str">
        <f t="shared" si="430"/>
        <v>plays</v>
      </c>
      <c r="S3908" t="str">
        <f t="shared" si="431"/>
        <v>May</v>
      </c>
      <c r="T3908" t="str">
        <f t="shared" si="432"/>
        <v>Jun</v>
      </c>
      <c r="U3908" t="str">
        <f t="shared" si="433"/>
        <v>2015</v>
      </c>
    </row>
    <row r="3909" spans="1:21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27"/>
        <v>15</v>
      </c>
      <c r="P3909">
        <f t="shared" si="428"/>
        <v>38</v>
      </c>
      <c r="Q3909" t="str">
        <f t="shared" si="429"/>
        <v>theater</v>
      </c>
      <c r="R3909" t="str">
        <f t="shared" si="430"/>
        <v>plays</v>
      </c>
      <c r="S3909" t="str">
        <f t="shared" si="431"/>
        <v>Sep</v>
      </c>
      <c r="T3909" t="str">
        <f t="shared" si="432"/>
        <v>Oct</v>
      </c>
      <c r="U3909" t="str">
        <f t="shared" si="433"/>
        <v>2014</v>
      </c>
    </row>
    <row r="3910" spans="1:21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27"/>
        <v>9</v>
      </c>
      <c r="P3910">
        <f t="shared" si="428"/>
        <v>16</v>
      </c>
      <c r="Q3910" t="str">
        <f t="shared" si="429"/>
        <v>theater</v>
      </c>
      <c r="R3910" t="str">
        <f t="shared" si="430"/>
        <v>plays</v>
      </c>
      <c r="S3910" t="str">
        <f t="shared" si="431"/>
        <v>Jul</v>
      </c>
      <c r="T3910" t="str">
        <f t="shared" si="432"/>
        <v>Jul</v>
      </c>
      <c r="U3910" t="str">
        <f t="shared" si="433"/>
        <v>2014</v>
      </c>
    </row>
    <row r="3911" spans="1:21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27"/>
        <v>0</v>
      </c>
      <c r="P3911">
        <f t="shared" si="428"/>
        <v>34</v>
      </c>
      <c r="Q3911" t="str">
        <f t="shared" si="429"/>
        <v>theater</v>
      </c>
      <c r="R3911" t="str">
        <f t="shared" si="430"/>
        <v>plays</v>
      </c>
      <c r="S3911" t="str">
        <f t="shared" si="431"/>
        <v>Aug</v>
      </c>
      <c r="T3911" t="str">
        <f t="shared" si="432"/>
        <v>Sep</v>
      </c>
      <c r="U3911" t="str">
        <f t="shared" si="433"/>
        <v>2014</v>
      </c>
    </row>
    <row r="3912" spans="1:21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27"/>
        <v>3</v>
      </c>
      <c r="P3912">
        <f t="shared" si="428"/>
        <v>62</v>
      </c>
      <c r="Q3912" t="str">
        <f t="shared" si="429"/>
        <v>theater</v>
      </c>
      <c r="R3912" t="str">
        <f t="shared" si="430"/>
        <v>plays</v>
      </c>
      <c r="S3912" t="str">
        <f t="shared" si="431"/>
        <v>Aug</v>
      </c>
      <c r="T3912" t="str">
        <f t="shared" si="432"/>
        <v>Sep</v>
      </c>
      <c r="U3912" t="str">
        <f t="shared" si="433"/>
        <v>2015</v>
      </c>
    </row>
    <row r="3913" spans="1:21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27"/>
        <v>37</v>
      </c>
      <c r="P3913">
        <f t="shared" si="428"/>
        <v>83</v>
      </c>
      <c r="Q3913" t="str">
        <f t="shared" si="429"/>
        <v>theater</v>
      </c>
      <c r="R3913" t="str">
        <f t="shared" si="430"/>
        <v>plays</v>
      </c>
      <c r="S3913" t="str">
        <f t="shared" si="431"/>
        <v>Oct</v>
      </c>
      <c r="T3913" t="str">
        <f t="shared" si="432"/>
        <v>Nov</v>
      </c>
      <c r="U3913" t="str">
        <f t="shared" si="433"/>
        <v>2014</v>
      </c>
    </row>
    <row r="3914" spans="1:21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27"/>
        <v>0</v>
      </c>
      <c r="P3914">
        <f t="shared" si="428"/>
        <v>1</v>
      </c>
      <c r="Q3914" t="str">
        <f t="shared" si="429"/>
        <v>theater</v>
      </c>
      <c r="R3914" t="str">
        <f t="shared" si="430"/>
        <v>plays</v>
      </c>
      <c r="S3914" t="str">
        <f t="shared" si="431"/>
        <v>Feb</v>
      </c>
      <c r="T3914" t="str">
        <f t="shared" si="432"/>
        <v>Apr</v>
      </c>
      <c r="U3914" t="str">
        <f t="shared" si="433"/>
        <v>2015</v>
      </c>
    </row>
    <row r="3915" spans="1:21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27"/>
        <v>10</v>
      </c>
      <c r="P3915">
        <f t="shared" si="428"/>
        <v>143</v>
      </c>
      <c r="Q3915" t="str">
        <f t="shared" si="429"/>
        <v>theater</v>
      </c>
      <c r="R3915" t="str">
        <f t="shared" si="430"/>
        <v>plays</v>
      </c>
      <c r="S3915" t="str">
        <f t="shared" si="431"/>
        <v>Oct</v>
      </c>
      <c r="T3915" t="str">
        <f t="shared" si="432"/>
        <v>Nov</v>
      </c>
      <c r="U3915" t="str">
        <f t="shared" si="433"/>
        <v>2015</v>
      </c>
    </row>
    <row r="3916" spans="1:21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27"/>
        <v>36</v>
      </c>
      <c r="P3916">
        <f t="shared" si="428"/>
        <v>34</v>
      </c>
      <c r="Q3916" t="str">
        <f t="shared" si="429"/>
        <v>theater</v>
      </c>
      <c r="R3916" t="str">
        <f t="shared" si="430"/>
        <v>plays</v>
      </c>
      <c r="S3916" t="str">
        <f t="shared" si="431"/>
        <v>Apr</v>
      </c>
      <c r="T3916" t="str">
        <f t="shared" si="432"/>
        <v>May</v>
      </c>
      <c r="U3916" t="str">
        <f t="shared" si="433"/>
        <v>2015</v>
      </c>
    </row>
    <row r="3917" spans="1:21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427"/>
        <v>0</v>
      </c>
      <c r="P3917">
        <f t="shared" si="428"/>
        <v>5</v>
      </c>
      <c r="Q3917" t="str">
        <f t="shared" si="429"/>
        <v>theater</v>
      </c>
      <c r="R3917" t="str">
        <f t="shared" si="430"/>
        <v>plays</v>
      </c>
      <c r="S3917" t="str">
        <f t="shared" si="431"/>
        <v>May</v>
      </c>
      <c r="T3917" t="str">
        <f t="shared" si="432"/>
        <v>Jun</v>
      </c>
      <c r="U3917" t="str">
        <f t="shared" si="433"/>
        <v>2016</v>
      </c>
    </row>
    <row r="3918" spans="1:21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427"/>
        <v>0</v>
      </c>
      <c r="P3918" t="str">
        <f t="shared" si="428"/>
        <v/>
      </c>
      <c r="Q3918" t="str">
        <f t="shared" si="429"/>
        <v>theater</v>
      </c>
      <c r="R3918" t="str">
        <f t="shared" si="430"/>
        <v>plays</v>
      </c>
      <c r="S3918" t="str">
        <f t="shared" si="431"/>
        <v>May</v>
      </c>
      <c r="T3918" t="str">
        <f t="shared" si="432"/>
        <v>Jun</v>
      </c>
      <c r="U3918" t="str">
        <f t="shared" si="433"/>
        <v>2016</v>
      </c>
    </row>
    <row r="3919" spans="1:21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427"/>
        <v>0</v>
      </c>
      <c r="P3919">
        <f t="shared" si="428"/>
        <v>10</v>
      </c>
      <c r="Q3919" t="str">
        <f t="shared" si="429"/>
        <v>theater</v>
      </c>
      <c r="R3919" t="str">
        <f t="shared" si="430"/>
        <v>plays</v>
      </c>
      <c r="S3919" t="str">
        <f t="shared" si="431"/>
        <v>Aug</v>
      </c>
      <c r="T3919" t="str">
        <f t="shared" si="432"/>
        <v>Sep</v>
      </c>
      <c r="U3919" t="str">
        <f t="shared" si="433"/>
        <v>2014</v>
      </c>
    </row>
    <row r="3920" spans="1:21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427"/>
        <v>0</v>
      </c>
      <c r="P3920">
        <f t="shared" si="428"/>
        <v>40</v>
      </c>
      <c r="Q3920" t="str">
        <f t="shared" si="429"/>
        <v>theater</v>
      </c>
      <c r="R3920" t="str">
        <f t="shared" si="430"/>
        <v>plays</v>
      </c>
      <c r="S3920" t="str">
        <f t="shared" si="431"/>
        <v>Jul</v>
      </c>
      <c r="T3920" t="str">
        <f t="shared" si="432"/>
        <v>Aug</v>
      </c>
      <c r="U3920" t="str">
        <f t="shared" si="433"/>
        <v>2014</v>
      </c>
    </row>
    <row r="3921" spans="1:21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427"/>
        <v>2</v>
      </c>
      <c r="P3921">
        <f t="shared" si="428"/>
        <v>30</v>
      </c>
      <c r="Q3921" t="str">
        <f t="shared" si="429"/>
        <v>theater</v>
      </c>
      <c r="R3921" t="str">
        <f t="shared" si="430"/>
        <v>plays</v>
      </c>
      <c r="S3921" t="str">
        <f t="shared" si="431"/>
        <v>Dec</v>
      </c>
      <c r="T3921" t="str">
        <f t="shared" si="432"/>
        <v>Jan</v>
      </c>
      <c r="U3921" t="str">
        <f t="shared" si="433"/>
        <v>2015</v>
      </c>
    </row>
    <row r="3922" spans="1:21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427"/>
        <v>5</v>
      </c>
      <c r="P3922">
        <f t="shared" si="428"/>
        <v>45</v>
      </c>
      <c r="Q3922" t="str">
        <f t="shared" si="429"/>
        <v>theater</v>
      </c>
      <c r="R3922" t="str">
        <f t="shared" si="430"/>
        <v>plays</v>
      </c>
      <c r="S3922" t="str">
        <f t="shared" si="431"/>
        <v>Oct</v>
      </c>
      <c r="T3922" t="str">
        <f t="shared" si="432"/>
        <v>Nov</v>
      </c>
      <c r="U3922" t="str">
        <f t="shared" si="433"/>
        <v>2016</v>
      </c>
    </row>
    <row r="3923" spans="1:21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427"/>
        <v>0</v>
      </c>
      <c r="P3923" t="str">
        <f t="shared" si="428"/>
        <v/>
      </c>
      <c r="Q3923" t="str">
        <f t="shared" si="429"/>
        <v>theater</v>
      </c>
      <c r="R3923" t="str">
        <f t="shared" si="430"/>
        <v>plays</v>
      </c>
      <c r="S3923" t="str">
        <f t="shared" si="431"/>
        <v>Oct</v>
      </c>
      <c r="T3923" t="str">
        <f t="shared" si="432"/>
        <v>Oct</v>
      </c>
      <c r="U3923" t="str">
        <f t="shared" si="433"/>
        <v>2014</v>
      </c>
    </row>
    <row r="3924" spans="1:21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427"/>
        <v>8</v>
      </c>
      <c r="P3924">
        <f t="shared" si="428"/>
        <v>10</v>
      </c>
      <c r="Q3924" t="str">
        <f t="shared" si="429"/>
        <v>theater</v>
      </c>
      <c r="R3924" t="str">
        <f t="shared" si="430"/>
        <v>plays</v>
      </c>
      <c r="S3924" t="str">
        <f t="shared" si="431"/>
        <v>Jan</v>
      </c>
      <c r="T3924" t="str">
        <f t="shared" si="432"/>
        <v>Mar</v>
      </c>
      <c r="U3924" t="str">
        <f t="shared" si="433"/>
        <v>2015</v>
      </c>
    </row>
    <row r="3925" spans="1:21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427"/>
        <v>12</v>
      </c>
      <c r="P3925">
        <f t="shared" si="428"/>
        <v>81</v>
      </c>
      <c r="Q3925" t="str">
        <f t="shared" si="429"/>
        <v>theater</v>
      </c>
      <c r="R3925" t="str">
        <f t="shared" si="430"/>
        <v>plays</v>
      </c>
      <c r="S3925" t="str">
        <f t="shared" si="431"/>
        <v>Mar</v>
      </c>
      <c r="T3925" t="str">
        <f t="shared" si="432"/>
        <v>Apr</v>
      </c>
      <c r="U3925" t="str">
        <f t="shared" si="433"/>
        <v>2015</v>
      </c>
    </row>
    <row r="3926" spans="1:21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427"/>
        <v>15</v>
      </c>
      <c r="P3926">
        <f t="shared" si="428"/>
        <v>57</v>
      </c>
      <c r="Q3926" t="str">
        <f t="shared" si="429"/>
        <v>theater</v>
      </c>
      <c r="R3926" t="str">
        <f t="shared" si="430"/>
        <v>plays</v>
      </c>
      <c r="S3926" t="str">
        <f t="shared" si="431"/>
        <v>May</v>
      </c>
      <c r="T3926" t="str">
        <f t="shared" si="432"/>
        <v>Jun</v>
      </c>
      <c r="U3926" t="str">
        <f t="shared" si="433"/>
        <v>2014</v>
      </c>
    </row>
    <row r="3927" spans="1:21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427"/>
        <v>10</v>
      </c>
      <c r="P3927">
        <f t="shared" si="428"/>
        <v>5</v>
      </c>
      <c r="Q3927" t="str">
        <f t="shared" si="429"/>
        <v>theater</v>
      </c>
      <c r="R3927" t="str">
        <f t="shared" si="430"/>
        <v>plays</v>
      </c>
      <c r="S3927" t="str">
        <f t="shared" si="431"/>
        <v>Jun</v>
      </c>
      <c r="T3927" t="str">
        <f t="shared" si="432"/>
        <v>Jul</v>
      </c>
      <c r="U3927" t="str">
        <f t="shared" si="433"/>
        <v>2014</v>
      </c>
    </row>
    <row r="3928" spans="1:21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427"/>
        <v>0</v>
      </c>
      <c r="P3928">
        <f t="shared" si="428"/>
        <v>15</v>
      </c>
      <c r="Q3928" t="str">
        <f t="shared" si="429"/>
        <v>theater</v>
      </c>
      <c r="R3928" t="str">
        <f t="shared" si="430"/>
        <v>plays</v>
      </c>
      <c r="S3928" t="str">
        <f t="shared" si="431"/>
        <v>Nov</v>
      </c>
      <c r="T3928" t="str">
        <f t="shared" si="432"/>
        <v>Dec</v>
      </c>
      <c r="U3928" t="str">
        <f t="shared" si="433"/>
        <v>2014</v>
      </c>
    </row>
    <row r="3929" spans="1:21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427"/>
        <v>1</v>
      </c>
      <c r="P3929">
        <f t="shared" si="428"/>
        <v>13</v>
      </c>
      <c r="Q3929" t="str">
        <f t="shared" si="429"/>
        <v>theater</v>
      </c>
      <c r="R3929" t="str">
        <f t="shared" si="430"/>
        <v>plays</v>
      </c>
      <c r="S3929" t="str">
        <f t="shared" si="431"/>
        <v>Jul</v>
      </c>
      <c r="T3929" t="str">
        <f t="shared" si="432"/>
        <v>Aug</v>
      </c>
      <c r="U3929" t="str">
        <f t="shared" si="433"/>
        <v>2014</v>
      </c>
    </row>
    <row r="3930" spans="1:21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427"/>
        <v>13</v>
      </c>
      <c r="P3930">
        <f t="shared" si="428"/>
        <v>93</v>
      </c>
      <c r="Q3930" t="str">
        <f t="shared" si="429"/>
        <v>theater</v>
      </c>
      <c r="R3930" t="str">
        <f t="shared" si="430"/>
        <v>plays</v>
      </c>
      <c r="S3930" t="str">
        <f t="shared" si="431"/>
        <v>Sep</v>
      </c>
      <c r="T3930" t="str">
        <f t="shared" si="432"/>
        <v>Oct</v>
      </c>
      <c r="U3930" t="str">
        <f t="shared" si="433"/>
        <v>2015</v>
      </c>
    </row>
    <row r="3931" spans="1:21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427"/>
        <v>2</v>
      </c>
      <c r="P3931">
        <f t="shared" si="428"/>
        <v>32</v>
      </c>
      <c r="Q3931" t="str">
        <f t="shared" si="429"/>
        <v>theater</v>
      </c>
      <c r="R3931" t="str">
        <f t="shared" si="430"/>
        <v>plays</v>
      </c>
      <c r="S3931" t="str">
        <f t="shared" si="431"/>
        <v>Aug</v>
      </c>
      <c r="T3931" t="str">
        <f t="shared" si="432"/>
        <v>Sep</v>
      </c>
      <c r="U3931" t="str">
        <f t="shared" si="433"/>
        <v>2016</v>
      </c>
    </row>
    <row r="3932" spans="1:21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427"/>
        <v>0</v>
      </c>
      <c r="P3932" t="str">
        <f t="shared" si="428"/>
        <v/>
      </c>
      <c r="Q3932" t="str">
        <f t="shared" si="429"/>
        <v>theater</v>
      </c>
      <c r="R3932" t="str">
        <f t="shared" si="430"/>
        <v>plays</v>
      </c>
      <c r="S3932" t="str">
        <f t="shared" si="431"/>
        <v>Mar</v>
      </c>
      <c r="T3932" t="str">
        <f t="shared" si="432"/>
        <v>Apr</v>
      </c>
      <c r="U3932" t="str">
        <f t="shared" si="433"/>
        <v>2016</v>
      </c>
    </row>
    <row r="3933" spans="1:21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427"/>
        <v>0</v>
      </c>
      <c r="P3933" t="str">
        <f t="shared" si="428"/>
        <v/>
      </c>
      <c r="Q3933" t="str">
        <f t="shared" si="429"/>
        <v>theater</v>
      </c>
      <c r="R3933" t="str">
        <f t="shared" si="430"/>
        <v>plays</v>
      </c>
      <c r="S3933" t="str">
        <f t="shared" si="431"/>
        <v>Aug</v>
      </c>
      <c r="T3933" t="str">
        <f t="shared" si="432"/>
        <v>Sep</v>
      </c>
      <c r="U3933" t="str">
        <f t="shared" si="433"/>
        <v>2015</v>
      </c>
    </row>
    <row r="3934" spans="1:21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427"/>
        <v>0</v>
      </c>
      <c r="P3934">
        <f t="shared" si="428"/>
        <v>1</v>
      </c>
      <c r="Q3934" t="str">
        <f t="shared" si="429"/>
        <v>theater</v>
      </c>
      <c r="R3934" t="str">
        <f t="shared" si="430"/>
        <v>plays</v>
      </c>
      <c r="S3934" t="str">
        <f t="shared" si="431"/>
        <v>Feb</v>
      </c>
      <c r="T3934" t="str">
        <f t="shared" si="432"/>
        <v>Mar</v>
      </c>
      <c r="U3934" t="str">
        <f t="shared" si="433"/>
        <v>2016</v>
      </c>
    </row>
    <row r="3935" spans="1:21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427"/>
        <v>16</v>
      </c>
      <c r="P3935">
        <f t="shared" si="428"/>
        <v>92</v>
      </c>
      <c r="Q3935" t="str">
        <f t="shared" si="429"/>
        <v>theater</v>
      </c>
      <c r="R3935" t="str">
        <f t="shared" si="430"/>
        <v>plays</v>
      </c>
      <c r="S3935" t="str">
        <f t="shared" si="431"/>
        <v>Jun</v>
      </c>
      <c r="T3935" t="str">
        <f t="shared" si="432"/>
        <v>Jul</v>
      </c>
      <c r="U3935" t="str">
        <f t="shared" si="433"/>
        <v>2016</v>
      </c>
    </row>
    <row r="3936" spans="1:21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427"/>
        <v>11</v>
      </c>
      <c r="P3936">
        <f t="shared" si="428"/>
        <v>46</v>
      </c>
      <c r="Q3936" t="str">
        <f t="shared" si="429"/>
        <v>theater</v>
      </c>
      <c r="R3936" t="str">
        <f t="shared" si="430"/>
        <v>plays</v>
      </c>
      <c r="S3936" t="str">
        <f t="shared" si="431"/>
        <v>Aug</v>
      </c>
      <c r="T3936" t="str">
        <f t="shared" si="432"/>
        <v>Oct</v>
      </c>
      <c r="U3936" t="str">
        <f t="shared" si="433"/>
        <v>2015</v>
      </c>
    </row>
    <row r="3937" spans="1:21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427"/>
        <v>44</v>
      </c>
      <c r="P3937">
        <f t="shared" si="428"/>
        <v>57</v>
      </c>
      <c r="Q3937" t="str">
        <f t="shared" si="429"/>
        <v>theater</v>
      </c>
      <c r="R3937" t="str">
        <f t="shared" si="430"/>
        <v>plays</v>
      </c>
      <c r="S3937" t="str">
        <f t="shared" si="431"/>
        <v>Aug</v>
      </c>
      <c r="T3937" t="str">
        <f t="shared" si="432"/>
        <v>Oct</v>
      </c>
      <c r="U3937" t="str">
        <f t="shared" si="433"/>
        <v>2015</v>
      </c>
    </row>
    <row r="3938" spans="1:21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427"/>
        <v>0</v>
      </c>
      <c r="P3938" t="str">
        <f t="shared" si="428"/>
        <v/>
      </c>
      <c r="Q3938" t="str">
        <f t="shared" si="429"/>
        <v>theater</v>
      </c>
      <c r="R3938" t="str">
        <f t="shared" si="430"/>
        <v>plays</v>
      </c>
      <c r="S3938" t="str">
        <f t="shared" si="431"/>
        <v>Nov</v>
      </c>
      <c r="T3938" t="str">
        <f t="shared" si="432"/>
        <v>Dec</v>
      </c>
      <c r="U3938" t="str">
        <f t="shared" si="433"/>
        <v>2016</v>
      </c>
    </row>
    <row r="3939" spans="1:21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427"/>
        <v>86</v>
      </c>
      <c r="P3939">
        <f t="shared" si="428"/>
        <v>249</v>
      </c>
      <c r="Q3939" t="str">
        <f t="shared" si="429"/>
        <v>theater</v>
      </c>
      <c r="R3939" t="str">
        <f t="shared" si="430"/>
        <v>plays</v>
      </c>
      <c r="S3939" t="str">
        <f t="shared" si="431"/>
        <v>Jun</v>
      </c>
      <c r="T3939" t="str">
        <f t="shared" si="432"/>
        <v>Jul</v>
      </c>
      <c r="U3939" t="str">
        <f t="shared" si="433"/>
        <v>2016</v>
      </c>
    </row>
    <row r="3940" spans="1:21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427"/>
        <v>12</v>
      </c>
      <c r="P3940">
        <f t="shared" si="428"/>
        <v>79</v>
      </c>
      <c r="Q3940" t="str">
        <f t="shared" si="429"/>
        <v>theater</v>
      </c>
      <c r="R3940" t="str">
        <f t="shared" si="430"/>
        <v>plays</v>
      </c>
      <c r="S3940" t="str">
        <f t="shared" si="431"/>
        <v>May</v>
      </c>
      <c r="T3940" t="str">
        <f t="shared" si="432"/>
        <v>Jun</v>
      </c>
      <c r="U3940" t="str">
        <f t="shared" si="433"/>
        <v>2015</v>
      </c>
    </row>
    <row r="3941" spans="1:21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427"/>
        <v>0</v>
      </c>
      <c r="P3941">
        <f t="shared" si="428"/>
        <v>5</v>
      </c>
      <c r="Q3941" t="str">
        <f t="shared" si="429"/>
        <v>theater</v>
      </c>
      <c r="R3941" t="str">
        <f t="shared" si="430"/>
        <v>plays</v>
      </c>
      <c r="S3941" t="str">
        <f t="shared" si="431"/>
        <v>Oct</v>
      </c>
      <c r="T3941" t="str">
        <f t="shared" si="432"/>
        <v>Oct</v>
      </c>
      <c r="U3941" t="str">
        <f t="shared" si="433"/>
        <v>2014</v>
      </c>
    </row>
    <row r="3942" spans="1:21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427"/>
        <v>0</v>
      </c>
      <c r="P3942">
        <f t="shared" si="428"/>
        <v>6</v>
      </c>
      <c r="Q3942" t="str">
        <f t="shared" si="429"/>
        <v>theater</v>
      </c>
      <c r="R3942" t="str">
        <f t="shared" si="430"/>
        <v>plays</v>
      </c>
      <c r="S3942" t="str">
        <f t="shared" si="431"/>
        <v>Nov</v>
      </c>
      <c r="T3942" t="str">
        <f t="shared" si="432"/>
        <v>Jan</v>
      </c>
      <c r="U3942" t="str">
        <f t="shared" si="433"/>
        <v>2014</v>
      </c>
    </row>
    <row r="3943" spans="1:21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427"/>
        <v>1</v>
      </c>
      <c r="P3943">
        <f t="shared" si="428"/>
        <v>25</v>
      </c>
      <c r="Q3943" t="str">
        <f t="shared" si="429"/>
        <v>theater</v>
      </c>
      <c r="R3943" t="str">
        <f t="shared" si="430"/>
        <v>plays</v>
      </c>
      <c r="S3943" t="str">
        <f t="shared" si="431"/>
        <v>Oct</v>
      </c>
      <c r="T3943" t="str">
        <f t="shared" si="432"/>
        <v>Nov</v>
      </c>
      <c r="U3943" t="str">
        <f t="shared" si="433"/>
        <v>2014</v>
      </c>
    </row>
    <row r="3944" spans="1:21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427"/>
        <v>0</v>
      </c>
      <c r="P3944" t="str">
        <f t="shared" si="428"/>
        <v/>
      </c>
      <c r="Q3944" t="str">
        <f t="shared" si="429"/>
        <v>theater</v>
      </c>
      <c r="R3944" t="str">
        <f t="shared" si="430"/>
        <v>plays</v>
      </c>
      <c r="S3944" t="str">
        <f t="shared" si="431"/>
        <v>Apr</v>
      </c>
      <c r="T3944" t="str">
        <f t="shared" si="432"/>
        <v>Jun</v>
      </c>
      <c r="U3944" t="str">
        <f t="shared" si="433"/>
        <v>2015</v>
      </c>
    </row>
    <row r="3945" spans="1:21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427"/>
        <v>36</v>
      </c>
      <c r="P3945">
        <f t="shared" si="428"/>
        <v>137</v>
      </c>
      <c r="Q3945" t="str">
        <f t="shared" si="429"/>
        <v>theater</v>
      </c>
      <c r="R3945" t="str">
        <f t="shared" si="430"/>
        <v>plays</v>
      </c>
      <c r="S3945" t="str">
        <f t="shared" si="431"/>
        <v>Oct</v>
      </c>
      <c r="T3945" t="str">
        <f t="shared" si="432"/>
        <v>Nov</v>
      </c>
      <c r="U3945" t="str">
        <f t="shared" si="433"/>
        <v>2015</v>
      </c>
    </row>
    <row r="3946" spans="1:21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427"/>
        <v>0</v>
      </c>
      <c r="P3946" t="str">
        <f t="shared" si="428"/>
        <v/>
      </c>
      <c r="Q3946" t="str">
        <f t="shared" si="429"/>
        <v>theater</v>
      </c>
      <c r="R3946" t="str">
        <f t="shared" si="430"/>
        <v>plays</v>
      </c>
      <c r="S3946" t="str">
        <f t="shared" si="431"/>
        <v>Jul</v>
      </c>
      <c r="T3946" t="str">
        <f t="shared" si="432"/>
        <v>Aug</v>
      </c>
      <c r="U3946" t="str">
        <f t="shared" si="433"/>
        <v>2015</v>
      </c>
    </row>
    <row r="3947" spans="1:21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427"/>
        <v>0</v>
      </c>
      <c r="P3947">
        <f t="shared" si="428"/>
        <v>5</v>
      </c>
      <c r="Q3947" t="str">
        <f t="shared" si="429"/>
        <v>theater</v>
      </c>
      <c r="R3947" t="str">
        <f t="shared" si="430"/>
        <v>plays</v>
      </c>
      <c r="S3947" t="str">
        <f t="shared" si="431"/>
        <v>Apr</v>
      </c>
      <c r="T3947" t="str">
        <f t="shared" si="432"/>
        <v>May</v>
      </c>
      <c r="U3947" t="str">
        <f t="shared" si="433"/>
        <v>2015</v>
      </c>
    </row>
    <row r="3948" spans="1:21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427"/>
        <v>3</v>
      </c>
      <c r="P3948">
        <f t="shared" si="428"/>
        <v>39</v>
      </c>
      <c r="Q3948" t="str">
        <f t="shared" si="429"/>
        <v>theater</v>
      </c>
      <c r="R3948" t="str">
        <f t="shared" si="430"/>
        <v>plays</v>
      </c>
      <c r="S3948" t="str">
        <f t="shared" si="431"/>
        <v>Jan</v>
      </c>
      <c r="T3948" t="str">
        <f t="shared" si="432"/>
        <v>Feb</v>
      </c>
      <c r="U3948" t="str">
        <f t="shared" si="433"/>
        <v>2015</v>
      </c>
    </row>
    <row r="3949" spans="1:21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427"/>
        <v>3</v>
      </c>
      <c r="P3949">
        <f t="shared" si="428"/>
        <v>51</v>
      </c>
      <c r="Q3949" t="str">
        <f t="shared" si="429"/>
        <v>theater</v>
      </c>
      <c r="R3949" t="str">
        <f t="shared" si="430"/>
        <v>plays</v>
      </c>
      <c r="S3949" t="str">
        <f t="shared" si="431"/>
        <v>Sep</v>
      </c>
      <c r="T3949" t="str">
        <f t="shared" si="432"/>
        <v>Oct</v>
      </c>
      <c r="U3949" t="str">
        <f t="shared" si="433"/>
        <v>2016</v>
      </c>
    </row>
    <row r="3950" spans="1:21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427"/>
        <v>0</v>
      </c>
      <c r="P3950" t="str">
        <f t="shared" si="428"/>
        <v/>
      </c>
      <c r="Q3950" t="str">
        <f t="shared" si="429"/>
        <v>theater</v>
      </c>
      <c r="R3950" t="str">
        <f t="shared" si="430"/>
        <v>plays</v>
      </c>
      <c r="S3950" t="str">
        <f t="shared" si="431"/>
        <v>Jul</v>
      </c>
      <c r="T3950" t="str">
        <f t="shared" si="432"/>
        <v>Sep</v>
      </c>
      <c r="U3950" t="str">
        <f t="shared" si="433"/>
        <v>2014</v>
      </c>
    </row>
    <row r="3951" spans="1:21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427"/>
        <v>16</v>
      </c>
      <c r="P3951">
        <f t="shared" si="428"/>
        <v>49</v>
      </c>
      <c r="Q3951" t="str">
        <f t="shared" si="429"/>
        <v>theater</v>
      </c>
      <c r="R3951" t="str">
        <f t="shared" si="430"/>
        <v>plays</v>
      </c>
      <c r="S3951" t="str">
        <f t="shared" si="431"/>
        <v>Jan</v>
      </c>
      <c r="T3951" t="str">
        <f t="shared" si="432"/>
        <v>Feb</v>
      </c>
      <c r="U3951" t="str">
        <f t="shared" si="433"/>
        <v>2015</v>
      </c>
    </row>
    <row r="3952" spans="1:21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427"/>
        <v>1</v>
      </c>
      <c r="P3952">
        <f t="shared" si="428"/>
        <v>25</v>
      </c>
      <c r="Q3952" t="str">
        <f t="shared" si="429"/>
        <v>theater</v>
      </c>
      <c r="R3952" t="str">
        <f t="shared" si="430"/>
        <v>plays</v>
      </c>
      <c r="S3952" t="str">
        <f t="shared" si="431"/>
        <v>Mar</v>
      </c>
      <c r="T3952" t="str">
        <f t="shared" si="432"/>
        <v>Apr</v>
      </c>
      <c r="U3952" t="str">
        <f t="shared" si="433"/>
        <v>2016</v>
      </c>
    </row>
    <row r="3953" spans="1:21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427"/>
        <v>0</v>
      </c>
      <c r="P3953">
        <f t="shared" si="428"/>
        <v>1</v>
      </c>
      <c r="Q3953" t="str">
        <f t="shared" si="429"/>
        <v>theater</v>
      </c>
      <c r="R3953" t="str">
        <f t="shared" si="430"/>
        <v>plays</v>
      </c>
      <c r="S3953" t="str">
        <f t="shared" si="431"/>
        <v>Mar</v>
      </c>
      <c r="T3953" t="str">
        <f t="shared" si="432"/>
        <v>May</v>
      </c>
      <c r="U3953" t="str">
        <f t="shared" si="433"/>
        <v>2016</v>
      </c>
    </row>
    <row r="3954" spans="1:21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427"/>
        <v>0</v>
      </c>
      <c r="P3954">
        <f t="shared" si="428"/>
        <v>25</v>
      </c>
      <c r="Q3954" t="str">
        <f t="shared" si="429"/>
        <v>theater</v>
      </c>
      <c r="R3954" t="str">
        <f t="shared" si="430"/>
        <v>plays</v>
      </c>
      <c r="S3954" t="str">
        <f t="shared" si="431"/>
        <v>Aug</v>
      </c>
      <c r="T3954" t="str">
        <f t="shared" si="432"/>
        <v>Oct</v>
      </c>
      <c r="U3954" t="str">
        <f t="shared" si="433"/>
        <v>2015</v>
      </c>
    </row>
    <row r="3955" spans="1:21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427"/>
        <v>0</v>
      </c>
      <c r="P3955" t="str">
        <f t="shared" si="428"/>
        <v/>
      </c>
      <c r="Q3955" t="str">
        <f t="shared" si="429"/>
        <v>theater</v>
      </c>
      <c r="R3955" t="str">
        <f t="shared" si="430"/>
        <v>plays</v>
      </c>
      <c r="S3955" t="str">
        <f t="shared" si="431"/>
        <v>Jun</v>
      </c>
      <c r="T3955" t="str">
        <f t="shared" si="432"/>
        <v>Jul</v>
      </c>
      <c r="U3955" t="str">
        <f t="shared" si="433"/>
        <v>2016</v>
      </c>
    </row>
    <row r="3956" spans="1:21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427"/>
        <v>0</v>
      </c>
      <c r="P3956" t="str">
        <f t="shared" si="428"/>
        <v/>
      </c>
      <c r="Q3956" t="str">
        <f t="shared" si="429"/>
        <v>theater</v>
      </c>
      <c r="R3956" t="str">
        <f t="shared" si="430"/>
        <v>plays</v>
      </c>
      <c r="S3956" t="str">
        <f t="shared" si="431"/>
        <v>May</v>
      </c>
      <c r="T3956" t="str">
        <f t="shared" si="432"/>
        <v>Jul</v>
      </c>
      <c r="U3956" t="str">
        <f t="shared" si="433"/>
        <v>2014</v>
      </c>
    </row>
    <row r="3957" spans="1:21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427"/>
        <v>24</v>
      </c>
      <c r="P3957">
        <f t="shared" si="428"/>
        <v>53</v>
      </c>
      <c r="Q3957" t="str">
        <f t="shared" si="429"/>
        <v>theater</v>
      </c>
      <c r="R3957" t="str">
        <f t="shared" si="430"/>
        <v>plays</v>
      </c>
      <c r="S3957" t="str">
        <f t="shared" si="431"/>
        <v>Oct</v>
      </c>
      <c r="T3957" t="str">
        <f t="shared" si="432"/>
        <v>Nov</v>
      </c>
      <c r="U3957" t="str">
        <f t="shared" si="433"/>
        <v>2015</v>
      </c>
    </row>
    <row r="3958" spans="1:21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427"/>
        <v>0</v>
      </c>
      <c r="P3958" t="str">
        <f t="shared" si="428"/>
        <v/>
      </c>
      <c r="Q3958" t="str">
        <f t="shared" si="429"/>
        <v>theater</v>
      </c>
      <c r="R3958" t="str">
        <f t="shared" si="430"/>
        <v>plays</v>
      </c>
      <c r="S3958" t="str">
        <f t="shared" si="431"/>
        <v>Mar</v>
      </c>
      <c r="T3958" t="str">
        <f t="shared" si="432"/>
        <v>Apr</v>
      </c>
      <c r="U3958" t="str">
        <f t="shared" si="433"/>
        <v>2016</v>
      </c>
    </row>
    <row r="3959" spans="1:21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427"/>
        <v>0</v>
      </c>
      <c r="P3959">
        <f t="shared" si="428"/>
        <v>7</v>
      </c>
      <c r="Q3959" t="str">
        <f t="shared" si="429"/>
        <v>theater</v>
      </c>
      <c r="R3959" t="str">
        <f t="shared" si="430"/>
        <v>plays</v>
      </c>
      <c r="S3959" t="str">
        <f t="shared" si="431"/>
        <v>May</v>
      </c>
      <c r="T3959" t="str">
        <f t="shared" si="432"/>
        <v>Jul</v>
      </c>
      <c r="U3959" t="str">
        <f t="shared" si="433"/>
        <v>2016</v>
      </c>
    </row>
    <row r="3960" spans="1:21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427"/>
        <v>32</v>
      </c>
      <c r="P3960">
        <f t="shared" si="428"/>
        <v>40</v>
      </c>
      <c r="Q3960" t="str">
        <f t="shared" si="429"/>
        <v>theater</v>
      </c>
      <c r="R3960" t="str">
        <f t="shared" si="430"/>
        <v>plays</v>
      </c>
      <c r="S3960" t="str">
        <f t="shared" si="431"/>
        <v>Jun</v>
      </c>
      <c r="T3960" t="str">
        <f t="shared" si="432"/>
        <v>Aug</v>
      </c>
      <c r="U3960" t="str">
        <f t="shared" si="433"/>
        <v>2014</v>
      </c>
    </row>
    <row r="3961" spans="1:21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427"/>
        <v>24</v>
      </c>
      <c r="P3961">
        <f t="shared" si="428"/>
        <v>24</v>
      </c>
      <c r="Q3961" t="str">
        <f t="shared" si="429"/>
        <v>theater</v>
      </c>
      <c r="R3961" t="str">
        <f t="shared" si="430"/>
        <v>plays</v>
      </c>
      <c r="S3961" t="str">
        <f t="shared" si="431"/>
        <v>Aug</v>
      </c>
      <c r="T3961" t="str">
        <f t="shared" si="432"/>
        <v>Sep</v>
      </c>
      <c r="U3961" t="str">
        <f t="shared" si="433"/>
        <v>2014</v>
      </c>
    </row>
    <row r="3962" spans="1:21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427"/>
        <v>2</v>
      </c>
      <c r="P3962">
        <f t="shared" si="428"/>
        <v>11</v>
      </c>
      <c r="Q3962" t="str">
        <f t="shared" si="429"/>
        <v>theater</v>
      </c>
      <c r="R3962" t="str">
        <f t="shared" si="430"/>
        <v>plays</v>
      </c>
      <c r="S3962" t="str">
        <f t="shared" si="431"/>
        <v>Dec</v>
      </c>
      <c r="T3962" t="str">
        <f t="shared" si="432"/>
        <v>Jan</v>
      </c>
      <c r="U3962" t="str">
        <f t="shared" si="433"/>
        <v>2015</v>
      </c>
    </row>
    <row r="3963" spans="1:21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427"/>
        <v>0</v>
      </c>
      <c r="P3963">
        <f t="shared" si="428"/>
        <v>11</v>
      </c>
      <c r="Q3963" t="str">
        <f t="shared" si="429"/>
        <v>theater</v>
      </c>
      <c r="R3963" t="str">
        <f t="shared" si="430"/>
        <v>plays</v>
      </c>
      <c r="S3963" t="str">
        <f t="shared" si="431"/>
        <v>Apr</v>
      </c>
      <c r="T3963" t="str">
        <f t="shared" si="432"/>
        <v>May</v>
      </c>
      <c r="U3963" t="str">
        <f t="shared" si="433"/>
        <v>2014</v>
      </c>
    </row>
    <row r="3964" spans="1:21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427"/>
        <v>3</v>
      </c>
      <c r="P3964">
        <f t="shared" si="428"/>
        <v>15</v>
      </c>
      <c r="Q3964" t="str">
        <f t="shared" si="429"/>
        <v>theater</v>
      </c>
      <c r="R3964" t="str">
        <f t="shared" si="430"/>
        <v>plays</v>
      </c>
      <c r="S3964" t="str">
        <f t="shared" si="431"/>
        <v>Nov</v>
      </c>
      <c r="T3964" t="str">
        <f t="shared" si="432"/>
        <v>Nov</v>
      </c>
      <c r="U3964" t="str">
        <f t="shared" si="433"/>
        <v>2015</v>
      </c>
    </row>
    <row r="3965" spans="1:21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427"/>
        <v>0</v>
      </c>
      <c r="P3965" t="str">
        <f t="shared" si="428"/>
        <v/>
      </c>
      <c r="Q3965" t="str">
        <f t="shared" si="429"/>
        <v>theater</v>
      </c>
      <c r="R3965" t="str">
        <f t="shared" si="430"/>
        <v>plays</v>
      </c>
      <c r="S3965" t="str">
        <f t="shared" si="431"/>
        <v>Oct</v>
      </c>
      <c r="T3965" t="str">
        <f t="shared" si="432"/>
        <v>Nov</v>
      </c>
      <c r="U3965" t="str">
        <f t="shared" si="433"/>
        <v>2015</v>
      </c>
    </row>
    <row r="3966" spans="1:21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427"/>
        <v>6</v>
      </c>
      <c r="P3966">
        <f t="shared" si="428"/>
        <v>42</v>
      </c>
      <c r="Q3966" t="str">
        <f t="shared" si="429"/>
        <v>theater</v>
      </c>
      <c r="R3966" t="str">
        <f t="shared" si="430"/>
        <v>plays</v>
      </c>
      <c r="S3966" t="str">
        <f t="shared" si="431"/>
        <v>Feb</v>
      </c>
      <c r="T3966" t="str">
        <f t="shared" si="432"/>
        <v>Apr</v>
      </c>
      <c r="U3966" t="str">
        <f t="shared" si="433"/>
        <v>2015</v>
      </c>
    </row>
    <row r="3967" spans="1:21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427"/>
        <v>14</v>
      </c>
      <c r="P3967">
        <f t="shared" si="428"/>
        <v>71</v>
      </c>
      <c r="Q3967" t="str">
        <f t="shared" si="429"/>
        <v>theater</v>
      </c>
      <c r="R3967" t="str">
        <f t="shared" si="430"/>
        <v>plays</v>
      </c>
      <c r="S3967" t="str">
        <f t="shared" si="431"/>
        <v>Feb</v>
      </c>
      <c r="T3967" t="str">
        <f t="shared" si="432"/>
        <v>Apr</v>
      </c>
      <c r="U3967" t="str">
        <f t="shared" si="433"/>
        <v>2016</v>
      </c>
    </row>
    <row r="3968" spans="1:21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427"/>
        <v>1</v>
      </c>
      <c r="P3968">
        <f t="shared" si="428"/>
        <v>23</v>
      </c>
      <c r="Q3968" t="str">
        <f t="shared" si="429"/>
        <v>theater</v>
      </c>
      <c r="R3968" t="str">
        <f t="shared" si="430"/>
        <v>plays</v>
      </c>
      <c r="S3968" t="str">
        <f t="shared" si="431"/>
        <v>Jun</v>
      </c>
      <c r="T3968" t="str">
        <f t="shared" si="432"/>
        <v>Jul</v>
      </c>
      <c r="U3968" t="str">
        <f t="shared" si="433"/>
        <v>2014</v>
      </c>
    </row>
    <row r="3969" spans="1:21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427"/>
        <v>24</v>
      </c>
      <c r="P3969">
        <f t="shared" si="428"/>
        <v>41</v>
      </c>
      <c r="Q3969" t="str">
        <f t="shared" si="429"/>
        <v>theater</v>
      </c>
      <c r="R3969" t="str">
        <f t="shared" si="430"/>
        <v>plays</v>
      </c>
      <c r="S3969" t="str">
        <f t="shared" si="431"/>
        <v>Feb</v>
      </c>
      <c r="T3969" t="str">
        <f t="shared" si="432"/>
        <v>Mar</v>
      </c>
      <c r="U3969" t="str">
        <f t="shared" si="433"/>
        <v>2017</v>
      </c>
    </row>
    <row r="3970" spans="1:21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427"/>
        <v>11</v>
      </c>
      <c r="P3970">
        <f t="shared" si="428"/>
        <v>48</v>
      </c>
      <c r="Q3970" t="str">
        <f t="shared" si="429"/>
        <v>theater</v>
      </c>
      <c r="R3970" t="str">
        <f t="shared" si="430"/>
        <v>plays</v>
      </c>
      <c r="S3970" t="str">
        <f t="shared" si="431"/>
        <v>Mar</v>
      </c>
      <c r="T3970" t="str">
        <f t="shared" si="432"/>
        <v>May</v>
      </c>
      <c r="U3970" t="str">
        <f t="shared" si="433"/>
        <v>2016</v>
      </c>
    </row>
    <row r="3971" spans="1:21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434">ROUND(E3971/D3971*100,0)</f>
        <v>7</v>
      </c>
      <c r="P3971">
        <f t="shared" ref="P3971:P4034" si="435">IF(L3971 &gt;0, ROUND(E3971/L3971,0), "")</f>
        <v>35</v>
      </c>
      <c r="Q3971" t="str">
        <f t="shared" ref="Q3971:Q4034" si="436">LEFT(N3971, FIND("/",N3971)-1)</f>
        <v>theater</v>
      </c>
      <c r="R3971" t="str">
        <f t="shared" ref="R3971:R4034" si="437">RIGHT(N3971,LEN(N3971)-FIND("/",N3971))</f>
        <v>plays</v>
      </c>
      <c r="S3971" t="str">
        <f t="shared" ref="S3971:S4034" si="438">TEXT((((J3971/60)/60)/24)+DATE(1970,1,1), "mmm")</f>
        <v>Aug</v>
      </c>
      <c r="T3971" t="str">
        <f t="shared" ref="T3971:T4034" si="439">TEXT((((I3971/60)/60)/24)+DATE(1970,1,1), "mmm")</f>
        <v>Aug</v>
      </c>
      <c r="U3971" t="str">
        <f t="shared" ref="U3971:U4034" si="440">TEXT((((J3971/60)/60)/24)+DATE(1970,1,1), "yyy")</f>
        <v>2016</v>
      </c>
    </row>
    <row r="3972" spans="1:21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434"/>
        <v>0</v>
      </c>
      <c r="P3972">
        <f t="shared" si="435"/>
        <v>6</v>
      </c>
      <c r="Q3972" t="str">
        <f t="shared" si="436"/>
        <v>theater</v>
      </c>
      <c r="R3972" t="str">
        <f t="shared" si="437"/>
        <v>plays</v>
      </c>
      <c r="S3972" t="str">
        <f t="shared" si="438"/>
        <v>Mar</v>
      </c>
      <c r="T3972" t="str">
        <f t="shared" si="439"/>
        <v>Apr</v>
      </c>
      <c r="U3972" t="str">
        <f t="shared" si="440"/>
        <v>2016</v>
      </c>
    </row>
    <row r="3973" spans="1:21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434"/>
        <v>1</v>
      </c>
      <c r="P3973">
        <f t="shared" si="435"/>
        <v>23</v>
      </c>
      <c r="Q3973" t="str">
        <f t="shared" si="436"/>
        <v>theater</v>
      </c>
      <c r="R3973" t="str">
        <f t="shared" si="437"/>
        <v>plays</v>
      </c>
      <c r="S3973" t="str">
        <f t="shared" si="438"/>
        <v>Jun</v>
      </c>
      <c r="T3973" t="str">
        <f t="shared" si="439"/>
        <v>Jul</v>
      </c>
      <c r="U3973" t="str">
        <f t="shared" si="440"/>
        <v>2014</v>
      </c>
    </row>
    <row r="3974" spans="1:21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434"/>
        <v>21</v>
      </c>
      <c r="P3974">
        <f t="shared" si="435"/>
        <v>26</v>
      </c>
      <c r="Q3974" t="str">
        <f t="shared" si="436"/>
        <v>theater</v>
      </c>
      <c r="R3974" t="str">
        <f t="shared" si="437"/>
        <v>plays</v>
      </c>
      <c r="S3974" t="str">
        <f t="shared" si="438"/>
        <v>Dec</v>
      </c>
      <c r="T3974" t="str">
        <f t="shared" si="439"/>
        <v>Feb</v>
      </c>
      <c r="U3974" t="str">
        <f t="shared" si="440"/>
        <v>2014</v>
      </c>
    </row>
    <row r="3975" spans="1:21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434"/>
        <v>78</v>
      </c>
      <c r="P3975">
        <f t="shared" si="435"/>
        <v>106</v>
      </c>
      <c r="Q3975" t="str">
        <f t="shared" si="436"/>
        <v>theater</v>
      </c>
      <c r="R3975" t="str">
        <f t="shared" si="437"/>
        <v>plays</v>
      </c>
      <c r="S3975" t="str">
        <f t="shared" si="438"/>
        <v>Apr</v>
      </c>
      <c r="T3975" t="str">
        <f t="shared" si="439"/>
        <v>May</v>
      </c>
      <c r="U3975" t="str">
        <f t="shared" si="440"/>
        <v>2016</v>
      </c>
    </row>
    <row r="3976" spans="1:21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434"/>
        <v>32</v>
      </c>
      <c r="P3976">
        <f t="shared" si="435"/>
        <v>29</v>
      </c>
      <c r="Q3976" t="str">
        <f t="shared" si="436"/>
        <v>theater</v>
      </c>
      <c r="R3976" t="str">
        <f t="shared" si="437"/>
        <v>plays</v>
      </c>
      <c r="S3976" t="str">
        <f t="shared" si="438"/>
        <v>May</v>
      </c>
      <c r="T3976" t="str">
        <f t="shared" si="439"/>
        <v>Jun</v>
      </c>
      <c r="U3976" t="str">
        <f t="shared" si="440"/>
        <v>2016</v>
      </c>
    </row>
    <row r="3977" spans="1:21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434"/>
        <v>0</v>
      </c>
      <c r="P3977" t="str">
        <f t="shared" si="435"/>
        <v/>
      </c>
      <c r="Q3977" t="str">
        <f t="shared" si="436"/>
        <v>theater</v>
      </c>
      <c r="R3977" t="str">
        <f t="shared" si="437"/>
        <v>plays</v>
      </c>
      <c r="S3977" t="str">
        <f t="shared" si="438"/>
        <v>Jun</v>
      </c>
      <c r="T3977" t="str">
        <f t="shared" si="439"/>
        <v>Jul</v>
      </c>
      <c r="U3977" t="str">
        <f t="shared" si="440"/>
        <v>2016</v>
      </c>
    </row>
    <row r="3978" spans="1:21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434"/>
        <v>48</v>
      </c>
      <c r="P3978">
        <f t="shared" si="435"/>
        <v>62</v>
      </c>
      <c r="Q3978" t="str">
        <f t="shared" si="436"/>
        <v>theater</v>
      </c>
      <c r="R3978" t="str">
        <f t="shared" si="437"/>
        <v>plays</v>
      </c>
      <c r="S3978" t="str">
        <f t="shared" si="438"/>
        <v>Jul</v>
      </c>
      <c r="T3978" t="str">
        <f t="shared" si="439"/>
        <v>Aug</v>
      </c>
      <c r="U3978" t="str">
        <f t="shared" si="440"/>
        <v>2014</v>
      </c>
    </row>
    <row r="3979" spans="1:21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434"/>
        <v>1</v>
      </c>
      <c r="P3979">
        <f t="shared" si="435"/>
        <v>218</v>
      </c>
      <c r="Q3979" t="str">
        <f t="shared" si="436"/>
        <v>theater</v>
      </c>
      <c r="R3979" t="str">
        <f t="shared" si="437"/>
        <v>plays</v>
      </c>
      <c r="S3979" t="str">
        <f t="shared" si="438"/>
        <v>Jun</v>
      </c>
      <c r="T3979" t="str">
        <f t="shared" si="439"/>
        <v>Jul</v>
      </c>
      <c r="U3979" t="str">
        <f t="shared" si="440"/>
        <v>2016</v>
      </c>
    </row>
    <row r="3980" spans="1:21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434"/>
        <v>11</v>
      </c>
      <c r="P3980">
        <f t="shared" si="435"/>
        <v>27</v>
      </c>
      <c r="Q3980" t="str">
        <f t="shared" si="436"/>
        <v>theater</v>
      </c>
      <c r="R3980" t="str">
        <f t="shared" si="437"/>
        <v>plays</v>
      </c>
      <c r="S3980" t="str">
        <f t="shared" si="438"/>
        <v>Dec</v>
      </c>
      <c r="T3980" t="str">
        <f t="shared" si="439"/>
        <v>Jan</v>
      </c>
      <c r="U3980" t="str">
        <f t="shared" si="440"/>
        <v>2014</v>
      </c>
    </row>
    <row r="3981" spans="1:21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434"/>
        <v>2</v>
      </c>
      <c r="P3981">
        <f t="shared" si="435"/>
        <v>18</v>
      </c>
      <c r="Q3981" t="str">
        <f t="shared" si="436"/>
        <v>theater</v>
      </c>
      <c r="R3981" t="str">
        <f t="shared" si="437"/>
        <v>plays</v>
      </c>
      <c r="S3981" t="str">
        <f t="shared" si="438"/>
        <v>Mar</v>
      </c>
      <c r="T3981" t="str">
        <f t="shared" si="439"/>
        <v>Mar</v>
      </c>
      <c r="U3981" t="str">
        <f t="shared" si="440"/>
        <v>2015</v>
      </c>
    </row>
    <row r="3982" spans="1:21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434"/>
        <v>18</v>
      </c>
      <c r="P3982">
        <f t="shared" si="435"/>
        <v>64</v>
      </c>
      <c r="Q3982" t="str">
        <f t="shared" si="436"/>
        <v>theater</v>
      </c>
      <c r="R3982" t="str">
        <f t="shared" si="437"/>
        <v>plays</v>
      </c>
      <c r="S3982" t="str">
        <f t="shared" si="438"/>
        <v>Jun</v>
      </c>
      <c r="T3982" t="str">
        <f t="shared" si="439"/>
        <v>Jul</v>
      </c>
      <c r="U3982" t="str">
        <f t="shared" si="440"/>
        <v>2014</v>
      </c>
    </row>
    <row r="3983" spans="1:21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434"/>
        <v>4</v>
      </c>
      <c r="P3983">
        <f t="shared" si="435"/>
        <v>175</v>
      </c>
      <c r="Q3983" t="str">
        <f t="shared" si="436"/>
        <v>theater</v>
      </c>
      <c r="R3983" t="str">
        <f t="shared" si="437"/>
        <v>plays</v>
      </c>
      <c r="S3983" t="str">
        <f t="shared" si="438"/>
        <v>May</v>
      </c>
      <c r="T3983" t="str">
        <f t="shared" si="439"/>
        <v>Jul</v>
      </c>
      <c r="U3983" t="str">
        <f t="shared" si="440"/>
        <v>2016</v>
      </c>
    </row>
    <row r="3984" spans="1:21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434"/>
        <v>20</v>
      </c>
      <c r="P3984">
        <f t="shared" si="435"/>
        <v>34</v>
      </c>
      <c r="Q3984" t="str">
        <f t="shared" si="436"/>
        <v>theater</v>
      </c>
      <c r="R3984" t="str">
        <f t="shared" si="437"/>
        <v>plays</v>
      </c>
      <c r="S3984" t="str">
        <f t="shared" si="438"/>
        <v>May</v>
      </c>
      <c r="T3984" t="str">
        <f t="shared" si="439"/>
        <v>Jul</v>
      </c>
      <c r="U3984" t="str">
        <f t="shared" si="440"/>
        <v>2015</v>
      </c>
    </row>
    <row r="3985" spans="1:21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434"/>
        <v>35</v>
      </c>
      <c r="P3985">
        <f t="shared" si="435"/>
        <v>84</v>
      </c>
      <c r="Q3985" t="str">
        <f t="shared" si="436"/>
        <v>theater</v>
      </c>
      <c r="R3985" t="str">
        <f t="shared" si="437"/>
        <v>plays</v>
      </c>
      <c r="S3985" t="str">
        <f t="shared" si="438"/>
        <v>Apr</v>
      </c>
      <c r="T3985" t="str">
        <f t="shared" si="439"/>
        <v>May</v>
      </c>
      <c r="U3985" t="str">
        <f t="shared" si="440"/>
        <v>2014</v>
      </c>
    </row>
    <row r="3986" spans="1:21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434"/>
        <v>6</v>
      </c>
      <c r="P3986">
        <f t="shared" si="435"/>
        <v>10</v>
      </c>
      <c r="Q3986" t="str">
        <f t="shared" si="436"/>
        <v>theater</v>
      </c>
      <c r="R3986" t="str">
        <f t="shared" si="437"/>
        <v>plays</v>
      </c>
      <c r="S3986" t="str">
        <f t="shared" si="438"/>
        <v>Oct</v>
      </c>
      <c r="T3986" t="str">
        <f t="shared" si="439"/>
        <v>Nov</v>
      </c>
      <c r="U3986" t="str">
        <f t="shared" si="440"/>
        <v>2014</v>
      </c>
    </row>
    <row r="3987" spans="1:21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434"/>
        <v>32</v>
      </c>
      <c r="P3987">
        <f t="shared" si="435"/>
        <v>34</v>
      </c>
      <c r="Q3987" t="str">
        <f t="shared" si="436"/>
        <v>theater</v>
      </c>
      <c r="R3987" t="str">
        <f t="shared" si="437"/>
        <v>plays</v>
      </c>
      <c r="S3987" t="str">
        <f t="shared" si="438"/>
        <v>Jan</v>
      </c>
      <c r="T3987" t="str">
        <f t="shared" si="439"/>
        <v>Feb</v>
      </c>
      <c r="U3987" t="str">
        <f t="shared" si="440"/>
        <v>2016</v>
      </c>
    </row>
    <row r="3988" spans="1:21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434"/>
        <v>10</v>
      </c>
      <c r="P3988">
        <f t="shared" si="435"/>
        <v>38</v>
      </c>
      <c r="Q3988" t="str">
        <f t="shared" si="436"/>
        <v>theater</v>
      </c>
      <c r="R3988" t="str">
        <f t="shared" si="437"/>
        <v>plays</v>
      </c>
      <c r="S3988" t="str">
        <f t="shared" si="438"/>
        <v>Apr</v>
      </c>
      <c r="T3988" t="str">
        <f t="shared" si="439"/>
        <v>May</v>
      </c>
      <c r="U3988" t="str">
        <f t="shared" si="440"/>
        <v>2016</v>
      </c>
    </row>
    <row r="3989" spans="1:21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434"/>
        <v>38</v>
      </c>
      <c r="P3989">
        <f t="shared" si="435"/>
        <v>12</v>
      </c>
      <c r="Q3989" t="str">
        <f t="shared" si="436"/>
        <v>theater</v>
      </c>
      <c r="R3989" t="str">
        <f t="shared" si="437"/>
        <v>plays</v>
      </c>
      <c r="S3989" t="str">
        <f t="shared" si="438"/>
        <v>May</v>
      </c>
      <c r="T3989" t="str">
        <f t="shared" si="439"/>
        <v>May</v>
      </c>
      <c r="U3989" t="str">
        <f t="shared" si="440"/>
        <v>2014</v>
      </c>
    </row>
    <row r="3990" spans="1:21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434"/>
        <v>2</v>
      </c>
      <c r="P3990">
        <f t="shared" si="435"/>
        <v>8</v>
      </c>
      <c r="Q3990" t="str">
        <f t="shared" si="436"/>
        <v>theater</v>
      </c>
      <c r="R3990" t="str">
        <f t="shared" si="437"/>
        <v>plays</v>
      </c>
      <c r="S3990" t="str">
        <f t="shared" si="438"/>
        <v>Aug</v>
      </c>
      <c r="T3990" t="str">
        <f t="shared" si="439"/>
        <v>Aug</v>
      </c>
      <c r="U3990" t="str">
        <f t="shared" si="440"/>
        <v>2015</v>
      </c>
    </row>
    <row r="3991" spans="1:21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434"/>
        <v>0</v>
      </c>
      <c r="P3991" t="str">
        <f t="shared" si="435"/>
        <v/>
      </c>
      <c r="Q3991" t="str">
        <f t="shared" si="436"/>
        <v>theater</v>
      </c>
      <c r="R3991" t="str">
        <f t="shared" si="437"/>
        <v>plays</v>
      </c>
      <c r="S3991" t="str">
        <f t="shared" si="438"/>
        <v>Oct</v>
      </c>
      <c r="T3991" t="str">
        <f t="shared" si="439"/>
        <v>Nov</v>
      </c>
      <c r="U3991" t="str">
        <f t="shared" si="440"/>
        <v>2015</v>
      </c>
    </row>
    <row r="3992" spans="1:21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434"/>
        <v>4</v>
      </c>
      <c r="P3992">
        <f t="shared" si="435"/>
        <v>23</v>
      </c>
      <c r="Q3992" t="str">
        <f t="shared" si="436"/>
        <v>theater</v>
      </c>
      <c r="R3992" t="str">
        <f t="shared" si="437"/>
        <v>plays</v>
      </c>
      <c r="S3992" t="str">
        <f t="shared" si="438"/>
        <v>Feb</v>
      </c>
      <c r="T3992" t="str">
        <f t="shared" si="439"/>
        <v>Mar</v>
      </c>
      <c r="U3992" t="str">
        <f t="shared" si="440"/>
        <v>2016</v>
      </c>
    </row>
    <row r="3993" spans="1:21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434"/>
        <v>20</v>
      </c>
      <c r="P3993">
        <f t="shared" si="435"/>
        <v>100</v>
      </c>
      <c r="Q3993" t="str">
        <f t="shared" si="436"/>
        <v>theater</v>
      </c>
      <c r="R3993" t="str">
        <f t="shared" si="437"/>
        <v>plays</v>
      </c>
      <c r="S3993" t="str">
        <f t="shared" si="438"/>
        <v>May</v>
      </c>
      <c r="T3993" t="str">
        <f t="shared" si="439"/>
        <v>May</v>
      </c>
      <c r="U3993" t="str">
        <f t="shared" si="440"/>
        <v>2015</v>
      </c>
    </row>
    <row r="3994" spans="1:21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434"/>
        <v>5</v>
      </c>
      <c r="P3994">
        <f t="shared" si="435"/>
        <v>60</v>
      </c>
      <c r="Q3994" t="str">
        <f t="shared" si="436"/>
        <v>theater</v>
      </c>
      <c r="R3994" t="str">
        <f t="shared" si="437"/>
        <v>plays</v>
      </c>
      <c r="S3994" t="str">
        <f t="shared" si="438"/>
        <v>Oct</v>
      </c>
      <c r="T3994" t="str">
        <f t="shared" si="439"/>
        <v>Dec</v>
      </c>
      <c r="U3994" t="str">
        <f t="shared" si="440"/>
        <v>2015</v>
      </c>
    </row>
    <row r="3995" spans="1:21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434"/>
        <v>0</v>
      </c>
      <c r="P3995">
        <f t="shared" si="435"/>
        <v>3</v>
      </c>
      <c r="Q3995" t="str">
        <f t="shared" si="436"/>
        <v>theater</v>
      </c>
      <c r="R3995" t="str">
        <f t="shared" si="437"/>
        <v>plays</v>
      </c>
      <c r="S3995" t="str">
        <f t="shared" si="438"/>
        <v>Apr</v>
      </c>
      <c r="T3995" t="str">
        <f t="shared" si="439"/>
        <v>May</v>
      </c>
      <c r="U3995" t="str">
        <f t="shared" si="440"/>
        <v>2015</v>
      </c>
    </row>
    <row r="3996" spans="1:21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434"/>
        <v>0</v>
      </c>
      <c r="P3996">
        <f t="shared" si="435"/>
        <v>5</v>
      </c>
      <c r="Q3996" t="str">
        <f t="shared" si="436"/>
        <v>theater</v>
      </c>
      <c r="R3996" t="str">
        <f t="shared" si="437"/>
        <v>plays</v>
      </c>
      <c r="S3996" t="str">
        <f t="shared" si="438"/>
        <v>Jun</v>
      </c>
      <c r="T3996" t="str">
        <f t="shared" si="439"/>
        <v>Jul</v>
      </c>
      <c r="U3996" t="str">
        <f t="shared" si="440"/>
        <v>2014</v>
      </c>
    </row>
    <row r="3997" spans="1:21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434"/>
        <v>35</v>
      </c>
      <c r="P3997">
        <f t="shared" si="435"/>
        <v>18</v>
      </c>
      <c r="Q3997" t="str">
        <f t="shared" si="436"/>
        <v>theater</v>
      </c>
      <c r="R3997" t="str">
        <f t="shared" si="437"/>
        <v>plays</v>
      </c>
      <c r="S3997" t="str">
        <f t="shared" si="438"/>
        <v>Jan</v>
      </c>
      <c r="T3997" t="str">
        <f t="shared" si="439"/>
        <v>Feb</v>
      </c>
      <c r="U3997" t="str">
        <f t="shared" si="440"/>
        <v>2015</v>
      </c>
    </row>
    <row r="3998" spans="1:21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434"/>
        <v>17</v>
      </c>
      <c r="P3998">
        <f t="shared" si="435"/>
        <v>29</v>
      </c>
      <c r="Q3998" t="str">
        <f t="shared" si="436"/>
        <v>theater</v>
      </c>
      <c r="R3998" t="str">
        <f t="shared" si="437"/>
        <v>plays</v>
      </c>
      <c r="S3998" t="str">
        <f t="shared" si="438"/>
        <v>Nov</v>
      </c>
      <c r="T3998" t="str">
        <f t="shared" si="439"/>
        <v>Nov</v>
      </c>
      <c r="U3998" t="str">
        <f t="shared" si="440"/>
        <v>2014</v>
      </c>
    </row>
    <row r="3999" spans="1:21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434"/>
        <v>0</v>
      </c>
      <c r="P3999" t="str">
        <f t="shared" si="435"/>
        <v/>
      </c>
      <c r="Q3999" t="str">
        <f t="shared" si="436"/>
        <v>theater</v>
      </c>
      <c r="R3999" t="str">
        <f t="shared" si="437"/>
        <v>plays</v>
      </c>
      <c r="S3999" t="str">
        <f t="shared" si="438"/>
        <v>Mar</v>
      </c>
      <c r="T3999" t="str">
        <f t="shared" si="439"/>
        <v>Apr</v>
      </c>
      <c r="U3999" t="str">
        <f t="shared" si="440"/>
        <v>2015</v>
      </c>
    </row>
    <row r="4000" spans="1:21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434"/>
        <v>57</v>
      </c>
      <c r="P4000">
        <f t="shared" si="435"/>
        <v>60</v>
      </c>
      <c r="Q4000" t="str">
        <f t="shared" si="436"/>
        <v>theater</v>
      </c>
      <c r="R4000" t="str">
        <f t="shared" si="437"/>
        <v>plays</v>
      </c>
      <c r="S4000" t="str">
        <f t="shared" si="438"/>
        <v>Feb</v>
      </c>
      <c r="T4000" t="str">
        <f t="shared" si="439"/>
        <v>Mar</v>
      </c>
      <c r="U4000" t="str">
        <f t="shared" si="440"/>
        <v>2015</v>
      </c>
    </row>
    <row r="4001" spans="1:21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434"/>
        <v>17</v>
      </c>
      <c r="P4001">
        <f t="shared" si="435"/>
        <v>83</v>
      </c>
      <c r="Q4001" t="str">
        <f t="shared" si="436"/>
        <v>theater</v>
      </c>
      <c r="R4001" t="str">
        <f t="shared" si="437"/>
        <v>plays</v>
      </c>
      <c r="S4001" t="str">
        <f t="shared" si="438"/>
        <v>Jul</v>
      </c>
      <c r="T4001" t="str">
        <f t="shared" si="439"/>
        <v>Aug</v>
      </c>
      <c r="U4001" t="str">
        <f t="shared" si="440"/>
        <v>2014</v>
      </c>
    </row>
    <row r="4002" spans="1:21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434"/>
        <v>0</v>
      </c>
      <c r="P4002">
        <f t="shared" si="435"/>
        <v>10</v>
      </c>
      <c r="Q4002" t="str">
        <f t="shared" si="436"/>
        <v>theater</v>
      </c>
      <c r="R4002" t="str">
        <f t="shared" si="437"/>
        <v>plays</v>
      </c>
      <c r="S4002" t="str">
        <f t="shared" si="438"/>
        <v>Mar</v>
      </c>
      <c r="T4002" t="str">
        <f t="shared" si="439"/>
        <v>May</v>
      </c>
      <c r="U4002" t="str">
        <f t="shared" si="440"/>
        <v>2016</v>
      </c>
    </row>
    <row r="4003" spans="1:21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434"/>
        <v>38</v>
      </c>
      <c r="P4003">
        <f t="shared" si="435"/>
        <v>32</v>
      </c>
      <c r="Q4003" t="str">
        <f t="shared" si="436"/>
        <v>theater</v>
      </c>
      <c r="R4003" t="str">
        <f t="shared" si="437"/>
        <v>plays</v>
      </c>
      <c r="S4003" t="str">
        <f t="shared" si="438"/>
        <v>Feb</v>
      </c>
      <c r="T4003" t="str">
        <f t="shared" si="439"/>
        <v>Mar</v>
      </c>
      <c r="U4003" t="str">
        <f t="shared" si="440"/>
        <v>2017</v>
      </c>
    </row>
    <row r="4004" spans="1:21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434"/>
        <v>2</v>
      </c>
      <c r="P4004">
        <f t="shared" si="435"/>
        <v>6</v>
      </c>
      <c r="Q4004" t="str">
        <f t="shared" si="436"/>
        <v>theater</v>
      </c>
      <c r="R4004" t="str">
        <f t="shared" si="437"/>
        <v>plays</v>
      </c>
      <c r="S4004" t="str">
        <f t="shared" si="438"/>
        <v>Aug</v>
      </c>
      <c r="T4004" t="str">
        <f t="shared" si="439"/>
        <v>Sep</v>
      </c>
      <c r="U4004" t="str">
        <f t="shared" si="440"/>
        <v>2014</v>
      </c>
    </row>
    <row r="4005" spans="1:21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434"/>
        <v>10</v>
      </c>
      <c r="P4005">
        <f t="shared" si="435"/>
        <v>101</v>
      </c>
      <c r="Q4005" t="str">
        <f t="shared" si="436"/>
        <v>theater</v>
      </c>
      <c r="R4005" t="str">
        <f t="shared" si="437"/>
        <v>plays</v>
      </c>
      <c r="S4005" t="str">
        <f t="shared" si="438"/>
        <v>Jan</v>
      </c>
      <c r="T4005" t="str">
        <f t="shared" si="439"/>
        <v>Feb</v>
      </c>
      <c r="U4005" t="str">
        <f t="shared" si="440"/>
        <v>2015</v>
      </c>
    </row>
    <row r="4006" spans="1:21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434"/>
        <v>0</v>
      </c>
      <c r="P4006">
        <f t="shared" si="435"/>
        <v>1</v>
      </c>
      <c r="Q4006" t="str">
        <f t="shared" si="436"/>
        <v>theater</v>
      </c>
      <c r="R4006" t="str">
        <f t="shared" si="437"/>
        <v>plays</v>
      </c>
      <c r="S4006" t="str">
        <f t="shared" si="438"/>
        <v>Sep</v>
      </c>
      <c r="T4006" t="str">
        <f t="shared" si="439"/>
        <v>Oct</v>
      </c>
      <c r="U4006" t="str">
        <f t="shared" si="440"/>
        <v>2014</v>
      </c>
    </row>
    <row r="4007" spans="1:21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434"/>
        <v>1</v>
      </c>
      <c r="P4007">
        <f t="shared" si="435"/>
        <v>20</v>
      </c>
      <c r="Q4007" t="str">
        <f t="shared" si="436"/>
        <v>theater</v>
      </c>
      <c r="R4007" t="str">
        <f t="shared" si="437"/>
        <v>plays</v>
      </c>
      <c r="S4007" t="str">
        <f t="shared" si="438"/>
        <v>Aug</v>
      </c>
      <c r="T4007" t="str">
        <f t="shared" si="439"/>
        <v>Oct</v>
      </c>
      <c r="U4007" t="str">
        <f t="shared" si="440"/>
        <v>2014</v>
      </c>
    </row>
    <row r="4008" spans="1:21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434"/>
        <v>0</v>
      </c>
      <c r="P4008">
        <f t="shared" si="435"/>
        <v>2</v>
      </c>
      <c r="Q4008" t="str">
        <f t="shared" si="436"/>
        <v>theater</v>
      </c>
      <c r="R4008" t="str">
        <f t="shared" si="437"/>
        <v>plays</v>
      </c>
      <c r="S4008" t="str">
        <f t="shared" si="438"/>
        <v>Jan</v>
      </c>
      <c r="T4008" t="str">
        <f t="shared" si="439"/>
        <v>Feb</v>
      </c>
      <c r="U4008" t="str">
        <f t="shared" si="440"/>
        <v>2016</v>
      </c>
    </row>
    <row r="4009" spans="1:21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434"/>
        <v>0</v>
      </c>
      <c r="P4009">
        <f t="shared" si="435"/>
        <v>5</v>
      </c>
      <c r="Q4009" t="str">
        <f t="shared" si="436"/>
        <v>theater</v>
      </c>
      <c r="R4009" t="str">
        <f t="shared" si="437"/>
        <v>plays</v>
      </c>
      <c r="S4009" t="str">
        <f t="shared" si="438"/>
        <v>Jul</v>
      </c>
      <c r="T4009" t="str">
        <f t="shared" si="439"/>
        <v>Aug</v>
      </c>
      <c r="U4009" t="str">
        <f t="shared" si="440"/>
        <v>2014</v>
      </c>
    </row>
    <row r="4010" spans="1:21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434"/>
        <v>6</v>
      </c>
      <c r="P4010">
        <f t="shared" si="435"/>
        <v>15</v>
      </c>
      <c r="Q4010" t="str">
        <f t="shared" si="436"/>
        <v>theater</v>
      </c>
      <c r="R4010" t="str">
        <f t="shared" si="437"/>
        <v>plays</v>
      </c>
      <c r="S4010" t="str">
        <f t="shared" si="438"/>
        <v>Jun</v>
      </c>
      <c r="T4010" t="str">
        <f t="shared" si="439"/>
        <v>Jul</v>
      </c>
      <c r="U4010" t="str">
        <f t="shared" si="440"/>
        <v>2015</v>
      </c>
    </row>
    <row r="4011" spans="1:21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434"/>
        <v>4</v>
      </c>
      <c r="P4011">
        <f t="shared" si="435"/>
        <v>25</v>
      </c>
      <c r="Q4011" t="str">
        <f t="shared" si="436"/>
        <v>theater</v>
      </c>
      <c r="R4011" t="str">
        <f t="shared" si="437"/>
        <v>plays</v>
      </c>
      <c r="S4011" t="str">
        <f t="shared" si="438"/>
        <v>Jul</v>
      </c>
      <c r="T4011" t="str">
        <f t="shared" si="439"/>
        <v>Sep</v>
      </c>
      <c r="U4011" t="str">
        <f t="shared" si="440"/>
        <v>2014</v>
      </c>
    </row>
    <row r="4012" spans="1:21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434"/>
        <v>24</v>
      </c>
      <c r="P4012">
        <f t="shared" si="435"/>
        <v>46</v>
      </c>
      <c r="Q4012" t="str">
        <f t="shared" si="436"/>
        <v>theater</v>
      </c>
      <c r="R4012" t="str">
        <f t="shared" si="437"/>
        <v>plays</v>
      </c>
      <c r="S4012" t="str">
        <f t="shared" si="438"/>
        <v>Oct</v>
      </c>
      <c r="T4012" t="str">
        <f t="shared" si="439"/>
        <v>Oct</v>
      </c>
      <c r="U4012" t="str">
        <f t="shared" si="440"/>
        <v>2014</v>
      </c>
    </row>
    <row r="4013" spans="1:21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434"/>
        <v>8</v>
      </c>
      <c r="P4013">
        <f t="shared" si="435"/>
        <v>5</v>
      </c>
      <c r="Q4013" t="str">
        <f t="shared" si="436"/>
        <v>theater</v>
      </c>
      <c r="R4013" t="str">
        <f t="shared" si="437"/>
        <v>plays</v>
      </c>
      <c r="S4013" t="str">
        <f t="shared" si="438"/>
        <v>Dec</v>
      </c>
      <c r="T4013" t="str">
        <f t="shared" si="439"/>
        <v>Jan</v>
      </c>
      <c r="U4013" t="str">
        <f t="shared" si="440"/>
        <v>2014</v>
      </c>
    </row>
    <row r="4014" spans="1:21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434"/>
        <v>0</v>
      </c>
      <c r="P4014" t="str">
        <f t="shared" si="435"/>
        <v/>
      </c>
      <c r="Q4014" t="str">
        <f t="shared" si="436"/>
        <v>theater</v>
      </c>
      <c r="R4014" t="str">
        <f t="shared" si="437"/>
        <v>plays</v>
      </c>
      <c r="S4014" t="str">
        <f t="shared" si="438"/>
        <v>Apr</v>
      </c>
      <c r="T4014" t="str">
        <f t="shared" si="439"/>
        <v>May</v>
      </c>
      <c r="U4014" t="str">
        <f t="shared" si="440"/>
        <v>2015</v>
      </c>
    </row>
    <row r="4015" spans="1:21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434"/>
        <v>1</v>
      </c>
      <c r="P4015">
        <f t="shared" si="435"/>
        <v>13</v>
      </c>
      <c r="Q4015" t="str">
        <f t="shared" si="436"/>
        <v>theater</v>
      </c>
      <c r="R4015" t="str">
        <f t="shared" si="437"/>
        <v>plays</v>
      </c>
      <c r="S4015" t="str">
        <f t="shared" si="438"/>
        <v>Jan</v>
      </c>
      <c r="T4015" t="str">
        <f t="shared" si="439"/>
        <v>Feb</v>
      </c>
      <c r="U4015" t="str">
        <f t="shared" si="440"/>
        <v>2015</v>
      </c>
    </row>
    <row r="4016" spans="1:21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434"/>
        <v>0</v>
      </c>
      <c r="P4016" t="str">
        <f t="shared" si="435"/>
        <v/>
      </c>
      <c r="Q4016" t="str">
        <f t="shared" si="436"/>
        <v>theater</v>
      </c>
      <c r="R4016" t="str">
        <f t="shared" si="437"/>
        <v>plays</v>
      </c>
      <c r="S4016" t="str">
        <f t="shared" si="438"/>
        <v>Feb</v>
      </c>
      <c r="T4016" t="str">
        <f t="shared" si="439"/>
        <v>Mar</v>
      </c>
      <c r="U4016" t="str">
        <f t="shared" si="440"/>
        <v>2016</v>
      </c>
    </row>
    <row r="4017" spans="1:21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434"/>
        <v>0</v>
      </c>
      <c r="P4017">
        <f t="shared" si="435"/>
        <v>1</v>
      </c>
      <c r="Q4017" t="str">
        <f t="shared" si="436"/>
        <v>theater</v>
      </c>
      <c r="R4017" t="str">
        <f t="shared" si="437"/>
        <v>plays</v>
      </c>
      <c r="S4017" t="str">
        <f t="shared" si="438"/>
        <v>Jun</v>
      </c>
      <c r="T4017" t="str">
        <f t="shared" si="439"/>
        <v>Jul</v>
      </c>
      <c r="U4017" t="str">
        <f t="shared" si="440"/>
        <v>2015</v>
      </c>
    </row>
    <row r="4018" spans="1:21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434"/>
        <v>14</v>
      </c>
      <c r="P4018">
        <f t="shared" si="435"/>
        <v>10</v>
      </c>
      <c r="Q4018" t="str">
        <f t="shared" si="436"/>
        <v>theater</v>
      </c>
      <c r="R4018" t="str">
        <f t="shared" si="437"/>
        <v>plays</v>
      </c>
      <c r="S4018" t="str">
        <f t="shared" si="438"/>
        <v>Aug</v>
      </c>
      <c r="T4018" t="str">
        <f t="shared" si="439"/>
        <v>Sep</v>
      </c>
      <c r="U4018" t="str">
        <f t="shared" si="440"/>
        <v>2014</v>
      </c>
    </row>
    <row r="4019" spans="1:21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434"/>
        <v>1</v>
      </c>
      <c r="P4019">
        <f t="shared" si="435"/>
        <v>53</v>
      </c>
      <c r="Q4019" t="str">
        <f t="shared" si="436"/>
        <v>theater</v>
      </c>
      <c r="R4019" t="str">
        <f t="shared" si="437"/>
        <v>plays</v>
      </c>
      <c r="S4019" t="str">
        <f t="shared" si="438"/>
        <v>Aug</v>
      </c>
      <c r="T4019" t="str">
        <f t="shared" si="439"/>
        <v>Sep</v>
      </c>
      <c r="U4019" t="str">
        <f t="shared" si="440"/>
        <v>2014</v>
      </c>
    </row>
    <row r="4020" spans="1:21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434"/>
        <v>9</v>
      </c>
      <c r="P4020">
        <f t="shared" si="435"/>
        <v>33</v>
      </c>
      <c r="Q4020" t="str">
        <f t="shared" si="436"/>
        <v>theater</v>
      </c>
      <c r="R4020" t="str">
        <f t="shared" si="437"/>
        <v>plays</v>
      </c>
      <c r="S4020" t="str">
        <f t="shared" si="438"/>
        <v>Sep</v>
      </c>
      <c r="T4020" t="str">
        <f t="shared" si="439"/>
        <v>Oct</v>
      </c>
      <c r="U4020" t="str">
        <f t="shared" si="440"/>
        <v>2016</v>
      </c>
    </row>
    <row r="4021" spans="1:21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434"/>
        <v>1</v>
      </c>
      <c r="P4021">
        <f t="shared" si="435"/>
        <v>7</v>
      </c>
      <c r="Q4021" t="str">
        <f t="shared" si="436"/>
        <v>theater</v>
      </c>
      <c r="R4021" t="str">
        <f t="shared" si="437"/>
        <v>plays</v>
      </c>
      <c r="S4021" t="str">
        <f t="shared" si="438"/>
        <v>Feb</v>
      </c>
      <c r="T4021" t="str">
        <f t="shared" si="439"/>
        <v>Apr</v>
      </c>
      <c r="U4021" t="str">
        <f t="shared" si="440"/>
        <v>2016</v>
      </c>
    </row>
    <row r="4022" spans="1:21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434"/>
        <v>17</v>
      </c>
      <c r="P4022">
        <f t="shared" si="435"/>
        <v>33</v>
      </c>
      <c r="Q4022" t="str">
        <f t="shared" si="436"/>
        <v>theater</v>
      </c>
      <c r="R4022" t="str">
        <f t="shared" si="437"/>
        <v>plays</v>
      </c>
      <c r="S4022" t="str">
        <f t="shared" si="438"/>
        <v>Feb</v>
      </c>
      <c r="T4022" t="str">
        <f t="shared" si="439"/>
        <v>Mar</v>
      </c>
      <c r="U4022" t="str">
        <f t="shared" si="440"/>
        <v>2015</v>
      </c>
    </row>
    <row r="4023" spans="1:21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434"/>
        <v>1</v>
      </c>
      <c r="P4023">
        <f t="shared" si="435"/>
        <v>63</v>
      </c>
      <c r="Q4023" t="str">
        <f t="shared" si="436"/>
        <v>theater</v>
      </c>
      <c r="R4023" t="str">
        <f t="shared" si="437"/>
        <v>plays</v>
      </c>
      <c r="S4023" t="str">
        <f t="shared" si="438"/>
        <v>Aug</v>
      </c>
      <c r="T4023" t="str">
        <f t="shared" si="439"/>
        <v>Oct</v>
      </c>
      <c r="U4023" t="str">
        <f t="shared" si="440"/>
        <v>2014</v>
      </c>
    </row>
    <row r="4024" spans="1:21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434"/>
        <v>70</v>
      </c>
      <c r="P4024">
        <f t="shared" si="435"/>
        <v>64</v>
      </c>
      <c r="Q4024" t="str">
        <f t="shared" si="436"/>
        <v>theater</v>
      </c>
      <c r="R4024" t="str">
        <f t="shared" si="437"/>
        <v>plays</v>
      </c>
      <c r="S4024" t="str">
        <f t="shared" si="438"/>
        <v>Dec</v>
      </c>
      <c r="T4024" t="str">
        <f t="shared" si="439"/>
        <v>Feb</v>
      </c>
      <c r="U4024" t="str">
        <f t="shared" si="440"/>
        <v>2014</v>
      </c>
    </row>
    <row r="4025" spans="1:21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434"/>
        <v>0</v>
      </c>
      <c r="P4025" t="str">
        <f t="shared" si="435"/>
        <v/>
      </c>
      <c r="Q4025" t="str">
        <f t="shared" si="436"/>
        <v>theater</v>
      </c>
      <c r="R4025" t="str">
        <f t="shared" si="437"/>
        <v>plays</v>
      </c>
      <c r="S4025" t="str">
        <f t="shared" si="438"/>
        <v>Feb</v>
      </c>
      <c r="T4025" t="str">
        <f t="shared" si="439"/>
        <v>Mar</v>
      </c>
      <c r="U4025" t="str">
        <f t="shared" si="440"/>
        <v>2016</v>
      </c>
    </row>
    <row r="4026" spans="1:21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434"/>
        <v>1</v>
      </c>
      <c r="P4026">
        <f t="shared" si="435"/>
        <v>10</v>
      </c>
      <c r="Q4026" t="str">
        <f t="shared" si="436"/>
        <v>theater</v>
      </c>
      <c r="R4026" t="str">
        <f t="shared" si="437"/>
        <v>plays</v>
      </c>
      <c r="S4026" t="str">
        <f t="shared" si="438"/>
        <v>Aug</v>
      </c>
      <c r="T4026" t="str">
        <f t="shared" si="439"/>
        <v>Aug</v>
      </c>
      <c r="U4026" t="str">
        <f t="shared" si="440"/>
        <v>2015</v>
      </c>
    </row>
    <row r="4027" spans="1:21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434"/>
        <v>5</v>
      </c>
      <c r="P4027">
        <f t="shared" si="435"/>
        <v>63</v>
      </c>
      <c r="Q4027" t="str">
        <f t="shared" si="436"/>
        <v>theater</v>
      </c>
      <c r="R4027" t="str">
        <f t="shared" si="437"/>
        <v>plays</v>
      </c>
      <c r="S4027" t="str">
        <f t="shared" si="438"/>
        <v>May</v>
      </c>
      <c r="T4027" t="str">
        <f t="shared" si="439"/>
        <v>Jul</v>
      </c>
      <c r="U4027" t="str">
        <f t="shared" si="440"/>
        <v>2015</v>
      </c>
    </row>
    <row r="4028" spans="1:21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434"/>
        <v>0</v>
      </c>
      <c r="P4028" t="str">
        <f t="shared" si="435"/>
        <v/>
      </c>
      <c r="Q4028" t="str">
        <f t="shared" si="436"/>
        <v>theater</v>
      </c>
      <c r="R4028" t="str">
        <f t="shared" si="437"/>
        <v>plays</v>
      </c>
      <c r="S4028" t="str">
        <f t="shared" si="438"/>
        <v>Oct</v>
      </c>
      <c r="T4028" t="str">
        <f t="shared" si="439"/>
        <v>Dec</v>
      </c>
      <c r="U4028" t="str">
        <f t="shared" si="440"/>
        <v>2015</v>
      </c>
    </row>
    <row r="4029" spans="1:21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434"/>
        <v>7</v>
      </c>
      <c r="P4029">
        <f t="shared" si="435"/>
        <v>31</v>
      </c>
      <c r="Q4029" t="str">
        <f t="shared" si="436"/>
        <v>theater</v>
      </c>
      <c r="R4029" t="str">
        <f t="shared" si="437"/>
        <v>plays</v>
      </c>
      <c r="S4029" t="str">
        <f t="shared" si="438"/>
        <v>Feb</v>
      </c>
      <c r="T4029" t="str">
        <f t="shared" si="439"/>
        <v>Feb</v>
      </c>
      <c r="U4029" t="str">
        <f t="shared" si="440"/>
        <v>2017</v>
      </c>
    </row>
    <row r="4030" spans="1:21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434"/>
        <v>28</v>
      </c>
      <c r="P4030">
        <f t="shared" si="435"/>
        <v>51</v>
      </c>
      <c r="Q4030" t="str">
        <f t="shared" si="436"/>
        <v>theater</v>
      </c>
      <c r="R4030" t="str">
        <f t="shared" si="437"/>
        <v>plays</v>
      </c>
      <c r="S4030" t="str">
        <f t="shared" si="438"/>
        <v>May</v>
      </c>
      <c r="T4030" t="str">
        <f t="shared" si="439"/>
        <v>Jun</v>
      </c>
      <c r="U4030" t="str">
        <f t="shared" si="440"/>
        <v>2014</v>
      </c>
    </row>
    <row r="4031" spans="1:21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434"/>
        <v>0</v>
      </c>
      <c r="P4031" t="str">
        <f t="shared" si="435"/>
        <v/>
      </c>
      <c r="Q4031" t="str">
        <f t="shared" si="436"/>
        <v>theater</v>
      </c>
      <c r="R4031" t="str">
        <f t="shared" si="437"/>
        <v>plays</v>
      </c>
      <c r="S4031" t="str">
        <f t="shared" si="438"/>
        <v>Nov</v>
      </c>
      <c r="T4031" t="str">
        <f t="shared" si="439"/>
        <v>Dec</v>
      </c>
      <c r="U4031" t="str">
        <f t="shared" si="440"/>
        <v>2015</v>
      </c>
    </row>
    <row r="4032" spans="1:21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434"/>
        <v>16</v>
      </c>
      <c r="P4032">
        <f t="shared" si="435"/>
        <v>67</v>
      </c>
      <c r="Q4032" t="str">
        <f t="shared" si="436"/>
        <v>theater</v>
      </c>
      <c r="R4032" t="str">
        <f t="shared" si="437"/>
        <v>plays</v>
      </c>
      <c r="S4032" t="str">
        <f t="shared" si="438"/>
        <v>Jan</v>
      </c>
      <c r="T4032" t="str">
        <f t="shared" si="439"/>
        <v>Feb</v>
      </c>
      <c r="U4032" t="str">
        <f t="shared" si="440"/>
        <v>2016</v>
      </c>
    </row>
    <row r="4033" spans="1:21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434"/>
        <v>0</v>
      </c>
      <c r="P4033" t="str">
        <f t="shared" si="435"/>
        <v/>
      </c>
      <c r="Q4033" t="str">
        <f t="shared" si="436"/>
        <v>theater</v>
      </c>
      <c r="R4033" t="str">
        <f t="shared" si="437"/>
        <v>plays</v>
      </c>
      <c r="S4033" t="str">
        <f t="shared" si="438"/>
        <v>Oct</v>
      </c>
      <c r="T4033" t="str">
        <f t="shared" si="439"/>
        <v>Dec</v>
      </c>
      <c r="U4033" t="str">
        <f t="shared" si="440"/>
        <v>2014</v>
      </c>
    </row>
    <row r="4034" spans="1:21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434"/>
        <v>7</v>
      </c>
      <c r="P4034">
        <f t="shared" si="435"/>
        <v>59</v>
      </c>
      <c r="Q4034" t="str">
        <f t="shared" si="436"/>
        <v>theater</v>
      </c>
      <c r="R4034" t="str">
        <f t="shared" si="437"/>
        <v>plays</v>
      </c>
      <c r="S4034" t="str">
        <f t="shared" si="438"/>
        <v>Oct</v>
      </c>
      <c r="T4034" t="str">
        <f t="shared" si="439"/>
        <v>Dec</v>
      </c>
      <c r="U4034" t="str">
        <f t="shared" si="440"/>
        <v>2015</v>
      </c>
    </row>
    <row r="4035" spans="1:21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441">ROUND(E4035/D4035*100,0)</f>
        <v>26</v>
      </c>
      <c r="P4035">
        <f t="shared" ref="P4035:P4098" si="442">IF(L4035 &gt;0, ROUND(E4035/L4035,0), "")</f>
        <v>65</v>
      </c>
      <c r="Q4035" t="str">
        <f t="shared" ref="Q4035:Q4098" si="443">LEFT(N4035, FIND("/",N4035)-1)</f>
        <v>theater</v>
      </c>
      <c r="R4035" t="str">
        <f t="shared" ref="R4035:R4098" si="444">RIGHT(N4035,LEN(N4035)-FIND("/",N4035))</f>
        <v>plays</v>
      </c>
      <c r="S4035" t="str">
        <f t="shared" ref="S4035:S4098" si="445">TEXT((((J4035/60)/60)/24)+DATE(1970,1,1), "mmm")</f>
        <v>Sep</v>
      </c>
      <c r="T4035" t="str">
        <f t="shared" ref="T4035:T4098" si="446">TEXT((((I4035/60)/60)/24)+DATE(1970,1,1), "mmm")</f>
        <v>Oct</v>
      </c>
      <c r="U4035" t="str">
        <f t="shared" ref="U4035:U4098" si="447">TEXT((((J4035/60)/60)/24)+DATE(1970,1,1), "yyy")</f>
        <v>2016</v>
      </c>
    </row>
    <row r="4036" spans="1:21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441"/>
        <v>1</v>
      </c>
      <c r="P4036">
        <f t="shared" si="442"/>
        <v>100</v>
      </c>
      <c r="Q4036" t="str">
        <f t="shared" si="443"/>
        <v>theater</v>
      </c>
      <c r="R4036" t="str">
        <f t="shared" si="444"/>
        <v>plays</v>
      </c>
      <c r="S4036" t="str">
        <f t="shared" si="445"/>
        <v>Mar</v>
      </c>
      <c r="T4036" t="str">
        <f t="shared" si="446"/>
        <v>Apr</v>
      </c>
      <c r="U4036" t="str">
        <f t="shared" si="447"/>
        <v>2015</v>
      </c>
    </row>
    <row r="4037" spans="1:21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441"/>
        <v>37</v>
      </c>
      <c r="P4037">
        <f t="shared" si="442"/>
        <v>147</v>
      </c>
      <c r="Q4037" t="str">
        <f t="shared" si="443"/>
        <v>theater</v>
      </c>
      <c r="R4037" t="str">
        <f t="shared" si="444"/>
        <v>plays</v>
      </c>
      <c r="S4037" t="str">
        <f t="shared" si="445"/>
        <v>Sep</v>
      </c>
      <c r="T4037" t="str">
        <f t="shared" si="446"/>
        <v>Oct</v>
      </c>
      <c r="U4037" t="str">
        <f t="shared" si="447"/>
        <v>2014</v>
      </c>
    </row>
    <row r="4038" spans="1:21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441"/>
        <v>47</v>
      </c>
      <c r="P4038">
        <f t="shared" si="442"/>
        <v>166</v>
      </c>
      <c r="Q4038" t="str">
        <f t="shared" si="443"/>
        <v>theater</v>
      </c>
      <c r="R4038" t="str">
        <f t="shared" si="444"/>
        <v>plays</v>
      </c>
      <c r="S4038" t="str">
        <f t="shared" si="445"/>
        <v>Jun</v>
      </c>
      <c r="T4038" t="str">
        <f t="shared" si="446"/>
        <v>Jul</v>
      </c>
      <c r="U4038" t="str">
        <f t="shared" si="447"/>
        <v>2014</v>
      </c>
    </row>
    <row r="4039" spans="1:21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441"/>
        <v>11</v>
      </c>
      <c r="P4039">
        <f t="shared" si="442"/>
        <v>40</v>
      </c>
      <c r="Q4039" t="str">
        <f t="shared" si="443"/>
        <v>theater</v>
      </c>
      <c r="R4039" t="str">
        <f t="shared" si="444"/>
        <v>plays</v>
      </c>
      <c r="S4039" t="str">
        <f t="shared" si="445"/>
        <v>May</v>
      </c>
      <c r="T4039" t="str">
        <f t="shared" si="446"/>
        <v>May</v>
      </c>
      <c r="U4039" t="str">
        <f t="shared" si="447"/>
        <v>2016</v>
      </c>
    </row>
    <row r="4040" spans="1:21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441"/>
        <v>12</v>
      </c>
      <c r="P4040">
        <f t="shared" si="442"/>
        <v>75</v>
      </c>
      <c r="Q4040" t="str">
        <f t="shared" si="443"/>
        <v>theater</v>
      </c>
      <c r="R4040" t="str">
        <f t="shared" si="444"/>
        <v>plays</v>
      </c>
      <c r="S4040" t="str">
        <f t="shared" si="445"/>
        <v>Aug</v>
      </c>
      <c r="T4040" t="str">
        <f t="shared" si="446"/>
        <v>Oct</v>
      </c>
      <c r="U4040" t="str">
        <f t="shared" si="447"/>
        <v>2014</v>
      </c>
    </row>
    <row r="4041" spans="1:21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441"/>
        <v>60</v>
      </c>
      <c r="P4041">
        <f t="shared" si="442"/>
        <v>60</v>
      </c>
      <c r="Q4041" t="str">
        <f t="shared" si="443"/>
        <v>theater</v>
      </c>
      <c r="R4041" t="str">
        <f t="shared" si="444"/>
        <v>plays</v>
      </c>
      <c r="S4041" t="str">
        <f t="shared" si="445"/>
        <v>Oct</v>
      </c>
      <c r="T4041" t="str">
        <f t="shared" si="446"/>
        <v>Dec</v>
      </c>
      <c r="U4041" t="str">
        <f t="shared" si="447"/>
        <v>2015</v>
      </c>
    </row>
    <row r="4042" spans="1:21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441"/>
        <v>31</v>
      </c>
      <c r="P4042">
        <f t="shared" si="442"/>
        <v>1250</v>
      </c>
      <c r="Q4042" t="str">
        <f t="shared" si="443"/>
        <v>theater</v>
      </c>
      <c r="R4042" t="str">
        <f t="shared" si="444"/>
        <v>plays</v>
      </c>
      <c r="S4042" t="str">
        <f t="shared" si="445"/>
        <v>May</v>
      </c>
      <c r="T4042" t="str">
        <f t="shared" si="446"/>
        <v>Jul</v>
      </c>
      <c r="U4042" t="str">
        <f t="shared" si="447"/>
        <v>2015</v>
      </c>
    </row>
    <row r="4043" spans="1:21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441"/>
        <v>0</v>
      </c>
      <c r="P4043">
        <f t="shared" si="442"/>
        <v>11</v>
      </c>
      <c r="Q4043" t="str">
        <f t="shared" si="443"/>
        <v>theater</v>
      </c>
      <c r="R4043" t="str">
        <f t="shared" si="444"/>
        <v>plays</v>
      </c>
      <c r="S4043" t="str">
        <f t="shared" si="445"/>
        <v>Jul</v>
      </c>
      <c r="T4043" t="str">
        <f t="shared" si="446"/>
        <v>Sep</v>
      </c>
      <c r="U4043" t="str">
        <f t="shared" si="447"/>
        <v>2016</v>
      </c>
    </row>
    <row r="4044" spans="1:21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441"/>
        <v>0</v>
      </c>
      <c r="P4044">
        <f t="shared" si="442"/>
        <v>7</v>
      </c>
      <c r="Q4044" t="str">
        <f t="shared" si="443"/>
        <v>theater</v>
      </c>
      <c r="R4044" t="str">
        <f t="shared" si="444"/>
        <v>plays</v>
      </c>
      <c r="S4044" t="str">
        <f t="shared" si="445"/>
        <v>Dec</v>
      </c>
      <c r="T4044" t="str">
        <f t="shared" si="446"/>
        <v>Jan</v>
      </c>
      <c r="U4044" t="str">
        <f t="shared" si="447"/>
        <v>2014</v>
      </c>
    </row>
    <row r="4045" spans="1:21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441"/>
        <v>0</v>
      </c>
      <c r="P4045" t="str">
        <f t="shared" si="442"/>
        <v/>
      </c>
      <c r="Q4045" t="str">
        <f t="shared" si="443"/>
        <v>theater</v>
      </c>
      <c r="R4045" t="str">
        <f t="shared" si="444"/>
        <v>plays</v>
      </c>
      <c r="S4045" t="str">
        <f t="shared" si="445"/>
        <v>Nov</v>
      </c>
      <c r="T4045" t="str">
        <f t="shared" si="446"/>
        <v>Nov</v>
      </c>
      <c r="U4045" t="str">
        <f t="shared" si="447"/>
        <v>2014</v>
      </c>
    </row>
    <row r="4046" spans="1:21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441"/>
        <v>38</v>
      </c>
      <c r="P4046">
        <f t="shared" si="442"/>
        <v>56</v>
      </c>
      <c r="Q4046" t="str">
        <f t="shared" si="443"/>
        <v>theater</v>
      </c>
      <c r="R4046" t="str">
        <f t="shared" si="444"/>
        <v>plays</v>
      </c>
      <c r="S4046" t="str">
        <f t="shared" si="445"/>
        <v>Mar</v>
      </c>
      <c r="T4046" t="str">
        <f t="shared" si="446"/>
        <v>Apr</v>
      </c>
      <c r="U4046" t="str">
        <f t="shared" si="447"/>
        <v>2015</v>
      </c>
    </row>
    <row r="4047" spans="1:21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441"/>
        <v>0</v>
      </c>
      <c r="P4047">
        <f t="shared" si="442"/>
        <v>1</v>
      </c>
      <c r="Q4047" t="str">
        <f t="shared" si="443"/>
        <v>theater</v>
      </c>
      <c r="R4047" t="str">
        <f t="shared" si="444"/>
        <v>plays</v>
      </c>
      <c r="S4047" t="str">
        <f t="shared" si="445"/>
        <v>Jul</v>
      </c>
      <c r="T4047" t="str">
        <f t="shared" si="446"/>
        <v>Aug</v>
      </c>
      <c r="U4047" t="str">
        <f t="shared" si="447"/>
        <v>2014</v>
      </c>
    </row>
    <row r="4048" spans="1:21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441"/>
        <v>8</v>
      </c>
      <c r="P4048">
        <f t="shared" si="442"/>
        <v>38</v>
      </c>
      <c r="Q4048" t="str">
        <f t="shared" si="443"/>
        <v>theater</v>
      </c>
      <c r="R4048" t="str">
        <f t="shared" si="444"/>
        <v>plays</v>
      </c>
      <c r="S4048" t="str">
        <f t="shared" si="445"/>
        <v>Sep</v>
      </c>
      <c r="T4048" t="str">
        <f t="shared" si="446"/>
        <v>Oct</v>
      </c>
      <c r="U4048" t="str">
        <f t="shared" si="447"/>
        <v>2014</v>
      </c>
    </row>
    <row r="4049" spans="1:21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441"/>
        <v>2</v>
      </c>
      <c r="P4049">
        <f t="shared" si="442"/>
        <v>28</v>
      </c>
      <c r="Q4049" t="str">
        <f t="shared" si="443"/>
        <v>theater</v>
      </c>
      <c r="R4049" t="str">
        <f t="shared" si="444"/>
        <v>plays</v>
      </c>
      <c r="S4049" t="str">
        <f t="shared" si="445"/>
        <v>Dec</v>
      </c>
      <c r="T4049" t="str">
        <f t="shared" si="446"/>
        <v>Jan</v>
      </c>
      <c r="U4049" t="str">
        <f t="shared" si="447"/>
        <v>2014</v>
      </c>
    </row>
    <row r="4050" spans="1:21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441"/>
        <v>18</v>
      </c>
      <c r="P4050">
        <f t="shared" si="442"/>
        <v>33</v>
      </c>
      <c r="Q4050" t="str">
        <f t="shared" si="443"/>
        <v>theater</v>
      </c>
      <c r="R4050" t="str">
        <f t="shared" si="444"/>
        <v>plays</v>
      </c>
      <c r="S4050" t="str">
        <f t="shared" si="445"/>
        <v>Mar</v>
      </c>
      <c r="T4050" t="str">
        <f t="shared" si="446"/>
        <v>Apr</v>
      </c>
      <c r="U4050" t="str">
        <f t="shared" si="447"/>
        <v>2016</v>
      </c>
    </row>
    <row r="4051" spans="1:21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441"/>
        <v>0</v>
      </c>
      <c r="P4051">
        <f t="shared" si="442"/>
        <v>16</v>
      </c>
      <c r="Q4051" t="str">
        <f t="shared" si="443"/>
        <v>theater</v>
      </c>
      <c r="R4051" t="str">
        <f t="shared" si="444"/>
        <v>plays</v>
      </c>
      <c r="S4051" t="str">
        <f t="shared" si="445"/>
        <v>Jun</v>
      </c>
      <c r="T4051" t="str">
        <f t="shared" si="446"/>
        <v>Jul</v>
      </c>
      <c r="U4051" t="str">
        <f t="shared" si="447"/>
        <v>2015</v>
      </c>
    </row>
    <row r="4052" spans="1:21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441"/>
        <v>0</v>
      </c>
      <c r="P4052">
        <f t="shared" si="442"/>
        <v>1</v>
      </c>
      <c r="Q4052" t="str">
        <f t="shared" si="443"/>
        <v>theater</v>
      </c>
      <c r="R4052" t="str">
        <f t="shared" si="444"/>
        <v>plays</v>
      </c>
      <c r="S4052" t="str">
        <f t="shared" si="445"/>
        <v>Sep</v>
      </c>
      <c r="T4052" t="str">
        <f t="shared" si="446"/>
        <v>Oct</v>
      </c>
      <c r="U4052" t="str">
        <f t="shared" si="447"/>
        <v>2014</v>
      </c>
    </row>
    <row r="4053" spans="1:21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441"/>
        <v>0</v>
      </c>
      <c r="P4053" t="str">
        <f t="shared" si="442"/>
        <v/>
      </c>
      <c r="Q4053" t="str">
        <f t="shared" si="443"/>
        <v>theater</v>
      </c>
      <c r="R4053" t="str">
        <f t="shared" si="444"/>
        <v>plays</v>
      </c>
      <c r="S4053" t="str">
        <f t="shared" si="445"/>
        <v>May</v>
      </c>
      <c r="T4053" t="str">
        <f t="shared" si="446"/>
        <v>May</v>
      </c>
      <c r="U4053" t="str">
        <f t="shared" si="447"/>
        <v>2014</v>
      </c>
    </row>
    <row r="4054" spans="1:21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441"/>
        <v>38</v>
      </c>
      <c r="P4054">
        <f t="shared" si="442"/>
        <v>87</v>
      </c>
      <c r="Q4054" t="str">
        <f t="shared" si="443"/>
        <v>theater</v>
      </c>
      <c r="R4054" t="str">
        <f t="shared" si="444"/>
        <v>plays</v>
      </c>
      <c r="S4054" t="str">
        <f t="shared" si="445"/>
        <v>Aug</v>
      </c>
      <c r="T4054" t="str">
        <f t="shared" si="446"/>
        <v>Oct</v>
      </c>
      <c r="U4054" t="str">
        <f t="shared" si="447"/>
        <v>2014</v>
      </c>
    </row>
    <row r="4055" spans="1:21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441"/>
        <v>22</v>
      </c>
      <c r="P4055">
        <f t="shared" si="442"/>
        <v>55</v>
      </c>
      <c r="Q4055" t="str">
        <f t="shared" si="443"/>
        <v>theater</v>
      </c>
      <c r="R4055" t="str">
        <f t="shared" si="444"/>
        <v>plays</v>
      </c>
      <c r="S4055" t="str">
        <f t="shared" si="445"/>
        <v>Oct</v>
      </c>
      <c r="T4055" t="str">
        <f t="shared" si="446"/>
        <v>Nov</v>
      </c>
      <c r="U4055" t="str">
        <f t="shared" si="447"/>
        <v>2014</v>
      </c>
    </row>
    <row r="4056" spans="1:21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441"/>
        <v>0</v>
      </c>
      <c r="P4056" t="str">
        <f t="shared" si="442"/>
        <v/>
      </c>
      <c r="Q4056" t="str">
        <f t="shared" si="443"/>
        <v>theater</v>
      </c>
      <c r="R4056" t="str">
        <f t="shared" si="444"/>
        <v>plays</v>
      </c>
      <c r="S4056" t="str">
        <f t="shared" si="445"/>
        <v>Aug</v>
      </c>
      <c r="T4056" t="str">
        <f t="shared" si="446"/>
        <v>Oct</v>
      </c>
      <c r="U4056" t="str">
        <f t="shared" si="447"/>
        <v>2016</v>
      </c>
    </row>
    <row r="4057" spans="1:21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441"/>
        <v>18</v>
      </c>
      <c r="P4057">
        <f t="shared" si="442"/>
        <v>42</v>
      </c>
      <c r="Q4057" t="str">
        <f t="shared" si="443"/>
        <v>theater</v>
      </c>
      <c r="R4057" t="str">
        <f t="shared" si="444"/>
        <v>plays</v>
      </c>
      <c r="S4057" t="str">
        <f t="shared" si="445"/>
        <v>May</v>
      </c>
      <c r="T4057" t="str">
        <f t="shared" si="446"/>
        <v>Jun</v>
      </c>
      <c r="U4057" t="str">
        <f t="shared" si="447"/>
        <v>2014</v>
      </c>
    </row>
    <row r="4058" spans="1:21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441"/>
        <v>53</v>
      </c>
      <c r="P4058">
        <f t="shared" si="442"/>
        <v>88</v>
      </c>
      <c r="Q4058" t="str">
        <f t="shared" si="443"/>
        <v>theater</v>
      </c>
      <c r="R4058" t="str">
        <f t="shared" si="444"/>
        <v>plays</v>
      </c>
      <c r="S4058" t="str">
        <f t="shared" si="445"/>
        <v>Jun</v>
      </c>
      <c r="T4058" t="str">
        <f t="shared" si="446"/>
        <v>Jul</v>
      </c>
      <c r="U4058" t="str">
        <f t="shared" si="447"/>
        <v>2016</v>
      </c>
    </row>
    <row r="4059" spans="1:21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441"/>
        <v>22</v>
      </c>
      <c r="P4059">
        <f t="shared" si="442"/>
        <v>129</v>
      </c>
      <c r="Q4059" t="str">
        <f t="shared" si="443"/>
        <v>theater</v>
      </c>
      <c r="R4059" t="str">
        <f t="shared" si="444"/>
        <v>plays</v>
      </c>
      <c r="S4059" t="str">
        <f t="shared" si="445"/>
        <v>Nov</v>
      </c>
      <c r="T4059" t="str">
        <f t="shared" si="446"/>
        <v>Nov</v>
      </c>
      <c r="U4059" t="str">
        <f t="shared" si="447"/>
        <v>2015</v>
      </c>
    </row>
    <row r="4060" spans="1:21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441"/>
        <v>3</v>
      </c>
      <c r="P4060">
        <f t="shared" si="442"/>
        <v>24</v>
      </c>
      <c r="Q4060" t="str">
        <f t="shared" si="443"/>
        <v>theater</v>
      </c>
      <c r="R4060" t="str">
        <f t="shared" si="444"/>
        <v>plays</v>
      </c>
      <c r="S4060" t="str">
        <f t="shared" si="445"/>
        <v>Mar</v>
      </c>
      <c r="T4060" t="str">
        <f t="shared" si="446"/>
        <v>Apr</v>
      </c>
      <c r="U4060" t="str">
        <f t="shared" si="447"/>
        <v>2016</v>
      </c>
    </row>
    <row r="4061" spans="1:21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441"/>
        <v>3</v>
      </c>
      <c r="P4061">
        <f t="shared" si="442"/>
        <v>36</v>
      </c>
      <c r="Q4061" t="str">
        <f t="shared" si="443"/>
        <v>theater</v>
      </c>
      <c r="R4061" t="str">
        <f t="shared" si="444"/>
        <v>plays</v>
      </c>
      <c r="S4061" t="str">
        <f t="shared" si="445"/>
        <v>Aug</v>
      </c>
      <c r="T4061" t="str">
        <f t="shared" si="446"/>
        <v>Sep</v>
      </c>
      <c r="U4061" t="str">
        <f t="shared" si="447"/>
        <v>2014</v>
      </c>
    </row>
    <row r="4062" spans="1:21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441"/>
        <v>3</v>
      </c>
      <c r="P4062">
        <f t="shared" si="442"/>
        <v>57</v>
      </c>
      <c r="Q4062" t="str">
        <f t="shared" si="443"/>
        <v>theater</v>
      </c>
      <c r="R4062" t="str">
        <f t="shared" si="444"/>
        <v>plays</v>
      </c>
      <c r="S4062" t="str">
        <f t="shared" si="445"/>
        <v>May</v>
      </c>
      <c r="T4062" t="str">
        <f t="shared" si="446"/>
        <v>Jun</v>
      </c>
      <c r="U4062" t="str">
        <f t="shared" si="447"/>
        <v>2014</v>
      </c>
    </row>
    <row r="4063" spans="1:21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441"/>
        <v>0</v>
      </c>
      <c r="P4063" t="str">
        <f t="shared" si="442"/>
        <v/>
      </c>
      <c r="Q4063" t="str">
        <f t="shared" si="443"/>
        <v>theater</v>
      </c>
      <c r="R4063" t="str">
        <f t="shared" si="444"/>
        <v>plays</v>
      </c>
      <c r="S4063" t="str">
        <f t="shared" si="445"/>
        <v>Feb</v>
      </c>
      <c r="T4063" t="str">
        <f t="shared" si="446"/>
        <v>Apr</v>
      </c>
      <c r="U4063" t="str">
        <f t="shared" si="447"/>
        <v>2016</v>
      </c>
    </row>
    <row r="4064" spans="1:21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441"/>
        <v>2</v>
      </c>
      <c r="P4064">
        <f t="shared" si="442"/>
        <v>163</v>
      </c>
      <c r="Q4064" t="str">
        <f t="shared" si="443"/>
        <v>theater</v>
      </c>
      <c r="R4064" t="str">
        <f t="shared" si="444"/>
        <v>plays</v>
      </c>
      <c r="S4064" t="str">
        <f t="shared" si="445"/>
        <v>Jun</v>
      </c>
      <c r="T4064" t="str">
        <f t="shared" si="446"/>
        <v>Jul</v>
      </c>
      <c r="U4064" t="str">
        <f t="shared" si="447"/>
        <v>2016</v>
      </c>
    </row>
    <row r="4065" spans="1:21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441"/>
        <v>1</v>
      </c>
      <c r="P4065">
        <f t="shared" si="442"/>
        <v>15</v>
      </c>
      <c r="Q4065" t="str">
        <f t="shared" si="443"/>
        <v>theater</v>
      </c>
      <c r="R4065" t="str">
        <f t="shared" si="444"/>
        <v>plays</v>
      </c>
      <c r="S4065" t="str">
        <f t="shared" si="445"/>
        <v>May</v>
      </c>
      <c r="T4065" t="str">
        <f t="shared" si="446"/>
        <v>Jun</v>
      </c>
      <c r="U4065" t="str">
        <f t="shared" si="447"/>
        <v>2014</v>
      </c>
    </row>
    <row r="4066" spans="1:21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441"/>
        <v>19</v>
      </c>
      <c r="P4066">
        <f t="shared" si="442"/>
        <v>64</v>
      </c>
      <c r="Q4066" t="str">
        <f t="shared" si="443"/>
        <v>theater</v>
      </c>
      <c r="R4066" t="str">
        <f t="shared" si="444"/>
        <v>plays</v>
      </c>
      <c r="S4066" t="str">
        <f t="shared" si="445"/>
        <v>Mar</v>
      </c>
      <c r="T4066" t="str">
        <f t="shared" si="446"/>
        <v>Apr</v>
      </c>
      <c r="U4066" t="str">
        <f t="shared" si="447"/>
        <v>2015</v>
      </c>
    </row>
    <row r="4067" spans="1:21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441"/>
        <v>1</v>
      </c>
      <c r="P4067">
        <f t="shared" si="442"/>
        <v>7</v>
      </c>
      <c r="Q4067" t="str">
        <f t="shared" si="443"/>
        <v>theater</v>
      </c>
      <c r="R4067" t="str">
        <f t="shared" si="444"/>
        <v>plays</v>
      </c>
      <c r="S4067" t="str">
        <f t="shared" si="445"/>
        <v>Jul</v>
      </c>
      <c r="T4067" t="str">
        <f t="shared" si="446"/>
        <v>Aug</v>
      </c>
      <c r="U4067" t="str">
        <f t="shared" si="447"/>
        <v>2014</v>
      </c>
    </row>
    <row r="4068" spans="1:21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441"/>
        <v>0</v>
      </c>
      <c r="P4068">
        <f t="shared" si="442"/>
        <v>25</v>
      </c>
      <c r="Q4068" t="str">
        <f t="shared" si="443"/>
        <v>theater</v>
      </c>
      <c r="R4068" t="str">
        <f t="shared" si="444"/>
        <v>plays</v>
      </c>
      <c r="S4068" t="str">
        <f t="shared" si="445"/>
        <v>Apr</v>
      </c>
      <c r="T4068" t="str">
        <f t="shared" si="446"/>
        <v>May</v>
      </c>
      <c r="U4068" t="str">
        <f t="shared" si="447"/>
        <v>2016</v>
      </c>
    </row>
    <row r="4069" spans="1:21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441"/>
        <v>61</v>
      </c>
      <c r="P4069">
        <f t="shared" si="442"/>
        <v>179</v>
      </c>
      <c r="Q4069" t="str">
        <f t="shared" si="443"/>
        <v>theater</v>
      </c>
      <c r="R4069" t="str">
        <f t="shared" si="444"/>
        <v>plays</v>
      </c>
      <c r="S4069" t="str">
        <f t="shared" si="445"/>
        <v>Aug</v>
      </c>
      <c r="T4069" t="str">
        <f t="shared" si="446"/>
        <v>Sep</v>
      </c>
      <c r="U4069" t="str">
        <f t="shared" si="447"/>
        <v>2015</v>
      </c>
    </row>
    <row r="4070" spans="1:21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441"/>
        <v>1</v>
      </c>
      <c r="P4070">
        <f t="shared" si="442"/>
        <v>35</v>
      </c>
      <c r="Q4070" t="str">
        <f t="shared" si="443"/>
        <v>theater</v>
      </c>
      <c r="R4070" t="str">
        <f t="shared" si="444"/>
        <v>plays</v>
      </c>
      <c r="S4070" t="str">
        <f t="shared" si="445"/>
        <v>Dec</v>
      </c>
      <c r="T4070" t="str">
        <f t="shared" si="446"/>
        <v>Jan</v>
      </c>
      <c r="U4070" t="str">
        <f t="shared" si="447"/>
        <v>2016</v>
      </c>
    </row>
    <row r="4071" spans="1:21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441"/>
        <v>34</v>
      </c>
      <c r="P4071">
        <f t="shared" si="442"/>
        <v>33</v>
      </c>
      <c r="Q4071" t="str">
        <f t="shared" si="443"/>
        <v>theater</v>
      </c>
      <c r="R4071" t="str">
        <f t="shared" si="444"/>
        <v>plays</v>
      </c>
      <c r="S4071" t="str">
        <f t="shared" si="445"/>
        <v>Jan</v>
      </c>
      <c r="T4071" t="str">
        <f t="shared" si="446"/>
        <v>Feb</v>
      </c>
      <c r="U4071" t="str">
        <f t="shared" si="447"/>
        <v>2015</v>
      </c>
    </row>
    <row r="4072" spans="1:21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441"/>
        <v>17</v>
      </c>
      <c r="P4072">
        <f t="shared" si="442"/>
        <v>28</v>
      </c>
      <c r="Q4072" t="str">
        <f t="shared" si="443"/>
        <v>theater</v>
      </c>
      <c r="R4072" t="str">
        <f t="shared" si="444"/>
        <v>plays</v>
      </c>
      <c r="S4072" t="str">
        <f t="shared" si="445"/>
        <v>Jan</v>
      </c>
      <c r="T4072" t="str">
        <f t="shared" si="446"/>
        <v>Mar</v>
      </c>
      <c r="U4072" t="str">
        <f t="shared" si="447"/>
        <v>2015</v>
      </c>
    </row>
    <row r="4073" spans="1:21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441"/>
        <v>0</v>
      </c>
      <c r="P4073" t="str">
        <f t="shared" si="442"/>
        <v/>
      </c>
      <c r="Q4073" t="str">
        <f t="shared" si="443"/>
        <v>theater</v>
      </c>
      <c r="R4073" t="str">
        <f t="shared" si="444"/>
        <v>plays</v>
      </c>
      <c r="S4073" t="str">
        <f t="shared" si="445"/>
        <v>Nov</v>
      </c>
      <c r="T4073" t="str">
        <f t="shared" si="446"/>
        <v>Dec</v>
      </c>
      <c r="U4073" t="str">
        <f t="shared" si="447"/>
        <v>2016</v>
      </c>
    </row>
    <row r="4074" spans="1:21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441"/>
        <v>0</v>
      </c>
      <c r="P4074">
        <f t="shared" si="442"/>
        <v>2</v>
      </c>
      <c r="Q4074" t="str">
        <f t="shared" si="443"/>
        <v>theater</v>
      </c>
      <c r="R4074" t="str">
        <f t="shared" si="444"/>
        <v>plays</v>
      </c>
      <c r="S4074" t="str">
        <f t="shared" si="445"/>
        <v>Jun</v>
      </c>
      <c r="T4074" t="str">
        <f t="shared" si="446"/>
        <v>Aug</v>
      </c>
      <c r="U4074" t="str">
        <f t="shared" si="447"/>
        <v>2014</v>
      </c>
    </row>
    <row r="4075" spans="1:21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441"/>
        <v>1</v>
      </c>
      <c r="P4075">
        <f t="shared" si="442"/>
        <v>19</v>
      </c>
      <c r="Q4075" t="str">
        <f t="shared" si="443"/>
        <v>theater</v>
      </c>
      <c r="R4075" t="str">
        <f t="shared" si="444"/>
        <v>plays</v>
      </c>
      <c r="S4075" t="str">
        <f t="shared" si="445"/>
        <v>Mar</v>
      </c>
      <c r="T4075" t="str">
        <f t="shared" si="446"/>
        <v>May</v>
      </c>
      <c r="U4075" t="str">
        <f t="shared" si="447"/>
        <v>2015</v>
      </c>
    </row>
    <row r="4076" spans="1:21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441"/>
        <v>27</v>
      </c>
      <c r="P4076">
        <f t="shared" si="442"/>
        <v>35</v>
      </c>
      <c r="Q4076" t="str">
        <f t="shared" si="443"/>
        <v>theater</v>
      </c>
      <c r="R4076" t="str">
        <f t="shared" si="444"/>
        <v>plays</v>
      </c>
      <c r="S4076" t="str">
        <f t="shared" si="445"/>
        <v>Oct</v>
      </c>
      <c r="T4076" t="str">
        <f t="shared" si="446"/>
        <v>Nov</v>
      </c>
      <c r="U4076" t="str">
        <f t="shared" si="447"/>
        <v>2015</v>
      </c>
    </row>
    <row r="4077" spans="1:21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441"/>
        <v>29</v>
      </c>
      <c r="P4077">
        <f t="shared" si="442"/>
        <v>44</v>
      </c>
      <c r="Q4077" t="str">
        <f t="shared" si="443"/>
        <v>theater</v>
      </c>
      <c r="R4077" t="str">
        <f t="shared" si="444"/>
        <v>plays</v>
      </c>
      <c r="S4077" t="str">
        <f t="shared" si="445"/>
        <v>May</v>
      </c>
      <c r="T4077" t="str">
        <f t="shared" si="446"/>
        <v>Jun</v>
      </c>
      <c r="U4077" t="str">
        <f t="shared" si="447"/>
        <v>2014</v>
      </c>
    </row>
    <row r="4078" spans="1:21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441"/>
        <v>0</v>
      </c>
      <c r="P4078" t="str">
        <f t="shared" si="442"/>
        <v/>
      </c>
      <c r="Q4078" t="str">
        <f t="shared" si="443"/>
        <v>theater</v>
      </c>
      <c r="R4078" t="str">
        <f t="shared" si="444"/>
        <v>plays</v>
      </c>
      <c r="S4078" t="str">
        <f t="shared" si="445"/>
        <v>Sep</v>
      </c>
      <c r="T4078" t="str">
        <f t="shared" si="446"/>
        <v>Oct</v>
      </c>
      <c r="U4078" t="str">
        <f t="shared" si="447"/>
        <v>2014</v>
      </c>
    </row>
    <row r="4079" spans="1:21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441"/>
        <v>9</v>
      </c>
      <c r="P4079">
        <f t="shared" si="442"/>
        <v>223</v>
      </c>
      <c r="Q4079" t="str">
        <f t="shared" si="443"/>
        <v>theater</v>
      </c>
      <c r="R4079" t="str">
        <f t="shared" si="444"/>
        <v>plays</v>
      </c>
      <c r="S4079" t="str">
        <f t="shared" si="445"/>
        <v>Nov</v>
      </c>
      <c r="T4079" t="str">
        <f t="shared" si="446"/>
        <v>Dec</v>
      </c>
      <c r="U4079" t="str">
        <f t="shared" si="447"/>
        <v>2016</v>
      </c>
    </row>
    <row r="4080" spans="1:21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441"/>
        <v>0</v>
      </c>
      <c r="P4080" t="str">
        <f t="shared" si="442"/>
        <v/>
      </c>
      <c r="Q4080" t="str">
        <f t="shared" si="443"/>
        <v>theater</v>
      </c>
      <c r="R4080" t="str">
        <f t="shared" si="444"/>
        <v>plays</v>
      </c>
      <c r="S4080" t="str">
        <f t="shared" si="445"/>
        <v>Dec</v>
      </c>
      <c r="T4080" t="str">
        <f t="shared" si="446"/>
        <v>Jan</v>
      </c>
      <c r="U4080" t="str">
        <f t="shared" si="447"/>
        <v>2016</v>
      </c>
    </row>
    <row r="4081" spans="1:21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441"/>
        <v>0</v>
      </c>
      <c r="P4081">
        <f t="shared" si="442"/>
        <v>5</v>
      </c>
      <c r="Q4081" t="str">
        <f t="shared" si="443"/>
        <v>theater</v>
      </c>
      <c r="R4081" t="str">
        <f t="shared" si="444"/>
        <v>plays</v>
      </c>
      <c r="S4081" t="str">
        <f t="shared" si="445"/>
        <v>May</v>
      </c>
      <c r="T4081" t="str">
        <f t="shared" si="446"/>
        <v>Jun</v>
      </c>
      <c r="U4081" t="str">
        <f t="shared" si="447"/>
        <v>2016</v>
      </c>
    </row>
    <row r="4082" spans="1:21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441"/>
        <v>0</v>
      </c>
      <c r="P4082" t="str">
        <f t="shared" si="442"/>
        <v/>
      </c>
      <c r="Q4082" t="str">
        <f t="shared" si="443"/>
        <v>theater</v>
      </c>
      <c r="R4082" t="str">
        <f t="shared" si="444"/>
        <v>plays</v>
      </c>
      <c r="S4082" t="str">
        <f t="shared" si="445"/>
        <v>May</v>
      </c>
      <c r="T4082" t="str">
        <f t="shared" si="446"/>
        <v>Jun</v>
      </c>
      <c r="U4082" t="str">
        <f t="shared" si="447"/>
        <v>2016</v>
      </c>
    </row>
    <row r="4083" spans="1:21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441"/>
        <v>16</v>
      </c>
      <c r="P4083">
        <f t="shared" si="442"/>
        <v>29</v>
      </c>
      <c r="Q4083" t="str">
        <f t="shared" si="443"/>
        <v>theater</v>
      </c>
      <c r="R4083" t="str">
        <f t="shared" si="444"/>
        <v>plays</v>
      </c>
      <c r="S4083" t="str">
        <f t="shared" si="445"/>
        <v>Feb</v>
      </c>
      <c r="T4083" t="str">
        <f t="shared" si="446"/>
        <v>Mar</v>
      </c>
      <c r="U4083" t="str">
        <f t="shared" si="447"/>
        <v>2015</v>
      </c>
    </row>
    <row r="4084" spans="1:21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441"/>
        <v>2</v>
      </c>
      <c r="P4084">
        <f t="shared" si="442"/>
        <v>2</v>
      </c>
      <c r="Q4084" t="str">
        <f t="shared" si="443"/>
        <v>theater</v>
      </c>
      <c r="R4084" t="str">
        <f t="shared" si="444"/>
        <v>plays</v>
      </c>
      <c r="S4084" t="str">
        <f t="shared" si="445"/>
        <v>Oct</v>
      </c>
      <c r="T4084" t="str">
        <f t="shared" si="446"/>
        <v>Nov</v>
      </c>
      <c r="U4084" t="str">
        <f t="shared" si="447"/>
        <v>2015</v>
      </c>
    </row>
    <row r="4085" spans="1:21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441"/>
        <v>22</v>
      </c>
      <c r="P4085">
        <f t="shared" si="442"/>
        <v>127</v>
      </c>
      <c r="Q4085" t="str">
        <f t="shared" si="443"/>
        <v>theater</v>
      </c>
      <c r="R4085" t="str">
        <f t="shared" si="444"/>
        <v>plays</v>
      </c>
      <c r="S4085" t="str">
        <f t="shared" si="445"/>
        <v>Dec</v>
      </c>
      <c r="T4085" t="str">
        <f t="shared" si="446"/>
        <v>Jan</v>
      </c>
      <c r="U4085" t="str">
        <f t="shared" si="447"/>
        <v>2015</v>
      </c>
    </row>
    <row r="4086" spans="1:21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441"/>
        <v>0</v>
      </c>
      <c r="P4086">
        <f t="shared" si="442"/>
        <v>10</v>
      </c>
      <c r="Q4086" t="str">
        <f t="shared" si="443"/>
        <v>theater</v>
      </c>
      <c r="R4086" t="str">
        <f t="shared" si="444"/>
        <v>plays</v>
      </c>
      <c r="S4086" t="str">
        <f t="shared" si="445"/>
        <v>Sep</v>
      </c>
      <c r="T4086" t="str">
        <f t="shared" si="446"/>
        <v>Oct</v>
      </c>
      <c r="U4086" t="str">
        <f t="shared" si="447"/>
        <v>2016</v>
      </c>
    </row>
    <row r="4087" spans="1:21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441"/>
        <v>0</v>
      </c>
      <c r="P4087">
        <f t="shared" si="442"/>
        <v>10</v>
      </c>
      <c r="Q4087" t="str">
        <f t="shared" si="443"/>
        <v>theater</v>
      </c>
      <c r="R4087" t="str">
        <f t="shared" si="444"/>
        <v>plays</v>
      </c>
      <c r="S4087" t="str">
        <f t="shared" si="445"/>
        <v>Feb</v>
      </c>
      <c r="T4087" t="str">
        <f t="shared" si="446"/>
        <v>Mar</v>
      </c>
      <c r="U4087" t="str">
        <f t="shared" si="447"/>
        <v>2015</v>
      </c>
    </row>
    <row r="4088" spans="1:21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441"/>
        <v>5</v>
      </c>
      <c r="P4088">
        <f t="shared" si="442"/>
        <v>9</v>
      </c>
      <c r="Q4088" t="str">
        <f t="shared" si="443"/>
        <v>theater</v>
      </c>
      <c r="R4088" t="str">
        <f t="shared" si="444"/>
        <v>plays</v>
      </c>
      <c r="S4088" t="str">
        <f t="shared" si="445"/>
        <v>Oct</v>
      </c>
      <c r="T4088" t="str">
        <f t="shared" si="446"/>
        <v>Nov</v>
      </c>
      <c r="U4088" t="str">
        <f t="shared" si="447"/>
        <v>2015</v>
      </c>
    </row>
    <row r="4089" spans="1:21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441"/>
        <v>0</v>
      </c>
      <c r="P4089" t="str">
        <f t="shared" si="442"/>
        <v/>
      </c>
      <c r="Q4089" t="str">
        <f t="shared" si="443"/>
        <v>theater</v>
      </c>
      <c r="R4089" t="str">
        <f t="shared" si="444"/>
        <v>plays</v>
      </c>
      <c r="S4089" t="str">
        <f t="shared" si="445"/>
        <v>Jun</v>
      </c>
      <c r="T4089" t="str">
        <f t="shared" si="446"/>
        <v>Jul</v>
      </c>
      <c r="U4089" t="str">
        <f t="shared" si="447"/>
        <v>2016</v>
      </c>
    </row>
    <row r="4090" spans="1:21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441"/>
        <v>11</v>
      </c>
      <c r="P4090">
        <f t="shared" si="442"/>
        <v>72</v>
      </c>
      <c r="Q4090" t="str">
        <f t="shared" si="443"/>
        <v>theater</v>
      </c>
      <c r="R4090" t="str">
        <f t="shared" si="444"/>
        <v>plays</v>
      </c>
      <c r="S4090" t="str">
        <f t="shared" si="445"/>
        <v>Dec</v>
      </c>
      <c r="T4090" t="str">
        <f t="shared" si="446"/>
        <v>Jan</v>
      </c>
      <c r="U4090" t="str">
        <f t="shared" si="447"/>
        <v>2014</v>
      </c>
    </row>
    <row r="4091" spans="1:21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441"/>
        <v>5</v>
      </c>
      <c r="P4091">
        <f t="shared" si="442"/>
        <v>30</v>
      </c>
      <c r="Q4091" t="str">
        <f t="shared" si="443"/>
        <v>theater</v>
      </c>
      <c r="R4091" t="str">
        <f t="shared" si="444"/>
        <v>plays</v>
      </c>
      <c r="S4091" t="str">
        <f t="shared" si="445"/>
        <v>Apr</v>
      </c>
      <c r="T4091" t="str">
        <f t="shared" si="446"/>
        <v>May</v>
      </c>
      <c r="U4091" t="str">
        <f t="shared" si="447"/>
        <v>2015</v>
      </c>
    </row>
    <row r="4092" spans="1:21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441"/>
        <v>3</v>
      </c>
      <c r="P4092">
        <f t="shared" si="442"/>
        <v>11</v>
      </c>
      <c r="Q4092" t="str">
        <f t="shared" si="443"/>
        <v>theater</v>
      </c>
      <c r="R4092" t="str">
        <f t="shared" si="444"/>
        <v>plays</v>
      </c>
      <c r="S4092" t="str">
        <f t="shared" si="445"/>
        <v>Jul</v>
      </c>
      <c r="T4092" t="str">
        <f t="shared" si="446"/>
        <v>Aug</v>
      </c>
      <c r="U4092" t="str">
        <f t="shared" si="447"/>
        <v>2015</v>
      </c>
    </row>
    <row r="4093" spans="1:21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441"/>
        <v>13</v>
      </c>
      <c r="P4093">
        <f t="shared" si="442"/>
        <v>26</v>
      </c>
      <c r="Q4093" t="str">
        <f t="shared" si="443"/>
        <v>theater</v>
      </c>
      <c r="R4093" t="str">
        <f t="shared" si="444"/>
        <v>plays</v>
      </c>
      <c r="S4093" t="str">
        <f t="shared" si="445"/>
        <v>Dec</v>
      </c>
      <c r="T4093" t="str">
        <f t="shared" si="446"/>
        <v>Jan</v>
      </c>
      <c r="U4093" t="str">
        <f t="shared" si="447"/>
        <v>2014</v>
      </c>
    </row>
    <row r="4094" spans="1:21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441"/>
        <v>0</v>
      </c>
      <c r="P4094">
        <f t="shared" si="442"/>
        <v>20</v>
      </c>
      <c r="Q4094" t="str">
        <f t="shared" si="443"/>
        <v>theater</v>
      </c>
      <c r="R4094" t="str">
        <f t="shared" si="444"/>
        <v>plays</v>
      </c>
      <c r="S4094" t="str">
        <f t="shared" si="445"/>
        <v>Feb</v>
      </c>
      <c r="T4094" t="str">
        <f t="shared" si="446"/>
        <v>Apr</v>
      </c>
      <c r="U4094" t="str">
        <f t="shared" si="447"/>
        <v>2015</v>
      </c>
    </row>
    <row r="4095" spans="1:21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441"/>
        <v>2</v>
      </c>
      <c r="P4095">
        <f t="shared" si="442"/>
        <v>15</v>
      </c>
      <c r="Q4095" t="str">
        <f t="shared" si="443"/>
        <v>theater</v>
      </c>
      <c r="R4095" t="str">
        <f t="shared" si="444"/>
        <v>plays</v>
      </c>
      <c r="S4095" t="str">
        <f t="shared" si="445"/>
        <v>Jun</v>
      </c>
      <c r="T4095" t="str">
        <f t="shared" si="446"/>
        <v>Aug</v>
      </c>
      <c r="U4095" t="str">
        <f t="shared" si="447"/>
        <v>2015</v>
      </c>
    </row>
    <row r="4096" spans="1:21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441"/>
        <v>37</v>
      </c>
      <c r="P4096">
        <f t="shared" si="442"/>
        <v>91</v>
      </c>
      <c r="Q4096" t="str">
        <f t="shared" si="443"/>
        <v>theater</v>
      </c>
      <c r="R4096" t="str">
        <f t="shared" si="444"/>
        <v>plays</v>
      </c>
      <c r="S4096" t="str">
        <f t="shared" si="445"/>
        <v>Sep</v>
      </c>
      <c r="T4096" t="str">
        <f t="shared" si="446"/>
        <v>Oct</v>
      </c>
      <c r="U4096" t="str">
        <f t="shared" si="447"/>
        <v>2014</v>
      </c>
    </row>
    <row r="4097" spans="1:21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441"/>
        <v>3</v>
      </c>
      <c r="P4097">
        <f t="shared" si="442"/>
        <v>800</v>
      </c>
      <c r="Q4097" t="str">
        <f t="shared" si="443"/>
        <v>theater</v>
      </c>
      <c r="R4097" t="str">
        <f t="shared" si="444"/>
        <v>plays</v>
      </c>
      <c r="S4097" t="str">
        <f t="shared" si="445"/>
        <v>Nov</v>
      </c>
      <c r="T4097" t="str">
        <f t="shared" si="446"/>
        <v>Dec</v>
      </c>
      <c r="U4097" t="str">
        <f t="shared" si="447"/>
        <v>2016</v>
      </c>
    </row>
    <row r="4098" spans="1:21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441"/>
        <v>11</v>
      </c>
      <c r="P4098">
        <f t="shared" si="442"/>
        <v>80</v>
      </c>
      <c r="Q4098" t="str">
        <f t="shared" si="443"/>
        <v>theater</v>
      </c>
      <c r="R4098" t="str">
        <f t="shared" si="444"/>
        <v>plays</v>
      </c>
      <c r="S4098" t="str">
        <f t="shared" si="445"/>
        <v>Jan</v>
      </c>
      <c r="T4098" t="str">
        <f t="shared" si="446"/>
        <v>Feb</v>
      </c>
      <c r="U4098" t="str">
        <f t="shared" si="447"/>
        <v>2017</v>
      </c>
    </row>
    <row r="4099" spans="1:21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448">ROUND(E4099/D4099*100,0)</f>
        <v>0</v>
      </c>
      <c r="P4099" t="str">
        <f t="shared" ref="P4099:P4115" si="449">IF(L4099 &gt;0, ROUND(E4099/L4099,0), "")</f>
        <v/>
      </c>
      <c r="Q4099" t="str">
        <f t="shared" ref="Q4099:Q4115" si="450">LEFT(N4099, FIND("/",N4099)-1)</f>
        <v>theater</v>
      </c>
      <c r="R4099" t="str">
        <f t="shared" ref="R4099:R4115" si="451">RIGHT(N4099,LEN(N4099)-FIND("/",N4099))</f>
        <v>plays</v>
      </c>
      <c r="S4099" t="str">
        <f t="shared" ref="S4099:S4115" si="452">TEXT((((J4099/60)/60)/24)+DATE(1970,1,1), "mmm")</f>
        <v>Dec</v>
      </c>
      <c r="T4099" t="str">
        <f t="shared" ref="T4099:T4115" si="453">TEXT((((I4099/60)/60)/24)+DATE(1970,1,1), "mmm")</f>
        <v>Jan</v>
      </c>
      <c r="U4099" t="str">
        <f t="shared" ref="U4099:U4115" si="454">TEXT((((J4099/60)/60)/24)+DATE(1970,1,1), "yyy")</f>
        <v>2015</v>
      </c>
    </row>
    <row r="4100" spans="1:21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448"/>
        <v>0</v>
      </c>
      <c r="P4100" t="str">
        <f t="shared" si="449"/>
        <v/>
      </c>
      <c r="Q4100" t="str">
        <f t="shared" si="450"/>
        <v>theater</v>
      </c>
      <c r="R4100" t="str">
        <f t="shared" si="451"/>
        <v>plays</v>
      </c>
      <c r="S4100" t="str">
        <f t="shared" si="452"/>
        <v>May</v>
      </c>
      <c r="T4100" t="str">
        <f t="shared" si="453"/>
        <v>Jun</v>
      </c>
      <c r="U4100" t="str">
        <f t="shared" si="454"/>
        <v>2016</v>
      </c>
    </row>
    <row r="4101" spans="1:21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448"/>
        <v>1</v>
      </c>
      <c r="P4101">
        <f t="shared" si="449"/>
        <v>50</v>
      </c>
      <c r="Q4101" t="str">
        <f t="shared" si="450"/>
        <v>theater</v>
      </c>
      <c r="R4101" t="str">
        <f t="shared" si="451"/>
        <v>plays</v>
      </c>
      <c r="S4101" t="str">
        <f t="shared" si="452"/>
        <v>Jul</v>
      </c>
      <c r="T4101" t="str">
        <f t="shared" si="453"/>
        <v>Sep</v>
      </c>
      <c r="U4101" t="str">
        <f t="shared" si="454"/>
        <v>2016</v>
      </c>
    </row>
    <row r="4102" spans="1:21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448"/>
        <v>0</v>
      </c>
      <c r="P4102" t="str">
        <f t="shared" si="449"/>
        <v/>
      </c>
      <c r="Q4102" t="str">
        <f t="shared" si="450"/>
        <v>theater</v>
      </c>
      <c r="R4102" t="str">
        <f t="shared" si="451"/>
        <v>plays</v>
      </c>
      <c r="S4102" t="str">
        <f t="shared" si="452"/>
        <v>Oct</v>
      </c>
      <c r="T4102" t="str">
        <f t="shared" si="453"/>
        <v>Oct</v>
      </c>
      <c r="U4102" t="str">
        <f t="shared" si="454"/>
        <v>2014</v>
      </c>
    </row>
    <row r="4103" spans="1:21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448"/>
        <v>0</v>
      </c>
      <c r="P4103" t="str">
        <f t="shared" si="449"/>
        <v/>
      </c>
      <c r="Q4103" t="str">
        <f t="shared" si="450"/>
        <v>theater</v>
      </c>
      <c r="R4103" t="str">
        <f t="shared" si="451"/>
        <v>plays</v>
      </c>
      <c r="S4103" t="str">
        <f t="shared" si="452"/>
        <v>Dec</v>
      </c>
      <c r="T4103" t="str">
        <f t="shared" si="453"/>
        <v>Jan</v>
      </c>
      <c r="U4103" t="str">
        <f t="shared" si="454"/>
        <v>2016</v>
      </c>
    </row>
    <row r="4104" spans="1:21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448"/>
        <v>27</v>
      </c>
      <c r="P4104">
        <f t="shared" si="449"/>
        <v>23</v>
      </c>
      <c r="Q4104" t="str">
        <f t="shared" si="450"/>
        <v>theater</v>
      </c>
      <c r="R4104" t="str">
        <f t="shared" si="451"/>
        <v>plays</v>
      </c>
      <c r="S4104" t="str">
        <f t="shared" si="452"/>
        <v>Apr</v>
      </c>
      <c r="T4104" t="str">
        <f t="shared" si="453"/>
        <v>May</v>
      </c>
      <c r="U4104" t="str">
        <f t="shared" si="454"/>
        <v>2016</v>
      </c>
    </row>
    <row r="4105" spans="1:21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448"/>
        <v>10</v>
      </c>
      <c r="P4105">
        <f t="shared" si="449"/>
        <v>17</v>
      </c>
      <c r="Q4105" t="str">
        <f t="shared" si="450"/>
        <v>theater</v>
      </c>
      <c r="R4105" t="str">
        <f t="shared" si="451"/>
        <v>plays</v>
      </c>
      <c r="S4105" t="str">
        <f t="shared" si="452"/>
        <v>Jul</v>
      </c>
      <c r="T4105" t="str">
        <f t="shared" si="453"/>
        <v>Aug</v>
      </c>
      <c r="U4105" t="str">
        <f t="shared" si="454"/>
        <v>2015</v>
      </c>
    </row>
    <row r="4106" spans="1:21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448"/>
        <v>21</v>
      </c>
      <c r="P4106">
        <f t="shared" si="449"/>
        <v>46</v>
      </c>
      <c r="Q4106" t="str">
        <f t="shared" si="450"/>
        <v>theater</v>
      </c>
      <c r="R4106" t="str">
        <f t="shared" si="451"/>
        <v>plays</v>
      </c>
      <c r="S4106" t="str">
        <f t="shared" si="452"/>
        <v>Sep</v>
      </c>
      <c r="T4106" t="str">
        <f t="shared" si="453"/>
        <v>Oct</v>
      </c>
      <c r="U4106" t="str">
        <f t="shared" si="454"/>
        <v>2016</v>
      </c>
    </row>
    <row r="4107" spans="1:21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448"/>
        <v>7</v>
      </c>
      <c r="P4107">
        <f t="shared" si="449"/>
        <v>383</v>
      </c>
      <c r="Q4107" t="str">
        <f t="shared" si="450"/>
        <v>theater</v>
      </c>
      <c r="R4107" t="str">
        <f t="shared" si="451"/>
        <v>plays</v>
      </c>
      <c r="S4107" t="str">
        <f t="shared" si="452"/>
        <v>Nov</v>
      </c>
      <c r="T4107" t="str">
        <f t="shared" si="453"/>
        <v>Dec</v>
      </c>
      <c r="U4107" t="str">
        <f t="shared" si="454"/>
        <v>2016</v>
      </c>
    </row>
    <row r="4108" spans="1:21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448"/>
        <v>71</v>
      </c>
      <c r="P4108">
        <f t="shared" si="449"/>
        <v>107</v>
      </c>
      <c r="Q4108" t="str">
        <f t="shared" si="450"/>
        <v>theater</v>
      </c>
      <c r="R4108" t="str">
        <f t="shared" si="451"/>
        <v>plays</v>
      </c>
      <c r="S4108" t="str">
        <f t="shared" si="452"/>
        <v>Feb</v>
      </c>
      <c r="T4108" t="str">
        <f t="shared" si="453"/>
        <v>Apr</v>
      </c>
      <c r="U4108" t="str">
        <f t="shared" si="454"/>
        <v>2015</v>
      </c>
    </row>
    <row r="4109" spans="1:21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448"/>
        <v>2</v>
      </c>
      <c r="P4109">
        <f t="shared" si="449"/>
        <v>10</v>
      </c>
      <c r="Q4109" t="str">
        <f t="shared" si="450"/>
        <v>theater</v>
      </c>
      <c r="R4109" t="str">
        <f t="shared" si="451"/>
        <v>plays</v>
      </c>
      <c r="S4109" t="str">
        <f t="shared" si="452"/>
        <v>Sep</v>
      </c>
      <c r="T4109" t="str">
        <f t="shared" si="453"/>
        <v>Sep</v>
      </c>
      <c r="U4109" t="str">
        <f t="shared" si="454"/>
        <v>2014</v>
      </c>
    </row>
    <row r="4110" spans="1:21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448"/>
        <v>2</v>
      </c>
      <c r="P4110">
        <f t="shared" si="449"/>
        <v>59</v>
      </c>
      <c r="Q4110" t="str">
        <f t="shared" si="450"/>
        <v>theater</v>
      </c>
      <c r="R4110" t="str">
        <f t="shared" si="451"/>
        <v>plays</v>
      </c>
      <c r="S4110" t="str">
        <f t="shared" si="452"/>
        <v>Feb</v>
      </c>
      <c r="T4110" t="str">
        <f t="shared" si="453"/>
        <v>Mar</v>
      </c>
      <c r="U4110" t="str">
        <f t="shared" si="454"/>
        <v>2017</v>
      </c>
    </row>
    <row r="4111" spans="1:21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448"/>
        <v>0</v>
      </c>
      <c r="P4111" t="str">
        <f t="shared" si="449"/>
        <v/>
      </c>
      <c r="Q4111" t="str">
        <f t="shared" si="450"/>
        <v>theater</v>
      </c>
      <c r="R4111" t="str">
        <f t="shared" si="451"/>
        <v>plays</v>
      </c>
      <c r="S4111" t="str">
        <f t="shared" si="452"/>
        <v>Oct</v>
      </c>
      <c r="T4111" t="str">
        <f t="shared" si="453"/>
        <v>Nov</v>
      </c>
      <c r="U4111" t="str">
        <f t="shared" si="454"/>
        <v>2015</v>
      </c>
    </row>
    <row r="4112" spans="1:21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448"/>
        <v>29</v>
      </c>
      <c r="P4112">
        <f t="shared" si="449"/>
        <v>14</v>
      </c>
      <c r="Q4112" t="str">
        <f t="shared" si="450"/>
        <v>theater</v>
      </c>
      <c r="R4112" t="str">
        <f t="shared" si="451"/>
        <v>plays</v>
      </c>
      <c r="S4112" t="str">
        <f t="shared" si="452"/>
        <v>May</v>
      </c>
      <c r="T4112" t="str">
        <f t="shared" si="453"/>
        <v>Jul</v>
      </c>
      <c r="U4112" t="str">
        <f t="shared" si="454"/>
        <v>2016</v>
      </c>
    </row>
    <row r="4113" spans="1:21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448"/>
        <v>3</v>
      </c>
      <c r="P4113">
        <f t="shared" si="449"/>
        <v>16</v>
      </c>
      <c r="Q4113" t="str">
        <f t="shared" si="450"/>
        <v>theater</v>
      </c>
      <c r="R4113" t="str">
        <f t="shared" si="451"/>
        <v>plays</v>
      </c>
      <c r="S4113" t="str">
        <f t="shared" si="452"/>
        <v>Jan</v>
      </c>
      <c r="T4113" t="str">
        <f t="shared" si="453"/>
        <v>Feb</v>
      </c>
      <c r="U4113" t="str">
        <f t="shared" si="454"/>
        <v>2015</v>
      </c>
    </row>
    <row r="4114" spans="1:21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448"/>
        <v>0</v>
      </c>
      <c r="P4114">
        <f t="shared" si="449"/>
        <v>1</v>
      </c>
      <c r="Q4114" t="str">
        <f t="shared" si="450"/>
        <v>theater</v>
      </c>
      <c r="R4114" t="str">
        <f t="shared" si="451"/>
        <v>plays</v>
      </c>
      <c r="S4114" t="str">
        <f t="shared" si="452"/>
        <v>Jan</v>
      </c>
      <c r="T4114" t="str">
        <f t="shared" si="453"/>
        <v>Feb</v>
      </c>
      <c r="U4114" t="str">
        <f t="shared" si="454"/>
        <v>2016</v>
      </c>
    </row>
    <row r="4115" spans="1:21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448"/>
        <v>0</v>
      </c>
      <c r="P4115">
        <f t="shared" si="449"/>
        <v>1</v>
      </c>
      <c r="Q4115" t="str">
        <f t="shared" si="450"/>
        <v>theater</v>
      </c>
      <c r="R4115" t="str">
        <f t="shared" si="451"/>
        <v>plays</v>
      </c>
      <c r="S4115" t="str">
        <f t="shared" si="452"/>
        <v>Dec</v>
      </c>
      <c r="T4115" t="str">
        <f t="shared" si="453"/>
        <v>Jan</v>
      </c>
      <c r="U4115" t="str">
        <f t="shared" si="454"/>
        <v>2015</v>
      </c>
    </row>
  </sheetData>
  <autoFilter ref="A1:R1"/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cancelled">
      <formula>NOT(ISERROR(SEARCH("cancelled",F1)))</formula>
    </cfRule>
    <cfRule type="containsText" dxfId="0" priority="3" operator="containsText" text="live">
      <formula>NOT(ISERROR(SEARCH("live",F1)))</formula>
    </cfRule>
  </conditionalFormatting>
  <conditionalFormatting sqref="O1:O1048576 P1:U1">
    <cfRule type="colorScale" priority="1">
      <colorScale>
        <cfvo type="formula" val="0"/>
        <cfvo type="formula" val="100"/>
        <cfvo type="formula" val="200"/>
        <color rgb="FFC00000"/>
        <color rgb="FF00DE64"/>
        <color rgb="FF0070C0"/>
      </colorScale>
    </cfRule>
  </conditionalFormatting>
  <pageMargins left="0.7" right="0.7" top="0.75" bottom="0.75" header="0.3" footer="0.3"/>
  <pageSetup orientation="portrait" verticalDpi="0" r:id="rId1"/>
  <headerFooter>
    <oddFooter xml:space="preserve">&amp;L&amp;"arial,Regular"&amp;KBBBBBB
</oddFooter>
    <evenFooter xml:space="preserve">&amp;L&amp;"arial,Regular"&amp;KBBBBBB
</evenFooter>
    <firstFooter xml:space="preserve">&amp;L&amp;"arial,Regular"&amp;KBBBBBB
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3" sqref="A3"/>
    </sheetView>
  </sheetViews>
  <sheetFormatPr defaultRowHeight="14.4" x14ac:dyDescent="0.55000000000000004"/>
  <cols>
    <col min="1" max="1" width="12.20703125" customWidth="1"/>
    <col min="2" max="2" width="14.68359375" bestFit="1" customWidth="1"/>
    <col min="3" max="3" width="5.26171875" customWidth="1"/>
    <col min="4" max="4" width="3.578125" customWidth="1"/>
    <col min="6" max="6" width="10.20703125" customWidth="1"/>
    <col min="7" max="7" width="10.20703125" bestFit="1" customWidth="1"/>
  </cols>
  <sheetData>
    <row r="1" spans="1:6" x14ac:dyDescent="0.55000000000000004">
      <c r="A1" s="5" t="s">
        <v>8223</v>
      </c>
      <c r="B1" t="s">
        <v>8323</v>
      </c>
    </row>
    <row r="3" spans="1:6" x14ac:dyDescent="0.55000000000000004">
      <c r="A3" s="5" t="s">
        <v>8321</v>
      </c>
      <c r="B3" s="5" t="s">
        <v>8322</v>
      </c>
    </row>
    <row r="4" spans="1:6" x14ac:dyDescent="0.55000000000000004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55000000000000004">
      <c r="A5" s="6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55000000000000004">
      <c r="A6" s="6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55000000000000004">
      <c r="A7" s="6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55000000000000004">
      <c r="A8" s="6" t="s">
        <v>8314</v>
      </c>
      <c r="B8" s="7">
        <v>24</v>
      </c>
      <c r="C8" s="7"/>
      <c r="D8" s="7"/>
      <c r="E8" s="7"/>
      <c r="F8" s="7">
        <v>24</v>
      </c>
    </row>
    <row r="9" spans="1:6" x14ac:dyDescent="0.55000000000000004">
      <c r="A9" s="6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55000000000000004">
      <c r="A10" s="6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55000000000000004">
      <c r="A11" s="6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55000000000000004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55000000000000004">
      <c r="A13" s="6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55000000000000004">
      <c r="A14" s="6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pageSetup orientation="portrait" verticalDpi="0" r:id="rId2"/>
  <headerFooter>
    <oddFooter xml:space="preserve">&amp;L&amp;"arial,Regular"&amp;KBBBBBB
</oddFooter>
    <evenFooter xml:space="preserve">&amp;L&amp;"arial,Regular"&amp;KBBBBBB
</evenFooter>
    <firstFooter xml:space="preserve">&amp;L&amp;"arial,Regular"&amp;KBBBBBB
</firstFooter>
  </headerFooter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K34" sqref="K34"/>
    </sheetView>
  </sheetViews>
  <sheetFormatPr defaultRowHeight="14.4" x14ac:dyDescent="0.55000000000000004"/>
  <cols>
    <col min="1" max="1" width="14.62890625" customWidth="1"/>
    <col min="2" max="2" width="14.68359375" bestFit="1" customWidth="1"/>
    <col min="3" max="3" width="5.26171875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5" t="s">
        <v>8223</v>
      </c>
      <c r="B1" t="s">
        <v>8323</v>
      </c>
    </row>
    <row r="2" spans="1:6" x14ac:dyDescent="0.55000000000000004">
      <c r="A2" s="5" t="s">
        <v>8308</v>
      </c>
      <c r="B2" t="s">
        <v>8323</v>
      </c>
    </row>
    <row r="4" spans="1:6" x14ac:dyDescent="0.55000000000000004">
      <c r="A4" s="5" t="s">
        <v>8321</v>
      </c>
      <c r="B4" s="5" t="s">
        <v>8322</v>
      </c>
    </row>
    <row r="5" spans="1:6" x14ac:dyDescent="0.55000000000000004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55000000000000004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55000000000000004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55000000000000004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55000000000000004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55000000000000004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55000000000000004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55000000000000004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55000000000000004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55000000000000004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55000000000000004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55000000000000004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55000000000000004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55000000000000004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55000000000000004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55000000000000004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55000000000000004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55000000000000004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55000000000000004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55000000000000004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55000000000000004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55000000000000004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55000000000000004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55000000000000004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55000000000000004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55000000000000004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55000000000000004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55000000000000004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6" x14ac:dyDescent="0.55000000000000004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55000000000000004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55000000000000004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6" x14ac:dyDescent="0.55000000000000004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55000000000000004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55000000000000004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55000000000000004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55000000000000004">
      <c r="A40" s="6" t="s">
        <v>8358</v>
      </c>
      <c r="B40" s="7"/>
      <c r="C40" s="7"/>
      <c r="D40" s="7"/>
      <c r="E40" s="7">
        <v>80</v>
      </c>
      <c r="F40" s="7">
        <v>80</v>
      </c>
    </row>
    <row r="41" spans="1:6" x14ac:dyDescent="0.55000000000000004">
      <c r="A41" s="6" t="s">
        <v>8359</v>
      </c>
      <c r="B41" s="7"/>
      <c r="C41" s="7"/>
      <c r="D41" s="7"/>
      <c r="E41" s="7">
        <v>60</v>
      </c>
      <c r="F41" s="7">
        <v>60</v>
      </c>
    </row>
    <row r="42" spans="1:6" x14ac:dyDescent="0.55000000000000004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55000000000000004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55000000000000004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55000000000000004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55000000000000004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55000000000000004">
      <c r="A47" s="6" t="s">
        <v>8320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pageSetup orientation="portrait" verticalDpi="0" r:id="rId2"/>
  <headerFooter>
    <oddFooter xml:space="preserve">&amp;L&amp;"arial,Regular"&amp;KBBBBBB
</oddFooter>
    <evenFooter xml:space="preserve">&amp;L&amp;"arial,Regular"&amp;KBBBBBB
</evenFooter>
    <firstFooter xml:space="preserve">&amp;L&amp;"arial,Regular"&amp;KBBBBBB
</firstFooter>
  </headerFooter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I23" sqref="I23"/>
    </sheetView>
  </sheetViews>
  <sheetFormatPr defaultRowHeight="14.4" x14ac:dyDescent="0.55000000000000004"/>
  <cols>
    <col min="1" max="1" width="12.20703125" customWidth="1"/>
    <col min="2" max="2" width="14.68359375" bestFit="1" customWidth="1"/>
    <col min="3" max="3" width="5.26171875" customWidth="1"/>
    <col min="4" max="4" width="3.578125" bestFit="1" customWidth="1"/>
    <col min="5" max="5" width="8.83984375" bestFit="1" customWidth="1"/>
    <col min="6" max="6" width="10.20703125" customWidth="1"/>
    <col min="7" max="7" width="10.20703125" bestFit="1" customWidth="1"/>
  </cols>
  <sheetData>
    <row r="1" spans="1:6" x14ac:dyDescent="0.55000000000000004">
      <c r="A1" s="5" t="s">
        <v>8308</v>
      </c>
      <c r="B1" t="s">
        <v>8323</v>
      </c>
    </row>
    <row r="2" spans="1:6" x14ac:dyDescent="0.55000000000000004">
      <c r="A2" s="5" t="s">
        <v>8367</v>
      </c>
      <c r="B2" t="s">
        <v>8323</v>
      </c>
    </row>
    <row r="4" spans="1:6" x14ac:dyDescent="0.55000000000000004">
      <c r="A4" s="5" t="s">
        <v>8321</v>
      </c>
      <c r="B4" s="5" t="s">
        <v>8322</v>
      </c>
    </row>
    <row r="5" spans="1:6" x14ac:dyDescent="0.55000000000000004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55000000000000004">
      <c r="A6" s="6" t="s">
        <v>8368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55000000000000004">
      <c r="A7" s="6" t="s">
        <v>8369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55000000000000004">
      <c r="A8" s="6" t="s">
        <v>8370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55000000000000004">
      <c r="A9" s="6" t="s">
        <v>8371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55000000000000004">
      <c r="A10" s="6" t="s">
        <v>8372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55000000000000004">
      <c r="A11" s="6" t="s">
        <v>8373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55000000000000004">
      <c r="A12" s="6" t="s">
        <v>8374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55000000000000004">
      <c r="A13" s="6" t="s">
        <v>8375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55000000000000004">
      <c r="A14" s="6" t="s">
        <v>8376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55000000000000004">
      <c r="A15" s="6" t="s">
        <v>8377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55000000000000004">
      <c r="A16" s="6" t="s">
        <v>8378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55000000000000004">
      <c r="A17" s="6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55000000000000004">
      <c r="A18" s="6" t="s">
        <v>8320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pageSetup orientation="portrait" verticalDpi="0" r:id="rId2"/>
  <headerFooter>
    <oddFooter xml:space="preserve">&amp;L&amp;"arial,Regular"&amp;KBBBBBB
</oddFooter>
    <evenFooter xml:space="preserve">&amp;L&amp;"arial,Regular"&amp;KBBBBBB
</evenFooter>
    <firstFooter xml:space="preserve">&amp;L&amp;"arial,Regular"&amp;KBBBBBB
</firstFooter>
  </headerFooter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K17" sqref="K17"/>
    </sheetView>
  </sheetViews>
  <sheetFormatPr defaultRowHeight="14.4" x14ac:dyDescent="0.55000000000000004"/>
  <cols>
    <col min="1" max="1" width="25.3671875" bestFit="1" customWidth="1"/>
    <col min="2" max="2" width="19.47265625" customWidth="1"/>
    <col min="3" max="3" width="17.5234375" customWidth="1"/>
    <col min="4" max="4" width="16.20703125" customWidth="1"/>
    <col min="5" max="5" width="11.47265625" bestFit="1" customWidth="1"/>
    <col min="6" max="6" width="19.89453125" customWidth="1"/>
    <col min="7" max="7" width="14.62890625" bestFit="1" customWidth="1"/>
    <col min="8" max="8" width="17.20703125" bestFit="1" customWidth="1"/>
  </cols>
  <sheetData>
    <row r="1" spans="1:8" s="8" customFormat="1" x14ac:dyDescent="0.55000000000000004">
      <c r="A1" s="8" t="s">
        <v>8380</v>
      </c>
      <c r="B1" s="8" t="s">
        <v>8381</v>
      </c>
      <c r="C1" s="8" t="s">
        <v>8382</v>
      </c>
      <c r="D1" s="8" t="s">
        <v>8383</v>
      </c>
      <c r="E1" s="8" t="s">
        <v>8384</v>
      </c>
      <c r="F1" s="8" t="s">
        <v>8385</v>
      </c>
      <c r="G1" s="8" t="s">
        <v>8386</v>
      </c>
      <c r="H1" s="8" t="s">
        <v>8387</v>
      </c>
    </row>
    <row r="2" spans="1:8" x14ac:dyDescent="0.55000000000000004">
      <c r="A2" t="s">
        <v>8388</v>
      </c>
      <c r="B2">
        <f>COUNTIFS('raw data'!F2:F4115, "=successful",'raw data'!D2:D4115,"&lt;1000")</f>
        <v>322</v>
      </c>
      <c r="C2">
        <f>COUNTIFS('raw data'!F2:F4115, "=failed",'raw data'!D2:D4115,"&lt;1000")</f>
        <v>113</v>
      </c>
      <c r="D2">
        <f>COUNTIFS('raw data'!F2:F4115, "=canceled",'raw data'!D2:D4115,"&lt;1000")</f>
        <v>18</v>
      </c>
      <c r="E2">
        <f>SUM(B2:D2)</f>
        <v>453</v>
      </c>
      <c r="F2" s="9">
        <f>B2/E2</f>
        <v>0.71081677704194257</v>
      </c>
      <c r="G2" s="9">
        <f>C2/E2</f>
        <v>0.24944812362030905</v>
      </c>
      <c r="H2" s="9">
        <f>D2/E2</f>
        <v>3.9735099337748346E-2</v>
      </c>
    </row>
    <row r="3" spans="1:8" x14ac:dyDescent="0.55000000000000004">
      <c r="A3" t="s">
        <v>8389</v>
      </c>
      <c r="B3">
        <f>COUNTIFS('raw data'!F3:F4116,"="&amp;LOWER(RIGHT($B$1,LEN($B$1)-SEARCH(" ",$B$1,1))),'raw data'!D3:D4116,"&gt;="&amp;LEFT(A3,SEARCH(" to ",A3,1)),'raw data'!D3:D4116,"&lt;"&amp;RIGHT(A3, SEARCH(" to ", A3,1)))</f>
        <v>931</v>
      </c>
      <c r="C3">
        <f>COUNTIFS('raw data'!F3:F4116,"=failed",'raw data'!D3:D4116,"&gt;="&amp;LEFT(A3,SEARCH(" to ",A3,1)),'raw data'!D3:D4116,"&lt;"&amp;RIGHT(A3, SEARCH(" to ", A3,1)))</f>
        <v>420</v>
      </c>
      <c r="D3">
        <f>COUNTIFS('raw data'!F3:F4116,"=canceled",'raw data'!D3:D4116,"&gt;="&amp;LEFT(A3,SEARCH(" to ",A3,1)),'raw data'!D3:D4116,"&lt;"&amp;RIGHT(A3, SEARCH(" to ", A3,1)))</f>
        <v>60</v>
      </c>
      <c r="E3">
        <f t="shared" ref="E3:E13" si="0">SUM(B3:D3)</f>
        <v>1411</v>
      </c>
      <c r="F3" s="9">
        <f t="shared" ref="F3:F13" si="1">B3/E3</f>
        <v>0.65981573352232459</v>
      </c>
      <c r="G3" s="9">
        <f t="shared" ref="G3:G13" si="2">C3/E3</f>
        <v>0.297661233167966</v>
      </c>
      <c r="H3" s="9">
        <f t="shared" ref="H3:H13" si="3">D3/E3</f>
        <v>4.2523033309709427E-2</v>
      </c>
    </row>
    <row r="4" spans="1:8" x14ac:dyDescent="0.55000000000000004">
      <c r="A4" t="s">
        <v>8390</v>
      </c>
      <c r="B4">
        <f>COUNTIFS('raw data'!F4:F4117,"="&amp;LOWER(RIGHT($B$1,LEN($B$1)-SEARCH(" ",$B$1,1))),'raw data'!D4:D4117,"&gt;="&amp;LEFT(A4,SEARCH(" to ",A4,1)),'raw data'!D4:D4117,"&lt;"&amp;RIGHT(A4, SEARCH(" to ", A4,1)))</f>
        <v>379</v>
      </c>
      <c r="C4">
        <f>COUNTIFS('raw data'!F4:F4117,"=failed",'raw data'!D4:D4117,"&gt;="&amp;LEFT(A4,SEARCH(" to ",A4,1)),'raw data'!D4:D4117,"&lt;"&amp;RIGHT(A4, SEARCH(" to ", A4,1)))</f>
        <v>282</v>
      </c>
      <c r="D4">
        <f>COUNTIFS('raw data'!F4:F4117,"=canceled",'raw data'!D4:D4117,"&gt;="&amp;LEFT(A4,SEARCH(" to ",A4,1)),'raw data'!D4:D4117,"&lt;"&amp;RIGHT(A4, SEARCH(" to ", A4,1)))</f>
        <v>51</v>
      </c>
      <c r="E4">
        <f t="shared" si="0"/>
        <v>712</v>
      </c>
      <c r="F4" s="9">
        <f t="shared" si="1"/>
        <v>0.53230337078651691</v>
      </c>
      <c r="G4" s="9">
        <f t="shared" si="2"/>
        <v>0.3960674157303371</v>
      </c>
      <c r="H4" s="9">
        <f t="shared" si="3"/>
        <v>7.1629213483146062E-2</v>
      </c>
    </row>
    <row r="5" spans="1:8" x14ac:dyDescent="0.55000000000000004">
      <c r="A5" t="s">
        <v>8391</v>
      </c>
      <c r="B5">
        <f>COUNTIFS('raw data'!F5:F4118,"="&amp;LOWER(RIGHT($B$1,LEN($B$1)-SEARCH(" ",$B$1,1))),'raw data'!D5:D4118,"&gt;="&amp;LEFT(A5,SEARCH(" to ",A5,1)),'raw data'!D5:D4118,"&lt;"&amp;RIGHT(A5, SEARCH(" to ", A5,1)))</f>
        <v>167</v>
      </c>
      <c r="C5">
        <f>COUNTIFS('raw data'!F5:F4118,"=failed",'raw data'!D5:D4118,"&gt;="&amp;LEFT(A5,SEARCH(" to ",A5,1)),'raw data'!D5:D4118,"&lt;"&amp;RIGHT(A5, SEARCH(" to ", A5,1)))</f>
        <v>144</v>
      </c>
      <c r="D5">
        <f>COUNTIFS('raw data'!F5:F4118,"=canceled",'raw data'!D5:D4118,"&gt;="&amp;LEFT(A5,SEARCH(" to ",A5,1)),'raw data'!D5:D4118,"&lt;"&amp;RIGHT(A5, SEARCH(" to ", A5,1)))</f>
        <v>40</v>
      </c>
      <c r="E5">
        <f t="shared" si="0"/>
        <v>351</v>
      </c>
      <c r="F5" s="9">
        <f t="shared" si="1"/>
        <v>0.4757834757834758</v>
      </c>
      <c r="G5" s="9">
        <f t="shared" si="2"/>
        <v>0.41025641025641024</v>
      </c>
      <c r="H5" s="9">
        <f t="shared" si="3"/>
        <v>0.11396011396011396</v>
      </c>
    </row>
    <row r="6" spans="1:8" x14ac:dyDescent="0.55000000000000004">
      <c r="A6" t="s">
        <v>8392</v>
      </c>
      <c r="B6">
        <f>COUNTIFS('raw data'!F6:F4119,"="&amp;LOWER(RIGHT($B$1,LEN($B$1)-SEARCH(" ",$B$1,1))),'raw data'!D6:D4119,"&gt;="&amp;LEFT(A6,SEARCH(" to ",A6,1)),'raw data'!D6:D4119,"&lt;"&amp;RIGHT(A6, SEARCH(" to ", A6,1)))</f>
        <v>94</v>
      </c>
      <c r="C6">
        <f>COUNTIFS('raw data'!F6:F4119,"=failed",'raw data'!D6:D4119,"&gt;="&amp;LEFT(A6,SEARCH(" to ",A6,1)),'raw data'!D6:D4119,"&lt;"&amp;RIGHT(A6, SEARCH(" to ", A6,1)))</f>
        <v>90</v>
      </c>
      <c r="D6">
        <f>COUNTIFS('raw data'!F6:F4119,"=canceled",'raw data'!D6:D4119,"&gt;="&amp;LEFT(A6,SEARCH(" to ",A6,1)),'raw data'!D6:D4119,"&lt;"&amp;RIGHT(A6, SEARCH(" to ", A6,1)))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x14ac:dyDescent="0.55000000000000004">
      <c r="A7" t="s">
        <v>8393</v>
      </c>
      <c r="B7">
        <f>COUNTIFS('raw data'!F7:F4120,"="&amp;LOWER(RIGHT($B$1,LEN($B$1)-SEARCH(" ",$B$1,1))),'raw data'!D7:D4120,"&gt;="&amp;LEFT(A7,SEARCH(" to ",A7,1)),'raw data'!D7:D4120,"&lt;"&amp;RIGHT(A7, SEARCH(" to ", A7,1)))</f>
        <v>62</v>
      </c>
      <c r="C7">
        <f>COUNTIFS('raw data'!F7:F4120,"=failed",'raw data'!D7:D4120,"&gt;="&amp;LEFT(A7,SEARCH(" to ",A7,1)),'raw data'!D7:D4120,"&lt;"&amp;RIGHT(A7, SEARCH(" to ", A7,1)))</f>
        <v>72</v>
      </c>
      <c r="D7">
        <f>COUNTIFS('raw data'!F7:F4120,"=canceled",'raw data'!D7:D4120,"&gt;="&amp;LEFT(A7,SEARCH(" to ",A7,1)),'raw data'!D7:D4120,"&lt;"&amp;RIGHT(A7, SEARCH(" to ", A7,1)))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x14ac:dyDescent="0.55000000000000004">
      <c r="A8" t="s">
        <v>8394</v>
      </c>
      <c r="B8">
        <f>COUNTIFS('raw data'!F8:F4121,"="&amp;LOWER(RIGHT($B$1,LEN($B$1)-SEARCH(" ",$B$1,1))),'raw data'!D8:D4121,"&gt;="&amp;LEFT(A8,SEARCH(" to ",A8,1)),'raw data'!D8:D4121,"&lt;"&amp;RIGHT(A8, SEARCH(" to ", A8,1)))</f>
        <v>55</v>
      </c>
      <c r="C8">
        <f>COUNTIFS('raw data'!F8:F4121,"=failed",'raw data'!D8:D4121,"&gt;="&amp;LEFT(A8,SEARCH(" to ",A8,1)),'raw data'!D8:D4121,"&lt;"&amp;RIGHT(A8, SEARCH(" to ", A8,1)))</f>
        <v>64</v>
      </c>
      <c r="D8">
        <f>COUNTIFS('raw data'!F8:F4121,"=canceled",'raw data'!D8:D4121,"&gt;="&amp;LEFT(A8,SEARCH(" to ",A8,1)),'raw data'!D8:D4121,"&lt;"&amp;RIGHT(A8, SEARCH(" to ", A8,1)))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x14ac:dyDescent="0.55000000000000004">
      <c r="A9" t="s">
        <v>8395</v>
      </c>
      <c r="B9">
        <f>COUNTIFS('raw data'!F9:F4122,"="&amp;LOWER(RIGHT($B$1,LEN($B$1)-SEARCH(" ",$B$1,1))),'raw data'!D9:D4122,"&gt;="&amp;LEFT(A9,SEARCH(" to ",A9,1)),'raw data'!D9:D4122,"&lt;"&amp;RIGHT(A9, SEARCH(" to ", A9,1)))</f>
        <v>32</v>
      </c>
      <c r="C9">
        <f>COUNTIFS('raw data'!F9:F4122,"=failed",'raw data'!D9:D4122,"&gt;="&amp;LEFT(A9,SEARCH(" to ",A9,1)),'raw data'!D9:D4122,"&lt;"&amp;RIGHT(A9, SEARCH(" to ", A9,1)))</f>
        <v>37</v>
      </c>
      <c r="D9">
        <f>COUNTIFS('raw data'!F9:F4122,"=canceled",'raw data'!D9:D4122,"&gt;="&amp;LEFT(A9,SEARCH(" to ",A9,1)),'raw data'!D9:D4122,"&lt;"&amp;RIGHT(A9, SEARCH(" to ", A9,1)))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x14ac:dyDescent="0.55000000000000004">
      <c r="A10" t="s">
        <v>8396</v>
      </c>
      <c r="B10">
        <f>COUNTIFS('raw data'!F10:F4123,"="&amp;LOWER(RIGHT($B$1,LEN($B$1)-SEARCH(" ",$B$1,1))),'raw data'!D10:D4123,"&gt;="&amp;LEFT(A10,SEARCH(" to ",A10,1)),'raw data'!D10:D4123,"&lt;"&amp;RIGHT(A10, SEARCH(" to ", A10,1)))</f>
        <v>26</v>
      </c>
      <c r="C10">
        <f>COUNTIFS('raw data'!F10:F4123,"=failed",'raw data'!D10:D4123,"&gt;="&amp;LEFT(A10,SEARCH(" to ",A10,1)),'raw data'!D10:D4123,"&lt;"&amp;RIGHT(A10, SEARCH(" to ", A10,1)))</f>
        <v>22</v>
      </c>
      <c r="D10">
        <f>COUNTIFS('raw data'!F10:F4123,"=canceled",'raw data'!D10:D4123,"&gt;="&amp;LEFT(A10,SEARCH(" to ",A10,1)),'raw data'!D10:D4123,"&lt;"&amp;RIGHT(A10, SEARCH(" to ", A10,1)))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 x14ac:dyDescent="0.55000000000000004">
      <c r="A11" t="s">
        <v>8397</v>
      </c>
      <c r="B11">
        <f>COUNTIFS('raw data'!F11:F4124,"="&amp;LOWER(RIGHT($B$1,LEN($B$1)-SEARCH(" ",$B$1,1))),'raw data'!D11:D4124,"&gt;="&amp;LEFT(A11,SEARCH(" to ",A11,1)),'raw data'!D11:D4124,"&lt;"&amp;RIGHT(A11, SEARCH(" to ", A11,1)))</f>
        <v>20</v>
      </c>
      <c r="C11">
        <f>COUNTIFS('raw data'!F11:F4124,"=failed",'raw data'!D11:D4124,"&gt;="&amp;LEFT(A11,SEARCH(" to ",A11,1)),'raw data'!D11:D4124,"&lt;"&amp;RIGHT(A11, SEARCH(" to ", A11,1)))</f>
        <v>16</v>
      </c>
      <c r="D11">
        <f>COUNTIFS('raw data'!F11:F4124,"=canceled",'raw data'!D11:D4124,"&gt;="&amp;LEFT(A11,SEARCH(" to ",A11,1)),'raw data'!D11:D4124,"&lt;"&amp;RIGHT(A11, SEARCH(" to ", A11,1)))</f>
        <v>6</v>
      </c>
      <c r="E11">
        <f t="shared" si="0"/>
        <v>42</v>
      </c>
      <c r="F11" s="9">
        <f t="shared" si="1"/>
        <v>0.47619047619047616</v>
      </c>
      <c r="G11" s="9">
        <f t="shared" si="2"/>
        <v>0.38095238095238093</v>
      </c>
      <c r="H11" s="9">
        <f t="shared" si="3"/>
        <v>0.14285714285714285</v>
      </c>
    </row>
    <row r="12" spans="1:8" x14ac:dyDescent="0.55000000000000004">
      <c r="A12" t="s">
        <v>8398</v>
      </c>
      <c r="B12">
        <f>COUNTIFS('raw data'!F12:F4125,"="&amp;LOWER(RIGHT($B$1,LEN($B$1)-SEARCH(" ",$B$1,1))),'raw data'!D12:D4125,"&gt;="&amp;LEFT(A12,SEARCH(" to ",A12,1)),'raw data'!D12:D4125,"&lt;"&amp;RIGHT(A12, SEARCH(" to ", A12,1)))</f>
        <v>6</v>
      </c>
      <c r="C12">
        <f>COUNTIFS('raw data'!F12:F4125,"=failed",'raw data'!D12:D4125,"&gt;="&amp;LEFT(A12,SEARCH(" to ",A12,1)),'raw data'!D12:D4125,"&lt;"&amp;RIGHT(A12, SEARCH(" to ", A12,1)))</f>
        <v>11</v>
      </c>
      <c r="D12">
        <f>COUNTIFS('raw data'!F12:F4125,"=canceled",'raw data'!D12:D4125,"&gt;="&amp;LEFT(A12,SEARCH(" to ",A12,1)),'raw data'!D12:D4125,"&lt;"&amp;RIGHT(A12, SEARCH(" to ", A12,1)))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x14ac:dyDescent="0.55000000000000004">
      <c r="A13" t="s">
        <v>8399</v>
      </c>
      <c r="B13">
        <f>COUNTIFS('raw data'!F2:F4115, "=successful",'raw data'!D2:D4115,"&gt;=50000")</f>
        <v>86</v>
      </c>
      <c r="C13">
        <f>COUNTIFS('raw data'!F2:F4115,"=failed",'raw data'!D2:D4115,"&gt;=50000")</f>
        <v>258</v>
      </c>
      <c r="D13">
        <f>COUNTIFS('raw data'!F2:F4115,"=canceled",'raw data'!D2:D4115,"&gt;=50000")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pageMargins left="0.7" right="0.7" top="0.75" bottom="0.75" header="0.3" footer="0.3"/>
  <pageSetup orientation="portrait" verticalDpi="0" r:id="rId1"/>
  <headerFooter>
    <oddFooter xml:space="preserve">&amp;L&amp;"arial,Regular"&amp;KBBBBBB
</oddFooter>
    <evenFooter xml:space="preserve">&amp;L&amp;"arial,Regular"&amp;KBBBBBB
</evenFooter>
    <firstFooter xml:space="preserve">&amp;L&amp;"arial,Regular"&amp;KBBBBBB
</first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Pivot Table (category)</vt:lpstr>
      <vt:lpstr>Pivot Table (sub-category)</vt:lpstr>
      <vt:lpstr>Pivot Table(Date Conversion)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keywords>No Restrictions</cp:keywords>
  <cp:lastModifiedBy>Liu, Yayun</cp:lastModifiedBy>
  <dcterms:created xsi:type="dcterms:W3CDTF">2017-04-20T15:17:24Z</dcterms:created>
  <dcterms:modified xsi:type="dcterms:W3CDTF">2018-04-21T05:03:45Z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bd8e0663-97f4-4a39-83b6-e27f88b1dadc</vt:lpwstr>
  </property>
  <property fmtid="{D5CDD505-2E9C-101B-9397-08002B2CF9AE}" pid="3" name="Document Creator">
    <vt:lpwstr/>
  </property>
  <property fmtid="{D5CDD505-2E9C-101B-9397-08002B2CF9AE}" pid="4" name="Document Editor">
    <vt:lpwstr/>
  </property>
  <property fmtid="{D5CDD505-2E9C-101B-9397-08002B2CF9AE}" pid="5" name="Classification">
    <vt:lpwstr>No Restrictions</vt:lpwstr>
  </property>
  <property fmtid="{D5CDD505-2E9C-101B-9397-08002B2CF9AE}" pid="6" name="Sublabels">
    <vt:lpwstr/>
  </property>
</Properties>
</file>