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pivotCache/pivotCacheDefinition4.xml" ContentType="application/vnd.openxmlformats-officedocument.spreadsheetml.pivotCacheDefinition+xml"/>
  <Override PartName="/xl/timelineCaches/timelineCache1.xml" ContentType="application/vnd.ms-excel.timelineCache+xml"/>
  <Override PartName="/xl/timelineCaches/timelineCache2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imelines/timeline2.xml" ContentType="application/vnd.ms-excel.timelin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rash\Desktop\Работа\Театр\1)Текущие Задачи Т\"/>
    </mc:Choice>
  </mc:AlternateContent>
  <xr:revisionPtr revIDLastSave="0" documentId="13_ncr:1_{7E755B20-A7D3-4121-A5A8-977926F87E70}" xr6:coauthVersionLast="47" xr6:coauthVersionMax="47" xr10:uidLastSave="{00000000-0000-0000-0000-000000000000}"/>
  <bookViews>
    <workbookView xWindow="1044" yWindow="1044" windowWidth="17280" windowHeight="8964" activeTab="2" xr2:uid="{00000000-000D-0000-FFFF-FFFF00000000}"/>
  </bookViews>
  <sheets>
    <sheet name="Источники" sheetId="2" r:id="rId1"/>
    <sheet name="Отмены" sheetId="13" r:id="rId2"/>
    <sheet name="Данные" sheetId="1" r:id="rId3"/>
  </sheets>
  <definedNames>
    <definedName name="_xlcn.WorksheetConnection_7Своднаятаблицапоспектаклям.xlsxТаблица21" hidden="1">Таблица2[]</definedName>
    <definedName name="ВременнаяШкала_Дата">#N/A</definedName>
    <definedName name="ВстроеннаяВременнаяШкала_Дата">#N/A</definedName>
    <definedName name="Срез_Источник">#N/A</definedName>
    <definedName name="Срез_Спектакль">#N/A</definedName>
  </definedNames>
  <calcPr calcId="191029"/>
  <pivotCaches>
    <pivotCache cacheId="21" r:id="rId4"/>
    <pivotCache cacheId="24" r:id="rId5"/>
    <pivotCache cacheId="29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A2CB5862-8E78-49c6-8D9D-AF26E26ADB89}">
      <x15:timelineCachePivotCaches>
        <pivotCache cacheId="20" r:id="rId9"/>
      </x15:timelineCachePivotCaches>
    </ext>
    <ext xmlns:x15="http://schemas.microsoft.com/office/spreadsheetml/2010/11/main" uri="{D0CA8CA8-9F24-4464-BF8E-62219DCF47F9}">
      <x15:timelineCacheRefs>
        <x15:timelineCacheRef r:id="rId10"/>
        <x15:timelineCacheRef r:id="rId11"/>
      </x15:timelineCacheRef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Таблица2" name="Таблица2" connection="WorksheetConnection_7)Сводная таблица по спектаклям.xlsx!Таблица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3" i="1" l="1"/>
  <c r="E55" i="1"/>
  <c r="E48" i="1"/>
  <c r="E35" i="1"/>
  <c r="E32" i="1"/>
  <c r="E18" i="1"/>
  <c r="E12" i="1"/>
  <c r="E7" i="1"/>
  <c r="E116" i="1"/>
  <c r="E99" i="1"/>
  <c r="E71" i="1"/>
  <c r="E122" i="1"/>
  <c r="E106" i="1"/>
  <c r="E92" i="1"/>
  <c r="E8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1AEA04-38C6-4CE4-B67C-7ED8545368F9}" keepAlive="1" name="ThisWorkbookDataModel" description="Модель данных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9693AF6-5FF4-4C21-8B15-BF65C94A038C}" name="WorksheetConnection_7)Сводная таблица по спектаклям.xlsx!Таблица2" type="102" refreshedVersion="7" minRefreshableVersion="5">
    <extLst>
      <ext xmlns:x15="http://schemas.microsoft.com/office/spreadsheetml/2010/11/main" uri="{DE250136-89BD-433C-8126-D09CA5730AF9}">
        <x15:connection id="Таблица2" autoDelete="1">
          <x15:rangePr sourceName="_xlcn.WorksheetConnection_7Своднаятаблицапоспектаклям.xlsxТаблица21"/>
        </x15:connection>
      </ext>
    </extLst>
  </connection>
</connections>
</file>

<file path=xl/sharedStrings.xml><?xml version="1.0" encoding="utf-8"?>
<sst xmlns="http://schemas.openxmlformats.org/spreadsheetml/2006/main" count="951" uniqueCount="55">
  <si>
    <t>Спектакль</t>
  </si>
  <si>
    <t>Дата</t>
  </si>
  <si>
    <t>Источник</t>
  </si>
  <si>
    <t>Количество людей</t>
  </si>
  <si>
    <t>Статус</t>
  </si>
  <si>
    <t>Инстаграм</t>
  </si>
  <si>
    <t>Проведён</t>
  </si>
  <si>
    <t>ВК</t>
  </si>
  <si>
    <t>Подарочный</t>
  </si>
  <si>
    <t>Ностальгия</t>
  </si>
  <si>
    <t>Другое</t>
  </si>
  <si>
    <t>Партизан</t>
  </si>
  <si>
    <t>Телеграм</t>
  </si>
  <si>
    <t>Отменён</t>
  </si>
  <si>
    <t>Гугл</t>
  </si>
  <si>
    <t>КудаГо</t>
  </si>
  <si>
    <t>Постоянный</t>
  </si>
  <si>
    <t>Яндекс</t>
  </si>
  <si>
    <t>Вывеска</t>
  </si>
  <si>
    <t>Кассир</t>
  </si>
  <si>
    <t>Общий итог</t>
  </si>
  <si>
    <t>Неопределено</t>
  </si>
  <si>
    <t>Офлайн</t>
  </si>
  <si>
    <t>Онлайн</t>
  </si>
  <si>
    <t xml:space="preserve">Спектакли </t>
  </si>
  <si>
    <t>Источники</t>
  </si>
  <si>
    <t xml:space="preserve"> </t>
  </si>
  <si>
    <t>Стая (online)</t>
  </si>
  <si>
    <t>Другая Дорога online</t>
  </si>
  <si>
    <t>Другая Дорога</t>
  </si>
  <si>
    <t>Внутренний Нобель online</t>
  </si>
  <si>
    <t>Внутренний Нобель</t>
  </si>
  <si>
    <t>Последнее Чувство</t>
  </si>
  <si>
    <t>С днем рождения, Алекс!</t>
  </si>
  <si>
    <t>#1984</t>
  </si>
  <si>
    <t>Спектакли</t>
  </si>
  <si>
    <t>Друзья Платные</t>
  </si>
  <si>
    <t>Друзья Бесплатные</t>
  </si>
  <si>
    <t>Комментарий</t>
  </si>
  <si>
    <t>Роскультур центр</t>
  </si>
  <si>
    <t>Конвент ролевиков</t>
  </si>
  <si>
    <t>Иммерсивный театр</t>
  </si>
  <si>
    <t>Афиша.ру</t>
  </si>
  <si>
    <t>Лучшие места москвы</t>
  </si>
  <si>
    <t>Театральяная Студия</t>
  </si>
  <si>
    <t>PrimeZone</t>
  </si>
  <si>
    <t>Интерактивный театр</t>
  </si>
  <si>
    <t>Вотсап</t>
  </si>
  <si>
    <t>Театромания</t>
  </si>
  <si>
    <t>Таймпад</t>
  </si>
  <si>
    <t>Рассылка</t>
  </si>
  <si>
    <t>Праймзон</t>
  </si>
  <si>
    <t>Друзья бесплатные</t>
  </si>
  <si>
    <t>Дубльгис</t>
  </si>
  <si>
    <t>Иммерсивный.ру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</si>
</sst>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Border="1" applyAlignment="1">
      <alignment horizontal="left" indent="1"/>
    </xf>
    <xf numFmtId="9" fontId="0" fillId="0" borderId="1" xfId="0" applyNumberFormat="1" applyBorder="1"/>
    <xf numFmtId="9" fontId="0" fillId="0" borderId="0" xfId="0" applyNumberFormat="1"/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/>
    <xf numFmtId="0" fontId="0" fillId="0" borderId="0" xfId="0" applyFill="1"/>
    <xf numFmtId="0" fontId="0" fillId="0" borderId="0" xfId="0" applyFill="1" applyBorder="1"/>
    <xf numFmtId="14" fontId="0" fillId="0" borderId="0" xfId="0" applyNumberFormat="1" applyFill="1" applyBorder="1"/>
    <xf numFmtId="49" fontId="0" fillId="0" borderId="0" xfId="0" applyNumberFormat="1" applyFill="1"/>
    <xf numFmtId="14" fontId="0" fillId="0" borderId="0" xfId="0" applyNumberFormat="1" applyFill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0" fillId="0" borderId="2" xfId="0" applyFont="1" applyFill="1" applyBorder="1"/>
  </cellXfs>
  <cellStyles count="1">
    <cellStyle name="Обычный" xfId="0" builtinId="0"/>
  </cellStyles>
  <dxfs count="8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3" formatCode="0%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numFmt numFmtId="13" formatCode="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numFmt numFmtId="13" formatCode="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3" formatCode="0%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3" formatCode="0%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numFmt numFmtId="13" formatCode="0%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3" formatCode="0%"/>
    </dxf>
    <dxf>
      <numFmt numFmtId="14" formatCode="0.0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13" formatCode="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microsoft.com/office/2011/relationships/timelineCache" Target="timelineCaches/timelineCache2.xml"/><Relationship Id="rId5" Type="http://schemas.openxmlformats.org/officeDocument/2006/relationships/pivotCacheDefinition" Target="pivotCache/pivotCacheDefinition2.xml"/><Relationship Id="rId15" Type="http://schemas.openxmlformats.org/officeDocument/2006/relationships/sharedStrings" Target="sharedStrings.xml"/><Relationship Id="rId10" Type="http://schemas.microsoft.com/office/2011/relationships/timelineCache" Target="timelineCaches/timelineCache1.xml"/><Relationship Id="rId4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4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842239059740179"/>
          <c:y val="1.86567164179104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v>Источники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B9-4B98-8331-3ABBB15B31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B9-4B98-8331-3ABBB15B31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7B9-4B98-8331-3ABBB15B31C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7B9-4B98-8331-3ABBB15B31C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7B9-4B98-8331-3ABBB15B31C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7B9-4B98-8331-3ABBB15B31C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7B9-4B98-8331-3ABBB15B31C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7B9-4B98-8331-3ABBB15B31C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7B9-4B98-8331-3ABBB15B31C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7B9-4B98-8331-3ABBB15B31C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7B9-4B98-8331-3ABBB15B31C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7B9-4B98-8331-3ABBB15B31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Источники!$D$2:$O$2</c:f>
              <c:strCache>
                <c:ptCount val="12"/>
                <c:pt idx="0">
                  <c:v>Друзья Платные</c:v>
                </c:pt>
                <c:pt idx="1">
                  <c:v>Подарочный</c:v>
                </c:pt>
                <c:pt idx="2">
                  <c:v>Постоянный</c:v>
                </c:pt>
                <c:pt idx="3">
                  <c:v>Яндекс</c:v>
                </c:pt>
                <c:pt idx="4">
                  <c:v>ВК</c:v>
                </c:pt>
                <c:pt idx="5">
                  <c:v>Телеграм</c:v>
                </c:pt>
                <c:pt idx="6">
                  <c:v>Гугл</c:v>
                </c:pt>
                <c:pt idx="7">
                  <c:v>Кассир</c:v>
                </c:pt>
                <c:pt idx="8">
                  <c:v>Афиша.ру</c:v>
                </c:pt>
                <c:pt idx="9">
                  <c:v>Инстаграм</c:v>
                </c:pt>
                <c:pt idx="10">
                  <c:v>Другое</c:v>
                </c:pt>
                <c:pt idx="11">
                  <c:v>PrimeZone</c:v>
                </c:pt>
              </c:strCache>
            </c:strRef>
          </c:cat>
          <c:val>
            <c:numRef>
              <c:f>Источники!$D$15:$O$15</c:f>
              <c:numCache>
                <c:formatCode>General</c:formatCode>
                <c:ptCount val="12"/>
                <c:pt idx="0">
                  <c:v>92</c:v>
                </c:pt>
                <c:pt idx="1">
                  <c:v>61</c:v>
                </c:pt>
                <c:pt idx="2">
                  <c:v>43</c:v>
                </c:pt>
                <c:pt idx="3">
                  <c:v>42</c:v>
                </c:pt>
                <c:pt idx="4">
                  <c:v>34</c:v>
                </c:pt>
                <c:pt idx="5">
                  <c:v>32</c:v>
                </c:pt>
                <c:pt idx="6">
                  <c:v>22</c:v>
                </c:pt>
                <c:pt idx="7">
                  <c:v>17</c:v>
                </c:pt>
                <c:pt idx="8">
                  <c:v>10</c:v>
                </c:pt>
                <c:pt idx="9">
                  <c:v>8</c:v>
                </c:pt>
                <c:pt idx="10">
                  <c:v>6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7B-4FA8-90DA-951786435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121795275590546"/>
          <c:y val="0.11474125068325182"/>
          <c:w val="0.20144871391076116"/>
          <c:h val="0.755163906575467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</xdr:colOff>
      <xdr:row>15</xdr:row>
      <xdr:rowOff>7620</xdr:rowOff>
    </xdr:from>
    <xdr:to>
      <xdr:col>19</xdr:col>
      <xdr:colOff>60960</xdr:colOff>
      <xdr:row>28</xdr:row>
      <xdr:rowOff>7620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Источник">
              <a:extLst>
                <a:ext uri="{FF2B5EF4-FFF2-40B4-BE49-F238E27FC236}">
                  <a16:creationId xmlns:a16="http://schemas.microsoft.com/office/drawing/2014/main" id="{A26096A2-9E2C-4222-B8E5-F61BC34165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Источник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03180" y="2750820"/>
              <a:ext cx="3627120" cy="23774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365760</xdr:colOff>
      <xdr:row>15</xdr:row>
      <xdr:rowOff>38100</xdr:rowOff>
    </xdr:from>
    <xdr:to>
      <xdr:col>12</xdr:col>
      <xdr:colOff>487680</xdr:colOff>
      <xdr:row>27</xdr:row>
      <xdr:rowOff>144780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Спектакль">
              <a:extLst>
                <a:ext uri="{FF2B5EF4-FFF2-40B4-BE49-F238E27FC236}">
                  <a16:creationId xmlns:a16="http://schemas.microsoft.com/office/drawing/2014/main" id="{04CE62C0-1937-4FC6-967A-7555B89A23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пектакль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01740" y="2781300"/>
              <a:ext cx="3680460" cy="2301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350520</xdr:colOff>
      <xdr:row>28</xdr:row>
      <xdr:rowOff>30480</xdr:rowOff>
    </xdr:from>
    <xdr:to>
      <xdr:col>21</xdr:col>
      <xdr:colOff>259080</xdr:colOff>
      <xdr:row>36</xdr:row>
      <xdr:rowOff>167640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5" name="Дата">
              <a:extLst>
                <a:ext uri="{FF2B5EF4-FFF2-40B4-BE49-F238E27FC236}">
                  <a16:creationId xmlns:a16="http://schemas.microsoft.com/office/drawing/2014/main" id="{E1302A47-F34E-49BB-A433-21A016F266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Дат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86500" y="5151120"/>
              <a:ext cx="9456420" cy="1600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15</xdr:row>
      <xdr:rowOff>7620</xdr:rowOff>
    </xdr:from>
    <xdr:to>
      <xdr:col>5</xdr:col>
      <xdr:colOff>327660</xdr:colOff>
      <xdr:row>37</xdr:row>
      <xdr:rowOff>68580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5C71727-F9A1-4328-B759-4C554F8C6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</xdr:colOff>
      <xdr:row>1</xdr:row>
      <xdr:rowOff>60960</xdr:rowOff>
    </xdr:from>
    <xdr:to>
      <xdr:col>18</xdr:col>
      <xdr:colOff>22860</xdr:colOff>
      <xdr:row>8</xdr:row>
      <xdr:rowOff>152400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Дата 1">
              <a:extLst>
                <a:ext uri="{FF2B5EF4-FFF2-40B4-BE49-F238E27FC236}">
                  <a16:creationId xmlns:a16="http://schemas.microsoft.com/office/drawing/2014/main" id="{3F14F657-5B25-4AD5-BC99-19F709C1DD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Дата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0060" y="243840"/>
              <a:ext cx="792480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</xdr:wsDr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Ivan Kraschenko" refreshedDate="44452.445115046299" backgroundQuery="1" createdVersion="6" refreshedVersion="7" minRefreshableVersion="3" recordCount="0" supportSubquery="1" supportAdvancedDrill="1" xr:uid="{42D8623F-4032-48B6-B283-6127B4F90951}">
  <cacheSource type="external" connectionId="1"/>
  <cacheFields count="4">
    <cacheField name="[Таблица2].[Спектакль].[Спектакль]" caption="Спектакль" numFmtId="0" level="1">
      <sharedItems count="10">
        <s v="#1984"/>
        <s v="Внутренний Нобель"/>
        <s v="Внутренний Нобель online"/>
        <s v="Другая Дорога"/>
        <s v="Другая Дорога online"/>
        <s v="Ностальгия"/>
        <s v="Партизан"/>
        <s v="Последнее Чувство"/>
        <s v="С днем рождения, Алекс!"/>
        <s v="Стая (online)"/>
      </sharedItems>
    </cacheField>
    <cacheField name="[Таблица2].[Статус].[Статус]" caption="Статус" numFmtId="0" hierarchy="2" level="1">
      <sharedItems count="2">
        <s v="Отменён"/>
        <s v="Проведён"/>
      </sharedItems>
    </cacheField>
    <cacheField name="[Measures].[Число разных элементов в столбце Дата]" caption="Число разных элементов в столбце Дата" numFmtId="0" hierarchy="9" level="32767"/>
    <cacheField name="[Таблица2].[Дата].[Дата]" caption="Дата" numFmtId="0" hierarchy="1" level="1">
      <sharedItems containsSemiMixedTypes="0" containsNonDate="0" containsString="0"/>
    </cacheField>
  </cacheFields>
  <cacheHierarchies count="10">
    <cacheHierarchy uniqueName="[Таблица2].[Спектакль]" caption="Спектакль" attribute="1" defaultMemberUniqueName="[Таблица2].[Спектакль].[All]" allUniqueName="[Таблица2].[Спектакль].[All]" dimensionUniqueName="[Таблица2]" displayFolder="" count="2" memberValueDatatype="130" unbalanced="0">
      <fieldsUsage count="2">
        <fieldUsage x="-1"/>
        <fieldUsage x="0"/>
      </fieldsUsage>
    </cacheHierarchy>
    <cacheHierarchy uniqueName="[Таблица2].[Дата]" caption="Дата" attribute="1" time="1" defaultMemberUniqueName="[Таблица2].[Дата].[All]" allUniqueName="[Таблица2].[Дата].[All]" dimensionUniqueName="[Таблица2]" displayFolder="" count="2" memberValueDatatype="7" unbalanced="0">
      <fieldsUsage count="2">
        <fieldUsage x="-1"/>
        <fieldUsage x="3"/>
      </fieldsUsage>
    </cacheHierarchy>
    <cacheHierarchy uniqueName="[Таблица2].[Статус]" caption="Статус" attribute="1" defaultMemberUniqueName="[Таблица2].[Статус].[All]" allUniqueName="[Таблица2].[Статус].[All]" dimensionUniqueName="[Таблица2]" displayFolder="" count="2" memberValueDatatype="130" unbalanced="0">
      <fieldsUsage count="2">
        <fieldUsage x="-1"/>
        <fieldUsage x="1"/>
      </fieldsUsage>
    </cacheHierarchy>
    <cacheHierarchy uniqueName="[Таблица2].[Источник]" caption="Источник" attribute="1" defaultMemberUniqueName="[Таблица2].[Источник].[All]" allUniqueName="[Таблица2].[Источник].[All]" dimensionUniqueName="[Таблица2]" displayFolder="" count="0" memberValueDatatype="130" unbalanced="0"/>
    <cacheHierarchy uniqueName="[Таблица2].[Количество людей]" caption="Количество людей" attribute="1" defaultMemberUniqueName="[Таблица2].[Количество людей].[All]" allUniqueName="[Таблица2].[Количество людей].[All]" dimensionUniqueName="[Таблица2]" displayFolder="" count="0" memberValueDatatype="20" unbalanced="0"/>
    <cacheHierarchy uniqueName="[Таблица2].[Комментарий]" caption="Комментарий" attribute="1" defaultMemberUniqueName="[Таблица2].[Комментарий].[All]" allUniqueName="[Таблица2].[Комментарий].[All]" dimensionUniqueName="[Таблица2]" displayFolder="" count="0" memberValueDatatype="130" unbalanced="0"/>
    <cacheHierarchy uniqueName="[Measures].[__XL_Count Таблица2]" caption="__XL_Count Таблица2" measure="1" displayFolder="" measureGroup="Таблица2" count="0" hidden="1"/>
    <cacheHierarchy uniqueName="[Measures].[__No measures defined]" caption="__No measures defined" measure="1" displayFolder="" count="0" hidden="1"/>
    <cacheHierarchy uniqueName="[Measures].[Число элементов в столбце Дата]" caption="Число элементов в столбце Дата" measure="1" displayFolder="" measureGroup="Таблица2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разных элементов в столбце Дата]" caption="Число разных элементов в столбце Дата" measure="1" displayFolder="" measureGroup="Таблица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measure="1" name="Measures" uniqueName="[Measures]" caption="Measures"/>
    <dimension name="Таблица2" uniqueName="[Таблица2]" caption="Таблица2"/>
  </dimensions>
  <measureGroups count="1">
    <measureGroup name="Таблица2" caption="Таблица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Ivan Kraschenko" refreshedDate="44452.445116319446" backgroundQuery="1" createdVersion="6" refreshedVersion="7" minRefreshableVersion="3" recordCount="0" supportSubquery="1" supportAdvancedDrill="1" xr:uid="{67A5509D-D321-42F2-9591-0DDDE8FD5384}">
  <cacheSource type="external" connectionId="1"/>
  <cacheFields count="4">
    <cacheField name="[Таблица2].[Спектакль].[Спектакль]" caption="Спектакль" numFmtId="0" level="1">
      <sharedItems count="10">
        <s v="#1984"/>
        <s v="Внутренний Нобель"/>
        <s v="Внутренний Нобель online"/>
        <s v="Другая Дорога"/>
        <s v="Другая Дорога online"/>
        <s v="Ностальгия"/>
        <s v="Партизан"/>
        <s v="Последнее Чувство"/>
        <s v="С днем рождения, Алекс!"/>
        <s v="Стая (online)"/>
      </sharedItems>
    </cacheField>
    <cacheField name="[Таблица2].[Статус].[Статус]" caption="Статус" numFmtId="0" hierarchy="2" level="1">
      <sharedItems count="2">
        <s v="Отменён"/>
        <s v="Проведён"/>
      </sharedItems>
    </cacheField>
    <cacheField name="[Measures].[Число разных элементов в столбце Дата]" caption="Число разных элементов в столбце Дата" numFmtId="0" hierarchy="9" level="32767"/>
    <cacheField name="[Таблица2].[Дата].[Дата]" caption="Дата" numFmtId="0" hierarchy="1" level="1">
      <sharedItems containsSemiMixedTypes="0" containsNonDate="0" containsString="0"/>
    </cacheField>
  </cacheFields>
  <cacheHierarchies count="10">
    <cacheHierarchy uniqueName="[Таблица2].[Спектакль]" caption="Спектакль" attribute="1" defaultMemberUniqueName="[Таблица2].[Спектакль].[All]" allUniqueName="[Таблица2].[Спектакль].[All]" dimensionUniqueName="[Таблица2]" displayFolder="" count="2" memberValueDatatype="130" unbalanced="0">
      <fieldsUsage count="2">
        <fieldUsage x="-1"/>
        <fieldUsage x="0"/>
      </fieldsUsage>
    </cacheHierarchy>
    <cacheHierarchy uniqueName="[Таблица2].[Дата]" caption="Дата" attribute="1" time="1" defaultMemberUniqueName="[Таблица2].[Дата].[All]" allUniqueName="[Таблица2].[Дата].[All]" dimensionUniqueName="[Таблица2]" displayFolder="" count="2" memberValueDatatype="7" unbalanced="0">
      <fieldsUsage count="2">
        <fieldUsage x="-1"/>
        <fieldUsage x="3"/>
      </fieldsUsage>
    </cacheHierarchy>
    <cacheHierarchy uniqueName="[Таблица2].[Статус]" caption="Статус" attribute="1" defaultMemberUniqueName="[Таблица2].[Статус].[All]" allUniqueName="[Таблица2].[Статус].[All]" dimensionUniqueName="[Таблица2]" displayFolder="" count="2" memberValueDatatype="130" unbalanced="0">
      <fieldsUsage count="2">
        <fieldUsage x="-1"/>
        <fieldUsage x="1"/>
      </fieldsUsage>
    </cacheHierarchy>
    <cacheHierarchy uniqueName="[Таблица2].[Источник]" caption="Источник" attribute="1" defaultMemberUniqueName="[Таблица2].[Источник].[All]" allUniqueName="[Таблица2].[Источник].[All]" dimensionUniqueName="[Таблица2]" displayFolder="" count="0" memberValueDatatype="130" unbalanced="0"/>
    <cacheHierarchy uniqueName="[Таблица2].[Количество людей]" caption="Количество людей" attribute="1" defaultMemberUniqueName="[Таблица2].[Количество людей].[All]" allUniqueName="[Таблица2].[Количество людей].[All]" dimensionUniqueName="[Таблица2]" displayFolder="" count="0" memberValueDatatype="20" unbalanced="0"/>
    <cacheHierarchy uniqueName="[Таблица2].[Комментарий]" caption="Комментарий" attribute="1" defaultMemberUniqueName="[Таблица2].[Комментарий].[All]" allUniqueName="[Таблица2].[Комментарий].[All]" dimensionUniqueName="[Таблица2]" displayFolder="" count="0" memberValueDatatype="130" unbalanced="0"/>
    <cacheHierarchy uniqueName="[Measures].[__XL_Count Таблица2]" caption="__XL_Count Таблица2" measure="1" displayFolder="" measureGroup="Таблица2" count="0" hidden="1"/>
    <cacheHierarchy uniqueName="[Measures].[__No measures defined]" caption="__No measures defined" measure="1" displayFolder="" count="0" hidden="1"/>
    <cacheHierarchy uniqueName="[Measures].[Число элементов в столбце Дата]" caption="Число элементов в столбце Дата" measure="1" displayFolder="" measureGroup="Таблица2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разных элементов в столбце Дата]" caption="Число разных элементов в столбце Дата" measure="1" displayFolder="" measureGroup="Таблица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measure="1" name="Measures" uniqueName="[Measures]" caption="Measures"/>
    <dimension name="Таблица2" uniqueName="[Таблица2]" caption="Таблица2"/>
  </dimensions>
  <measureGroups count="1">
    <measureGroup name="Таблица2" caption="Таблица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an Kraschenko" refreshedDate="44452.445193171297" createdVersion="6" refreshedVersion="7" minRefreshableVersion="3" recordCount="286" xr:uid="{435F34C7-B6E1-4A84-9B96-008D254235F7}">
  <cacheSource type="worksheet">
    <worksheetSource name="Таблица2"/>
  </cacheSource>
  <cacheFields count="7">
    <cacheField name="Спектакль" numFmtId="49">
      <sharedItems containsMixedTypes="1" containsNumber="1" containsInteger="1" minValue="1984" maxValue="1984" count="11">
        <s v="Другая Дорога"/>
        <s v="Ностальгия"/>
        <s v="Стая (online)"/>
        <s v="Партизан"/>
        <s v="Внутренний Нобель"/>
        <s v="Последнее Чувство"/>
        <s v="С днем рождения, Алекс!"/>
        <s v="Другая Дорога online"/>
        <s v="Внутренний Нобель online"/>
        <s v="#1984"/>
        <n v="1984" u="1"/>
      </sharedItems>
      <fieldGroup par="6"/>
    </cacheField>
    <cacheField name="Дата" numFmtId="14">
      <sharedItems containsSemiMixedTypes="0" containsNonDate="0" containsDate="1" containsString="0" minDate="2020-10-10T00:00:00" maxDate="2021-09-13T00:00:00" count="91">
        <d v="2020-10-10T00:00:00"/>
        <d v="2020-10-14T00:00:00"/>
        <d v="2020-10-21T00:00:00"/>
        <d v="2020-10-24T00:00:00"/>
        <d v="2020-11-03T00:00:00"/>
        <d v="2020-11-06T00:00:00"/>
        <d v="2020-11-11T00:00:00"/>
        <d v="2020-11-13T00:00:00"/>
        <d v="2020-11-15T00:00:00"/>
        <d v="2020-11-20T00:00:00"/>
        <d v="2020-11-27T00:00:00"/>
        <d v="2020-11-29T00:00:00"/>
        <d v="2020-12-04T00:00:00"/>
        <d v="2020-12-09T00:00:00"/>
        <d v="2020-12-12T00:00:00"/>
        <d v="2020-12-15T00:00:00"/>
        <d v="2020-12-18T00:00:00"/>
        <d v="2020-12-23T00:00:00"/>
        <d v="2020-12-25T00:00:00"/>
        <d v="2020-12-27T00:00:00"/>
        <d v="2021-01-05T00:00:00"/>
        <d v="2021-01-09T00:00:00"/>
        <d v="2021-01-13T00:00:00"/>
        <d v="2021-01-17T00:00:00"/>
        <d v="2021-01-22T00:00:00"/>
        <d v="2021-01-27T00:00:00"/>
        <d v="2021-01-29T00:00:00"/>
        <d v="2021-01-31T00:00:00"/>
        <d v="2021-02-03T00:00:00"/>
        <d v="2021-02-05T00:00:00"/>
        <d v="2021-02-07T00:00:00"/>
        <d v="2021-02-10T00:00:00"/>
        <d v="2021-02-12T00:00:00"/>
        <d v="2021-02-17T00:00:00"/>
        <d v="2021-02-19T00:00:00"/>
        <d v="2021-02-24T00:00:00"/>
        <d v="2021-02-26T00:00:00"/>
        <d v="2021-03-04T00:00:00"/>
        <d v="2021-03-08T00:00:00"/>
        <d v="2021-03-12T00:00:00"/>
        <d v="2021-03-14T00:00:00"/>
        <d v="2021-03-17T00:00:00"/>
        <d v="2021-03-21T00:00:00"/>
        <d v="2021-03-24T00:00:00"/>
        <d v="2021-03-26T00:00:00"/>
        <d v="2021-04-01T00:00:00"/>
        <d v="2021-04-04T00:00:00"/>
        <d v="2021-04-09T00:00:00"/>
        <d v="2021-04-13T00:00:00"/>
        <d v="2021-04-15T00:00:00"/>
        <d v="2021-04-20T00:00:00"/>
        <d v="2021-04-21T00:00:00"/>
        <d v="2021-04-23T00:00:00"/>
        <d v="2021-04-25T00:00:00"/>
        <d v="2021-04-30T00:00:00"/>
        <d v="2021-05-07T00:00:00"/>
        <d v="2021-05-04T00:00:00"/>
        <d v="2021-05-13T00:00:00"/>
        <d v="2021-05-18T00:00:00"/>
        <d v="2021-05-28T00:00:00"/>
        <d v="2021-05-30T00:00:00"/>
        <d v="2021-06-04T00:00:00"/>
        <d v="2021-06-06T00:00:00"/>
        <d v="2021-06-11T00:00:00"/>
        <d v="2021-06-15T00:00:00"/>
        <d v="2021-06-18T00:00:00"/>
        <d v="2021-06-22T00:00:00"/>
        <d v="2021-06-25T00:00:00"/>
        <d v="2021-07-04T00:00:00"/>
        <d v="2021-07-06T00:00:00"/>
        <d v="2021-07-16T00:00:00"/>
        <d v="2021-07-21T00:00:00"/>
        <d v="2021-07-23T00:00:00"/>
        <d v="2021-07-27T00:00:00"/>
        <d v="2021-07-29T00:00:00"/>
        <d v="2021-08-06T00:00:00"/>
        <d v="2021-08-10T00:00:00"/>
        <d v="2021-08-13T00:00:00"/>
        <d v="2021-08-15T00:00:00"/>
        <d v="2021-08-20T00:00:00"/>
        <d v="2021-08-28T00:00:00"/>
        <d v="2021-08-27T00:00:00"/>
        <d v="2021-08-31T00:00:00"/>
        <d v="2021-08-17T00:00:00"/>
        <d v="2021-08-19T00:00:00"/>
        <d v="2021-09-02T00:00:00"/>
        <d v="2021-09-03T00:00:00"/>
        <d v="2021-09-05T00:00:00"/>
        <d v="2021-09-09T00:00:00"/>
        <d v="2021-09-10T00:00:00"/>
        <d v="2021-09-12T00:00:00"/>
      </sharedItems>
    </cacheField>
    <cacheField name="Статус" numFmtId="0">
      <sharedItems/>
    </cacheField>
    <cacheField name="Источник" numFmtId="0">
      <sharedItems containsBlank="1" count="25">
        <s v="Инстаграм"/>
        <s v="Друзья Платные"/>
        <s v="Друзья Бесплатные"/>
        <s v="Телеграм"/>
        <s v="Подарочный"/>
        <s v="Неопределено"/>
        <s v="ВК"/>
        <s v="Другое"/>
        <s v="Гугл"/>
        <s v="КудаГо"/>
        <s v="Постоянный"/>
        <s v="Яндекс"/>
        <s v="Вывеска"/>
        <s v="Кассир"/>
        <s v="Афиша.ру"/>
        <s v="Лучшие места москвы"/>
        <s v="PrimeZone"/>
        <s v="Вотсап"/>
        <s v="Таймпад"/>
        <s v="Праймзон"/>
        <s v="Рассылка"/>
        <s v="Дубльгис"/>
        <s v="Иммерсивный.ру"/>
        <m u="1"/>
        <s v="Друзья" u="1"/>
      </sharedItems>
    </cacheField>
    <cacheField name="Количество людей" numFmtId="0">
      <sharedItems containsSemiMixedTypes="0" containsString="0" containsNumber="1" containsInteger="1" minValue="0" maxValue="21"/>
    </cacheField>
    <cacheField name="Комментарий" numFmtId="0">
      <sharedItems containsBlank="1"/>
    </cacheField>
    <cacheField name="Спектакль2" numFmtId="0" databaseField="0">
      <fieldGroup base="0">
        <discretePr count="11">
          <x v="2"/>
          <x v="2"/>
          <x v="0"/>
          <x v="2"/>
          <x v="2"/>
          <x v="2"/>
          <x v="2"/>
          <x v="0"/>
          <x v="0"/>
          <x v="2"/>
          <x v="1"/>
        </discretePr>
        <groupItems count="3">
          <s v="Группа3"/>
          <s v="1984"/>
          <s v="Группа1"/>
        </groupItems>
      </fieldGroup>
    </cacheField>
  </cacheFields>
  <extLst>
    <ext xmlns:x14="http://schemas.microsoft.com/office/spreadsheetml/2009/9/main" uri="{725AE2AE-9491-48be-B2B4-4EB974FC3084}">
      <x14:pivotCacheDefinition pivotCacheId="334276540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Ivan Kraschenko" refreshedDate="44452.445113657406" backgroundQuery="1" createdVersion="3" refreshedVersion="7" minRefreshableVersion="3" recordCount="0" supportSubquery="1" supportAdvancedDrill="1" xr:uid="{F9C45A12-94F9-4DD2-AA44-DA2BB49165E0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10">
    <cacheHierarchy uniqueName="[Таблица2].[Спектакль]" caption="Спектакль" attribute="1" defaultMemberUniqueName="[Таблица2].[Спектакль].[All]" allUniqueName="[Таблица2].[Спектакль].[All]" dimensionUniqueName="[Таблица2]" displayFolder="" count="0" memberValueDatatype="130" unbalanced="0"/>
    <cacheHierarchy uniqueName="[Таблица2].[Дата]" caption="Дата" attribute="1" time="1" defaultMemberUniqueName="[Таблица2].[Дата].[All]" allUniqueName="[Таблица2].[Дата].[All]" dimensionUniqueName="[Таблица2]" displayFolder="" count="2" memberValueDatatype="7" unbalanced="0"/>
    <cacheHierarchy uniqueName="[Таблица2].[Статус]" caption="Статус" attribute="1" defaultMemberUniqueName="[Таблица2].[Статус].[All]" allUniqueName="[Таблица2].[Статус].[All]" dimensionUniqueName="[Таблица2]" displayFolder="" count="0" memberValueDatatype="130" unbalanced="0"/>
    <cacheHierarchy uniqueName="[Таблица2].[Источник]" caption="Источник" attribute="1" defaultMemberUniqueName="[Таблица2].[Источник].[All]" allUniqueName="[Таблица2].[Источник].[All]" dimensionUniqueName="[Таблица2]" displayFolder="" count="0" memberValueDatatype="130" unbalanced="0"/>
    <cacheHierarchy uniqueName="[Таблица2].[Количество людей]" caption="Количество людей" attribute="1" defaultMemberUniqueName="[Таблица2].[Количество людей].[All]" allUniqueName="[Таблица2].[Количество людей].[All]" dimensionUniqueName="[Таблица2]" displayFolder="" count="0" memberValueDatatype="20" unbalanced="0"/>
    <cacheHierarchy uniqueName="[Таблица2].[Комментарий]" caption="Комментарий" attribute="1" defaultMemberUniqueName="[Таблица2].[Комментарий].[All]" allUniqueName="[Таблица2].[Комментарий].[All]" dimensionUniqueName="[Таблица2]" displayFolder="" count="0" memberValueDatatype="130" unbalanced="0"/>
    <cacheHierarchy uniqueName="[Measures].[__XL_Count Таблица2]" caption="__XL_Count Таблица2" measure="1" displayFolder="" measureGroup="Таблица2" count="0" hidden="1"/>
    <cacheHierarchy uniqueName="[Measures].[__No measures defined]" caption="__No measures defined" measure="1" displayFolder="" count="0" hidden="1"/>
    <cacheHierarchy uniqueName="[Measures].[Число элементов в столбце Дата]" caption="Число элементов в столбце Дата" measure="1" displayFolder="" measureGroup="Таблица2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разных элементов в столбце Дата]" caption="Число разных элементов в столбце Дата" measure="1" displayFolder="" measureGroup="Таблица2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extLst>
    <ext xmlns:x14="http://schemas.microsoft.com/office/spreadsheetml/2009/9/main" uri="{725AE2AE-9491-48be-B2B4-4EB974FC3084}">
      <x14:pivotCacheDefinition pivotCacheId="1564195831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6">
  <r>
    <x v="0"/>
    <x v="0"/>
    <s v="Проведён"/>
    <x v="0"/>
    <n v="1"/>
    <m/>
  </r>
  <r>
    <x v="0"/>
    <x v="0"/>
    <s v="Проведён"/>
    <x v="1"/>
    <n v="3"/>
    <m/>
  </r>
  <r>
    <x v="0"/>
    <x v="0"/>
    <s v="Проведён"/>
    <x v="2"/>
    <n v="2"/>
    <m/>
  </r>
  <r>
    <x v="0"/>
    <x v="0"/>
    <s v="Проведён"/>
    <x v="3"/>
    <n v="3"/>
    <m/>
  </r>
  <r>
    <x v="0"/>
    <x v="0"/>
    <s v="Проведён"/>
    <x v="4"/>
    <n v="1"/>
    <m/>
  </r>
  <r>
    <x v="0"/>
    <x v="0"/>
    <s v="Проведён"/>
    <x v="5"/>
    <n v="2"/>
    <m/>
  </r>
  <r>
    <x v="1"/>
    <x v="1"/>
    <s v="Проведён"/>
    <x v="0"/>
    <n v="1"/>
    <m/>
  </r>
  <r>
    <x v="1"/>
    <x v="1"/>
    <s v="Проведён"/>
    <x v="6"/>
    <n v="2"/>
    <m/>
  </r>
  <r>
    <x v="1"/>
    <x v="1"/>
    <s v="Проведён"/>
    <x v="1"/>
    <n v="5"/>
    <m/>
  </r>
  <r>
    <x v="1"/>
    <x v="1"/>
    <s v="Проведён"/>
    <x v="7"/>
    <n v="1"/>
    <s v="Конвент ролевиков"/>
  </r>
  <r>
    <x v="1"/>
    <x v="1"/>
    <s v="Проведён"/>
    <x v="5"/>
    <n v="1"/>
    <m/>
  </r>
  <r>
    <x v="2"/>
    <x v="2"/>
    <s v="Проведён"/>
    <x v="5"/>
    <n v="12"/>
    <m/>
  </r>
  <r>
    <x v="3"/>
    <x v="3"/>
    <s v="Проведён"/>
    <x v="0"/>
    <n v="4"/>
    <m/>
  </r>
  <r>
    <x v="3"/>
    <x v="3"/>
    <s v="Проведён"/>
    <x v="1"/>
    <n v="8"/>
    <m/>
  </r>
  <r>
    <x v="3"/>
    <x v="3"/>
    <s v="Проведён"/>
    <x v="6"/>
    <n v="2"/>
    <m/>
  </r>
  <r>
    <x v="3"/>
    <x v="3"/>
    <s v="Проведён"/>
    <x v="3"/>
    <n v="2"/>
    <m/>
  </r>
  <r>
    <x v="3"/>
    <x v="3"/>
    <s v="Проведён"/>
    <x v="5"/>
    <n v="0"/>
    <m/>
  </r>
  <r>
    <x v="2"/>
    <x v="4"/>
    <s v="Отменён"/>
    <x v="5"/>
    <n v="0"/>
    <m/>
  </r>
  <r>
    <x v="4"/>
    <x v="5"/>
    <s v="Проведён"/>
    <x v="1"/>
    <n v="1"/>
    <m/>
  </r>
  <r>
    <x v="4"/>
    <x v="5"/>
    <s v="Проведён"/>
    <x v="2"/>
    <n v="4"/>
    <m/>
  </r>
  <r>
    <x v="4"/>
    <x v="5"/>
    <s v="Проведён"/>
    <x v="3"/>
    <n v="1"/>
    <m/>
  </r>
  <r>
    <x v="4"/>
    <x v="5"/>
    <s v="Проведён"/>
    <x v="5"/>
    <n v="1"/>
    <m/>
  </r>
  <r>
    <x v="1"/>
    <x v="6"/>
    <s v="Проведён"/>
    <x v="5"/>
    <n v="8"/>
    <m/>
  </r>
  <r>
    <x v="2"/>
    <x v="7"/>
    <s v="Отменён"/>
    <x v="5"/>
    <n v="0"/>
    <m/>
  </r>
  <r>
    <x v="0"/>
    <x v="8"/>
    <s v="Проведён"/>
    <x v="1"/>
    <n v="2"/>
    <m/>
  </r>
  <r>
    <x v="0"/>
    <x v="8"/>
    <s v="Проведён"/>
    <x v="2"/>
    <n v="1"/>
    <m/>
  </r>
  <r>
    <x v="0"/>
    <x v="8"/>
    <s v="Проведён"/>
    <x v="8"/>
    <n v="3"/>
    <m/>
  </r>
  <r>
    <x v="0"/>
    <x v="8"/>
    <s v="Проведён"/>
    <x v="4"/>
    <n v="1"/>
    <m/>
  </r>
  <r>
    <x v="0"/>
    <x v="8"/>
    <s v="Проведён"/>
    <x v="6"/>
    <n v="2"/>
    <m/>
  </r>
  <r>
    <x v="0"/>
    <x v="8"/>
    <s v="Проведён"/>
    <x v="3"/>
    <n v="1"/>
    <m/>
  </r>
  <r>
    <x v="0"/>
    <x v="8"/>
    <s v="Проведён"/>
    <x v="5"/>
    <n v="0"/>
    <m/>
  </r>
  <r>
    <x v="5"/>
    <x v="9"/>
    <s v="Проведён"/>
    <x v="3"/>
    <n v="9"/>
    <m/>
  </r>
  <r>
    <x v="5"/>
    <x v="9"/>
    <s v="Проведён"/>
    <x v="2"/>
    <n v="2"/>
    <m/>
  </r>
  <r>
    <x v="5"/>
    <x v="9"/>
    <s v="Проведён"/>
    <x v="5"/>
    <n v="1"/>
    <m/>
  </r>
  <r>
    <x v="6"/>
    <x v="10"/>
    <s v="Проведён"/>
    <x v="1"/>
    <n v="2"/>
    <m/>
  </r>
  <r>
    <x v="6"/>
    <x v="10"/>
    <s v="Проведён"/>
    <x v="2"/>
    <n v="1"/>
    <m/>
  </r>
  <r>
    <x v="6"/>
    <x v="10"/>
    <s v="Проведён"/>
    <x v="3"/>
    <n v="3"/>
    <m/>
  </r>
  <r>
    <x v="6"/>
    <x v="10"/>
    <s v="Проведён"/>
    <x v="9"/>
    <n v="1"/>
    <m/>
  </r>
  <r>
    <x v="6"/>
    <x v="10"/>
    <s v="Проведён"/>
    <x v="10"/>
    <n v="1"/>
    <m/>
  </r>
  <r>
    <x v="6"/>
    <x v="10"/>
    <s v="Проведён"/>
    <x v="5"/>
    <n v="0"/>
    <m/>
  </r>
  <r>
    <x v="5"/>
    <x v="11"/>
    <s v="Проведён"/>
    <x v="4"/>
    <n v="2"/>
    <m/>
  </r>
  <r>
    <x v="5"/>
    <x v="11"/>
    <s v="Проведён"/>
    <x v="10"/>
    <n v="1"/>
    <m/>
  </r>
  <r>
    <x v="5"/>
    <x v="11"/>
    <s v="Проведён"/>
    <x v="11"/>
    <n v="1"/>
    <m/>
  </r>
  <r>
    <x v="5"/>
    <x v="11"/>
    <s v="Проведён"/>
    <x v="6"/>
    <n v="2"/>
    <m/>
  </r>
  <r>
    <x v="5"/>
    <x v="11"/>
    <s v="Проведён"/>
    <x v="2"/>
    <n v="2"/>
    <m/>
  </r>
  <r>
    <x v="5"/>
    <x v="11"/>
    <s v="Проведён"/>
    <x v="3"/>
    <n v="3"/>
    <m/>
  </r>
  <r>
    <x v="5"/>
    <x v="11"/>
    <s v="Проведён"/>
    <x v="5"/>
    <n v="1"/>
    <m/>
  </r>
  <r>
    <x v="2"/>
    <x v="12"/>
    <s v="Отменён"/>
    <x v="5"/>
    <n v="0"/>
    <m/>
  </r>
  <r>
    <x v="5"/>
    <x v="13"/>
    <s v="Отменён"/>
    <x v="5"/>
    <n v="0"/>
    <m/>
  </r>
  <r>
    <x v="0"/>
    <x v="14"/>
    <s v="Проведён"/>
    <x v="3"/>
    <n v="1"/>
    <m/>
  </r>
  <r>
    <x v="0"/>
    <x v="14"/>
    <s v="Проведён"/>
    <x v="1"/>
    <n v="6"/>
    <m/>
  </r>
  <r>
    <x v="0"/>
    <x v="14"/>
    <s v="Проведён"/>
    <x v="2"/>
    <n v="2"/>
    <m/>
  </r>
  <r>
    <x v="0"/>
    <x v="14"/>
    <s v="Проведён"/>
    <x v="10"/>
    <n v="1"/>
    <m/>
  </r>
  <r>
    <x v="0"/>
    <x v="14"/>
    <s v="Проведён"/>
    <x v="5"/>
    <n v="2"/>
    <m/>
  </r>
  <r>
    <x v="4"/>
    <x v="15"/>
    <s v="Отменён"/>
    <x v="5"/>
    <n v="0"/>
    <m/>
  </r>
  <r>
    <x v="2"/>
    <x v="16"/>
    <s v="Проведён"/>
    <x v="5"/>
    <n v="21"/>
    <m/>
  </r>
  <r>
    <x v="0"/>
    <x v="17"/>
    <s v="Проведён"/>
    <x v="6"/>
    <n v="2"/>
    <m/>
  </r>
  <r>
    <x v="0"/>
    <x v="17"/>
    <s v="Проведён"/>
    <x v="10"/>
    <n v="1"/>
    <m/>
  </r>
  <r>
    <x v="0"/>
    <x v="17"/>
    <s v="Проведён"/>
    <x v="4"/>
    <n v="1"/>
    <m/>
  </r>
  <r>
    <x v="0"/>
    <x v="17"/>
    <s v="Проведён"/>
    <x v="1"/>
    <n v="2"/>
    <m/>
  </r>
  <r>
    <x v="0"/>
    <x v="17"/>
    <s v="Проведён"/>
    <x v="2"/>
    <n v="2"/>
    <m/>
  </r>
  <r>
    <x v="0"/>
    <x v="17"/>
    <s v="Проведён"/>
    <x v="5"/>
    <n v="4"/>
    <m/>
  </r>
  <r>
    <x v="4"/>
    <x v="18"/>
    <s v="Проведён"/>
    <x v="7"/>
    <n v="2"/>
    <s v="Конвент ролевиков"/>
  </r>
  <r>
    <x v="4"/>
    <x v="18"/>
    <s v="Проведён"/>
    <x v="2"/>
    <n v="3"/>
    <m/>
  </r>
  <r>
    <x v="4"/>
    <x v="18"/>
    <s v="Проведён"/>
    <x v="5"/>
    <n v="4"/>
    <m/>
  </r>
  <r>
    <x v="1"/>
    <x v="19"/>
    <s v="Проведён"/>
    <x v="10"/>
    <n v="1"/>
    <m/>
  </r>
  <r>
    <x v="1"/>
    <x v="19"/>
    <s v="Проведён"/>
    <x v="11"/>
    <n v="1"/>
    <m/>
  </r>
  <r>
    <x v="1"/>
    <x v="19"/>
    <s v="Проведён"/>
    <x v="8"/>
    <n v="2"/>
    <m/>
  </r>
  <r>
    <x v="1"/>
    <x v="19"/>
    <s v="Проведён"/>
    <x v="2"/>
    <n v="1"/>
    <m/>
  </r>
  <r>
    <x v="1"/>
    <x v="19"/>
    <s v="Проведён"/>
    <x v="5"/>
    <n v="5"/>
    <m/>
  </r>
  <r>
    <x v="7"/>
    <x v="20"/>
    <s v="Отменён"/>
    <x v="5"/>
    <n v="0"/>
    <m/>
  </r>
  <r>
    <x v="2"/>
    <x v="20"/>
    <s v="Отменён"/>
    <x v="5"/>
    <n v="0"/>
    <m/>
  </r>
  <r>
    <x v="8"/>
    <x v="21"/>
    <s v="Проведён"/>
    <x v="2"/>
    <n v="6"/>
    <m/>
  </r>
  <r>
    <x v="8"/>
    <x v="21"/>
    <s v="Проведён"/>
    <x v="5"/>
    <n v="2"/>
    <m/>
  </r>
  <r>
    <x v="7"/>
    <x v="21"/>
    <s v="Проведён"/>
    <x v="2"/>
    <n v="8"/>
    <m/>
  </r>
  <r>
    <x v="7"/>
    <x v="21"/>
    <s v="Проведён"/>
    <x v="5"/>
    <n v="4"/>
    <m/>
  </r>
  <r>
    <x v="2"/>
    <x v="22"/>
    <s v="Отменён"/>
    <x v="5"/>
    <n v="0"/>
    <m/>
  </r>
  <r>
    <x v="8"/>
    <x v="22"/>
    <s v="Отменён"/>
    <x v="5"/>
    <n v="0"/>
    <m/>
  </r>
  <r>
    <x v="0"/>
    <x v="23"/>
    <s v="Проведён"/>
    <x v="8"/>
    <n v="1"/>
    <m/>
  </r>
  <r>
    <x v="0"/>
    <x v="23"/>
    <s v="Проведён"/>
    <x v="10"/>
    <n v="2"/>
    <m/>
  </r>
  <r>
    <x v="0"/>
    <x v="23"/>
    <s v="Проведён"/>
    <x v="12"/>
    <n v="1"/>
    <m/>
  </r>
  <r>
    <x v="0"/>
    <x v="23"/>
    <s v="Проведён"/>
    <x v="5"/>
    <n v="6"/>
    <m/>
  </r>
  <r>
    <x v="1"/>
    <x v="24"/>
    <s v="Проведён"/>
    <x v="5"/>
    <n v="6"/>
    <m/>
  </r>
  <r>
    <x v="9"/>
    <x v="25"/>
    <s v="Проведён"/>
    <x v="5"/>
    <n v="15"/>
    <m/>
  </r>
  <r>
    <x v="6"/>
    <x v="26"/>
    <s v="Отменён"/>
    <x v="5"/>
    <n v="0"/>
    <m/>
  </r>
  <r>
    <x v="5"/>
    <x v="27"/>
    <s v="Отменён"/>
    <x v="5"/>
    <n v="0"/>
    <m/>
  </r>
  <r>
    <x v="2"/>
    <x v="28"/>
    <s v="Отменён"/>
    <x v="5"/>
    <n v="0"/>
    <m/>
  </r>
  <r>
    <x v="0"/>
    <x v="29"/>
    <s v="Проведён"/>
    <x v="8"/>
    <n v="2"/>
    <m/>
  </r>
  <r>
    <x v="0"/>
    <x v="29"/>
    <s v="Проведён"/>
    <x v="11"/>
    <n v="2"/>
    <m/>
  </r>
  <r>
    <x v="0"/>
    <x v="29"/>
    <s v="Проведён"/>
    <x v="1"/>
    <n v="4"/>
    <m/>
  </r>
  <r>
    <x v="0"/>
    <x v="29"/>
    <s v="Проведён"/>
    <x v="5"/>
    <n v="4"/>
    <m/>
  </r>
  <r>
    <x v="7"/>
    <x v="30"/>
    <s v="Отменён"/>
    <x v="5"/>
    <n v="0"/>
    <m/>
  </r>
  <r>
    <x v="1"/>
    <x v="31"/>
    <s v="Отменён"/>
    <x v="5"/>
    <n v="5"/>
    <m/>
  </r>
  <r>
    <x v="8"/>
    <x v="32"/>
    <s v="Отменён"/>
    <x v="5"/>
    <n v="0"/>
    <m/>
  </r>
  <r>
    <x v="5"/>
    <x v="33"/>
    <s v="Проведён"/>
    <x v="2"/>
    <n v="8"/>
    <m/>
  </r>
  <r>
    <x v="5"/>
    <x v="33"/>
    <s v="Проведён"/>
    <x v="13"/>
    <n v="2"/>
    <m/>
  </r>
  <r>
    <x v="5"/>
    <x v="33"/>
    <s v="Проведён"/>
    <x v="6"/>
    <n v="2"/>
    <m/>
  </r>
  <r>
    <x v="5"/>
    <x v="33"/>
    <s v="Проведён"/>
    <x v="5"/>
    <n v="2"/>
    <m/>
  </r>
  <r>
    <x v="2"/>
    <x v="34"/>
    <s v="Отменён"/>
    <x v="5"/>
    <n v="0"/>
    <m/>
  </r>
  <r>
    <x v="9"/>
    <x v="35"/>
    <s v="Проведён"/>
    <x v="5"/>
    <n v="9"/>
    <m/>
  </r>
  <r>
    <x v="6"/>
    <x v="36"/>
    <s v="Отменён"/>
    <x v="5"/>
    <n v="0"/>
    <m/>
  </r>
  <r>
    <x v="1"/>
    <x v="37"/>
    <s v="Проведён"/>
    <x v="11"/>
    <n v="5"/>
    <m/>
  </r>
  <r>
    <x v="1"/>
    <x v="37"/>
    <s v="Проведён"/>
    <x v="1"/>
    <n v="4"/>
    <m/>
  </r>
  <r>
    <x v="1"/>
    <x v="37"/>
    <s v="Проведён"/>
    <x v="5"/>
    <n v="0"/>
    <m/>
  </r>
  <r>
    <x v="0"/>
    <x v="38"/>
    <s v="Проведён"/>
    <x v="5"/>
    <n v="10"/>
    <m/>
  </r>
  <r>
    <x v="6"/>
    <x v="39"/>
    <s v="Проведён"/>
    <x v="2"/>
    <n v="4"/>
    <m/>
  </r>
  <r>
    <x v="6"/>
    <x v="39"/>
    <s v="Проведён"/>
    <x v="12"/>
    <n v="1"/>
    <m/>
  </r>
  <r>
    <x v="6"/>
    <x v="39"/>
    <s v="Проведён"/>
    <x v="8"/>
    <n v="1"/>
    <m/>
  </r>
  <r>
    <x v="6"/>
    <x v="39"/>
    <s v="Проведён"/>
    <x v="4"/>
    <n v="1"/>
    <m/>
  </r>
  <r>
    <x v="6"/>
    <x v="39"/>
    <s v="Проведён"/>
    <x v="5"/>
    <n v="0"/>
    <m/>
  </r>
  <r>
    <x v="5"/>
    <x v="40"/>
    <s v="Проведён"/>
    <x v="4"/>
    <n v="2"/>
    <m/>
  </r>
  <r>
    <x v="5"/>
    <x v="40"/>
    <s v="Проведён"/>
    <x v="2"/>
    <n v="3"/>
    <m/>
  </r>
  <r>
    <x v="5"/>
    <x v="40"/>
    <s v="Проведён"/>
    <x v="9"/>
    <n v="1"/>
    <m/>
  </r>
  <r>
    <x v="5"/>
    <x v="40"/>
    <s v="Проведён"/>
    <x v="11"/>
    <n v="3"/>
    <m/>
  </r>
  <r>
    <x v="5"/>
    <x v="40"/>
    <s v="Проведён"/>
    <x v="5"/>
    <n v="3"/>
    <m/>
  </r>
  <r>
    <x v="2"/>
    <x v="41"/>
    <s v="Отменён"/>
    <x v="5"/>
    <n v="0"/>
    <m/>
  </r>
  <r>
    <x v="0"/>
    <x v="42"/>
    <s v="Проведён"/>
    <x v="4"/>
    <n v="2"/>
    <m/>
  </r>
  <r>
    <x v="0"/>
    <x v="42"/>
    <s v="Проведён"/>
    <x v="2"/>
    <n v="3"/>
    <m/>
  </r>
  <r>
    <x v="0"/>
    <x v="42"/>
    <s v="Проведён"/>
    <x v="8"/>
    <n v="2"/>
    <m/>
  </r>
  <r>
    <x v="0"/>
    <x v="42"/>
    <s v="Проведён"/>
    <x v="11"/>
    <n v="2"/>
    <m/>
  </r>
  <r>
    <x v="0"/>
    <x v="42"/>
    <s v="Проведён"/>
    <x v="5"/>
    <n v="3"/>
    <m/>
  </r>
  <r>
    <x v="7"/>
    <x v="43"/>
    <s v="Отменён"/>
    <x v="5"/>
    <n v="0"/>
    <m/>
  </r>
  <r>
    <x v="9"/>
    <x v="44"/>
    <s v="Проведён"/>
    <x v="7"/>
    <n v="3"/>
    <s v="Роскультур центр"/>
  </r>
  <r>
    <x v="9"/>
    <x v="44"/>
    <s v="Проведён"/>
    <x v="4"/>
    <n v="3"/>
    <m/>
  </r>
  <r>
    <x v="9"/>
    <x v="44"/>
    <s v="Проведён"/>
    <x v="1"/>
    <n v="4"/>
    <m/>
  </r>
  <r>
    <x v="9"/>
    <x v="44"/>
    <s v="Проведён"/>
    <x v="10"/>
    <n v="2"/>
    <m/>
  </r>
  <r>
    <x v="9"/>
    <x v="44"/>
    <s v="Проведён"/>
    <x v="5"/>
    <n v="1"/>
    <m/>
  </r>
  <r>
    <x v="1"/>
    <x v="45"/>
    <s v="Проведён"/>
    <x v="11"/>
    <n v="2"/>
    <s v="Иммерсивный театр"/>
  </r>
  <r>
    <x v="1"/>
    <x v="45"/>
    <s v="Проведён"/>
    <x v="4"/>
    <n v="3"/>
    <m/>
  </r>
  <r>
    <x v="1"/>
    <x v="45"/>
    <s v="Проведён"/>
    <x v="1"/>
    <n v="2"/>
    <m/>
  </r>
  <r>
    <x v="1"/>
    <x v="45"/>
    <s v="Проведён"/>
    <x v="2"/>
    <n v="1"/>
    <m/>
  </r>
  <r>
    <x v="1"/>
    <x v="45"/>
    <s v="Проведён"/>
    <x v="5"/>
    <n v="0"/>
    <m/>
  </r>
  <r>
    <x v="7"/>
    <x v="46"/>
    <s v="Проведён"/>
    <x v="6"/>
    <n v="1"/>
    <m/>
  </r>
  <r>
    <x v="7"/>
    <x v="46"/>
    <s v="Проведён"/>
    <x v="2"/>
    <n v="4"/>
    <m/>
  </r>
  <r>
    <x v="7"/>
    <x v="46"/>
    <s v="Проведён"/>
    <x v="4"/>
    <n v="2"/>
    <m/>
  </r>
  <r>
    <x v="7"/>
    <x v="46"/>
    <s v="Проведён"/>
    <x v="5"/>
    <n v="2"/>
    <m/>
  </r>
  <r>
    <x v="5"/>
    <x v="47"/>
    <s v="Проведён"/>
    <x v="14"/>
    <n v="1"/>
    <m/>
  </r>
  <r>
    <x v="5"/>
    <x v="47"/>
    <s v="Проведён"/>
    <x v="2"/>
    <n v="6"/>
    <m/>
  </r>
  <r>
    <x v="5"/>
    <x v="47"/>
    <s v="Проведён"/>
    <x v="3"/>
    <n v="1"/>
    <m/>
  </r>
  <r>
    <x v="5"/>
    <x v="47"/>
    <s v="Проведён"/>
    <x v="4"/>
    <n v="2"/>
    <m/>
  </r>
  <r>
    <x v="5"/>
    <x v="47"/>
    <s v="Проведён"/>
    <x v="13"/>
    <n v="2"/>
    <m/>
  </r>
  <r>
    <x v="5"/>
    <x v="47"/>
    <s v="Проведён"/>
    <x v="11"/>
    <n v="2"/>
    <s v="Иммерсивный театр"/>
  </r>
  <r>
    <x v="5"/>
    <x v="47"/>
    <s v="Проведён"/>
    <x v="5"/>
    <n v="0"/>
    <m/>
  </r>
  <r>
    <x v="2"/>
    <x v="48"/>
    <s v="Проведён"/>
    <x v="2"/>
    <n v="4"/>
    <m/>
  </r>
  <r>
    <x v="2"/>
    <x v="48"/>
    <s v="Проведён"/>
    <x v="5"/>
    <n v="7"/>
    <m/>
  </r>
  <r>
    <x v="9"/>
    <x v="49"/>
    <s v="Проведён"/>
    <x v="2"/>
    <n v="6"/>
    <m/>
  </r>
  <r>
    <x v="9"/>
    <x v="49"/>
    <s v="Проведён"/>
    <x v="4"/>
    <n v="2"/>
    <m/>
  </r>
  <r>
    <x v="9"/>
    <x v="49"/>
    <s v="Проведён"/>
    <x v="13"/>
    <n v="6"/>
    <m/>
  </r>
  <r>
    <x v="9"/>
    <x v="49"/>
    <s v="Проведён"/>
    <x v="15"/>
    <n v="1"/>
    <m/>
  </r>
  <r>
    <x v="9"/>
    <x v="49"/>
    <s v="Проведён"/>
    <x v="5"/>
    <n v="1"/>
    <m/>
  </r>
  <r>
    <x v="4"/>
    <x v="50"/>
    <s v="Отменён"/>
    <x v="5"/>
    <n v="0"/>
    <m/>
  </r>
  <r>
    <x v="7"/>
    <x v="51"/>
    <s v="Отменён"/>
    <x v="5"/>
    <n v="0"/>
    <m/>
  </r>
  <r>
    <x v="6"/>
    <x v="52"/>
    <s v="Проведён"/>
    <x v="14"/>
    <n v="2"/>
    <m/>
  </r>
  <r>
    <x v="6"/>
    <x v="52"/>
    <s v="Проведён"/>
    <x v="2"/>
    <n v="1"/>
    <m/>
  </r>
  <r>
    <x v="6"/>
    <x v="52"/>
    <s v="Проведён"/>
    <x v="4"/>
    <n v="1"/>
    <m/>
  </r>
  <r>
    <x v="6"/>
    <x v="52"/>
    <s v="Проведён"/>
    <x v="1"/>
    <n v="1"/>
    <m/>
  </r>
  <r>
    <x v="6"/>
    <x v="52"/>
    <s v="Проведён"/>
    <x v="12"/>
    <n v="1"/>
    <m/>
  </r>
  <r>
    <x v="6"/>
    <x v="52"/>
    <s v="Проведён"/>
    <x v="5"/>
    <n v="1"/>
    <m/>
  </r>
  <r>
    <x v="0"/>
    <x v="53"/>
    <s v="Проведён"/>
    <x v="14"/>
    <n v="3"/>
    <m/>
  </r>
  <r>
    <x v="0"/>
    <x v="53"/>
    <s v="Проведён"/>
    <x v="11"/>
    <n v="2"/>
    <s v="Иммерсивный театр"/>
  </r>
  <r>
    <x v="0"/>
    <x v="53"/>
    <s v="Проведён"/>
    <x v="14"/>
    <n v="2"/>
    <m/>
  </r>
  <r>
    <x v="0"/>
    <x v="53"/>
    <s v="Проведён"/>
    <x v="4"/>
    <n v="2"/>
    <m/>
  </r>
  <r>
    <x v="0"/>
    <x v="53"/>
    <s v="Проведён"/>
    <x v="5"/>
    <n v="1"/>
    <m/>
  </r>
  <r>
    <x v="2"/>
    <x v="54"/>
    <s v="Отменён"/>
    <x v="5"/>
    <n v="0"/>
    <m/>
  </r>
  <r>
    <x v="6"/>
    <x v="55"/>
    <s v="Проведён"/>
    <x v="2"/>
    <n v="1"/>
    <m/>
  </r>
  <r>
    <x v="6"/>
    <x v="55"/>
    <s v="Проведён"/>
    <x v="11"/>
    <n v="1"/>
    <s v="Театральяная Студия"/>
  </r>
  <r>
    <x v="6"/>
    <x v="55"/>
    <s v="Проведён"/>
    <x v="3"/>
    <n v="1"/>
    <m/>
  </r>
  <r>
    <x v="4"/>
    <x v="56"/>
    <s v="Проведён"/>
    <x v="16"/>
    <n v="5"/>
    <m/>
  </r>
  <r>
    <x v="4"/>
    <x v="56"/>
    <s v="Проведён"/>
    <x v="1"/>
    <n v="1"/>
    <m/>
  </r>
  <r>
    <x v="4"/>
    <x v="56"/>
    <s v="Проведён"/>
    <x v="10"/>
    <n v="2"/>
    <m/>
  </r>
  <r>
    <x v="1"/>
    <x v="57"/>
    <s v="Проведён"/>
    <x v="10"/>
    <n v="1"/>
    <m/>
  </r>
  <r>
    <x v="1"/>
    <x v="57"/>
    <s v="Проведён"/>
    <x v="4"/>
    <n v="2"/>
    <m/>
  </r>
  <r>
    <x v="1"/>
    <x v="57"/>
    <s v="Проведён"/>
    <x v="11"/>
    <n v="2"/>
    <s v="Интерактивный театр"/>
  </r>
  <r>
    <x v="5"/>
    <x v="58"/>
    <s v="Проведён"/>
    <x v="4"/>
    <n v="5"/>
    <m/>
  </r>
  <r>
    <x v="5"/>
    <x v="58"/>
    <s v="Проведён"/>
    <x v="10"/>
    <n v="2"/>
    <m/>
  </r>
  <r>
    <x v="5"/>
    <x v="58"/>
    <s v="Проведён"/>
    <x v="1"/>
    <n v="3"/>
    <m/>
  </r>
  <r>
    <x v="5"/>
    <x v="58"/>
    <s v="Проведён"/>
    <x v="8"/>
    <n v="3"/>
    <s v="Иммерсивный театр"/>
  </r>
  <r>
    <x v="5"/>
    <x v="58"/>
    <s v="Проведён"/>
    <x v="5"/>
    <n v="3"/>
    <m/>
  </r>
  <r>
    <x v="9"/>
    <x v="59"/>
    <s v="Проведён"/>
    <x v="4"/>
    <n v="2"/>
    <m/>
  </r>
  <r>
    <x v="9"/>
    <x v="59"/>
    <s v="Проведён"/>
    <x v="10"/>
    <n v="1"/>
    <m/>
  </r>
  <r>
    <x v="9"/>
    <x v="59"/>
    <s v="Проведён"/>
    <x v="3"/>
    <n v="2"/>
    <m/>
  </r>
  <r>
    <x v="9"/>
    <x v="59"/>
    <s v="Проведён"/>
    <x v="13"/>
    <n v="2"/>
    <m/>
  </r>
  <r>
    <x v="9"/>
    <x v="59"/>
    <s v="Проведён"/>
    <x v="2"/>
    <n v="5"/>
    <m/>
  </r>
  <r>
    <x v="9"/>
    <x v="59"/>
    <s v="Проведён"/>
    <x v="1"/>
    <n v="2"/>
    <m/>
  </r>
  <r>
    <x v="9"/>
    <x v="59"/>
    <s v="Проведён"/>
    <x v="5"/>
    <n v="0"/>
    <m/>
  </r>
  <r>
    <x v="0"/>
    <x v="60"/>
    <s v="Проведён"/>
    <x v="4"/>
    <n v="5"/>
    <m/>
  </r>
  <r>
    <x v="0"/>
    <x v="60"/>
    <s v="Проведён"/>
    <x v="11"/>
    <n v="1"/>
    <m/>
  </r>
  <r>
    <x v="0"/>
    <x v="60"/>
    <s v="Проведён"/>
    <x v="13"/>
    <n v="4"/>
    <m/>
  </r>
  <r>
    <x v="0"/>
    <x v="60"/>
    <s v="Проведён"/>
    <x v="2"/>
    <n v="1"/>
    <m/>
  </r>
  <r>
    <x v="0"/>
    <x v="60"/>
    <s v="Проведён"/>
    <x v="5"/>
    <n v="0"/>
    <m/>
  </r>
  <r>
    <x v="6"/>
    <x v="61"/>
    <s v="Отменён"/>
    <x v="5"/>
    <n v="0"/>
    <m/>
  </r>
  <r>
    <x v="7"/>
    <x v="62"/>
    <s v="Отменён"/>
    <x v="5"/>
    <n v="0"/>
    <m/>
  </r>
  <r>
    <x v="0"/>
    <x v="63"/>
    <s v="Проведён"/>
    <x v="4"/>
    <n v="3"/>
    <m/>
  </r>
  <r>
    <x v="0"/>
    <x v="63"/>
    <s v="Проведён"/>
    <x v="11"/>
    <n v="3"/>
    <s v="Интерактивный театр"/>
  </r>
  <r>
    <x v="0"/>
    <x v="63"/>
    <s v="Проведён"/>
    <x v="17"/>
    <n v="1"/>
    <s v="Театромания"/>
  </r>
  <r>
    <x v="0"/>
    <x v="63"/>
    <s v="Проведён"/>
    <x v="10"/>
    <n v="3"/>
    <m/>
  </r>
  <r>
    <x v="0"/>
    <x v="63"/>
    <s v="Проведён"/>
    <x v="2"/>
    <n v="2"/>
    <m/>
  </r>
  <r>
    <x v="9"/>
    <x v="64"/>
    <s v="Проведён"/>
    <x v="1"/>
    <n v="4"/>
    <m/>
  </r>
  <r>
    <x v="9"/>
    <x v="64"/>
    <s v="Проведён"/>
    <x v="2"/>
    <n v="9"/>
    <m/>
  </r>
  <r>
    <x v="1"/>
    <x v="65"/>
    <s v="Отменён"/>
    <x v="5"/>
    <n v="0"/>
    <m/>
  </r>
  <r>
    <x v="7"/>
    <x v="66"/>
    <s v="Отменён"/>
    <x v="5"/>
    <n v="0"/>
    <m/>
  </r>
  <r>
    <x v="9"/>
    <x v="67"/>
    <s v="Проведён"/>
    <x v="0"/>
    <n v="2"/>
    <m/>
  </r>
  <r>
    <x v="9"/>
    <x v="67"/>
    <s v="Проведён"/>
    <x v="14"/>
    <n v="2"/>
    <m/>
  </r>
  <r>
    <x v="9"/>
    <x v="67"/>
    <s v="Проведён"/>
    <x v="1"/>
    <n v="3"/>
    <m/>
  </r>
  <r>
    <x v="9"/>
    <x v="67"/>
    <s v="Проведён"/>
    <x v="5"/>
    <n v="8"/>
    <m/>
  </r>
  <r>
    <x v="0"/>
    <x v="68"/>
    <s v="Проведён"/>
    <x v="4"/>
    <n v="5"/>
    <m/>
  </r>
  <r>
    <x v="0"/>
    <x v="68"/>
    <s v="Проведён"/>
    <x v="5"/>
    <n v="5"/>
    <m/>
  </r>
  <r>
    <x v="0"/>
    <x v="68"/>
    <s v="Проведён"/>
    <x v="1"/>
    <n v="1"/>
    <m/>
  </r>
  <r>
    <x v="0"/>
    <x v="68"/>
    <s v="Проведён"/>
    <x v="12"/>
    <n v="1"/>
    <m/>
  </r>
  <r>
    <x v="6"/>
    <x v="69"/>
    <s v="Проведён"/>
    <x v="4"/>
    <n v="2"/>
    <m/>
  </r>
  <r>
    <x v="6"/>
    <x v="69"/>
    <s v="Проведён"/>
    <x v="5"/>
    <n v="4"/>
    <m/>
  </r>
  <r>
    <x v="6"/>
    <x v="69"/>
    <s v="Проведён"/>
    <x v="10"/>
    <n v="2"/>
    <m/>
  </r>
  <r>
    <x v="0"/>
    <x v="70"/>
    <s v="Проведён"/>
    <x v="5"/>
    <n v="2"/>
    <m/>
  </r>
  <r>
    <x v="0"/>
    <x v="70"/>
    <s v="Проведён"/>
    <x v="4"/>
    <n v="5"/>
    <m/>
  </r>
  <r>
    <x v="0"/>
    <x v="70"/>
    <s v="Проведён"/>
    <x v="10"/>
    <n v="5"/>
    <m/>
  </r>
  <r>
    <x v="2"/>
    <x v="71"/>
    <s v="Отменён"/>
    <x v="5"/>
    <n v="0"/>
    <m/>
  </r>
  <r>
    <x v="1"/>
    <x v="72"/>
    <s v="Проведён"/>
    <x v="4"/>
    <n v="1"/>
    <m/>
  </r>
  <r>
    <x v="1"/>
    <x v="72"/>
    <s v="Проведён"/>
    <x v="5"/>
    <n v="5"/>
    <m/>
  </r>
  <r>
    <x v="1"/>
    <x v="72"/>
    <s v="Проведён"/>
    <x v="11"/>
    <n v="3"/>
    <m/>
  </r>
  <r>
    <x v="1"/>
    <x v="72"/>
    <s v="Проведён"/>
    <x v="3"/>
    <n v="1"/>
    <m/>
  </r>
  <r>
    <x v="9"/>
    <x v="73"/>
    <s v="Отменён"/>
    <x v="5"/>
    <n v="0"/>
    <m/>
  </r>
  <r>
    <x v="4"/>
    <x v="74"/>
    <s v="Проведён"/>
    <x v="5"/>
    <n v="7"/>
    <m/>
  </r>
  <r>
    <x v="4"/>
    <x v="74"/>
    <s v="Проведён"/>
    <x v="2"/>
    <n v="2"/>
    <m/>
  </r>
  <r>
    <x v="0"/>
    <x v="75"/>
    <s v="Проведён"/>
    <x v="13"/>
    <n v="1"/>
    <m/>
  </r>
  <r>
    <x v="0"/>
    <x v="75"/>
    <s v="Проведён"/>
    <x v="8"/>
    <n v="4"/>
    <s v="Иммерсивный театр"/>
  </r>
  <r>
    <x v="0"/>
    <x v="75"/>
    <s v="Проведён"/>
    <x v="11"/>
    <n v="2"/>
    <m/>
  </r>
  <r>
    <x v="0"/>
    <x v="75"/>
    <s v="Проведён"/>
    <x v="18"/>
    <n v="2"/>
    <m/>
  </r>
  <r>
    <x v="0"/>
    <x v="75"/>
    <s v="Проведён"/>
    <x v="19"/>
    <n v="3"/>
    <m/>
  </r>
  <r>
    <x v="9"/>
    <x v="76"/>
    <s v="Проведён"/>
    <x v="3"/>
    <n v="3"/>
    <m/>
  </r>
  <r>
    <x v="9"/>
    <x v="76"/>
    <s v="Проведён"/>
    <x v="6"/>
    <n v="1"/>
    <m/>
  </r>
  <r>
    <x v="9"/>
    <x v="76"/>
    <s v="Проведён"/>
    <x v="1"/>
    <n v="3"/>
    <m/>
  </r>
  <r>
    <x v="9"/>
    <x v="76"/>
    <s v="Проведён"/>
    <x v="2"/>
    <n v="3"/>
    <m/>
  </r>
  <r>
    <x v="9"/>
    <x v="76"/>
    <s v="Проведён"/>
    <x v="5"/>
    <n v="6"/>
    <m/>
  </r>
  <r>
    <x v="5"/>
    <x v="77"/>
    <s v="Проведён"/>
    <x v="1"/>
    <n v="2"/>
    <m/>
  </r>
  <r>
    <x v="5"/>
    <x v="77"/>
    <s v="Проведён"/>
    <x v="10"/>
    <n v="2"/>
    <m/>
  </r>
  <r>
    <x v="5"/>
    <x v="77"/>
    <s v="Проведён"/>
    <x v="4"/>
    <n v="2"/>
    <m/>
  </r>
  <r>
    <x v="5"/>
    <x v="77"/>
    <s v="Проведён"/>
    <x v="5"/>
    <n v="6"/>
    <m/>
  </r>
  <r>
    <x v="5"/>
    <x v="77"/>
    <s v="Проведён"/>
    <x v="2"/>
    <n v="1"/>
    <m/>
  </r>
  <r>
    <x v="5"/>
    <x v="77"/>
    <s v="Проведён"/>
    <x v="6"/>
    <n v="2"/>
    <m/>
  </r>
  <r>
    <x v="0"/>
    <x v="78"/>
    <s v="Проведён"/>
    <x v="6"/>
    <n v="7"/>
    <m/>
  </r>
  <r>
    <x v="0"/>
    <x v="78"/>
    <s v="Проведён"/>
    <x v="1"/>
    <n v="4"/>
    <m/>
  </r>
  <r>
    <x v="0"/>
    <x v="78"/>
    <s v="Проведён"/>
    <x v="10"/>
    <n v="1"/>
    <m/>
  </r>
  <r>
    <x v="0"/>
    <x v="78"/>
    <s v="Проведён"/>
    <x v="5"/>
    <n v="0"/>
    <m/>
  </r>
  <r>
    <x v="6"/>
    <x v="79"/>
    <s v="Проведён"/>
    <x v="3"/>
    <n v="1"/>
    <m/>
  </r>
  <r>
    <x v="6"/>
    <x v="79"/>
    <s v="Проведён"/>
    <x v="1"/>
    <n v="1"/>
    <m/>
  </r>
  <r>
    <x v="6"/>
    <x v="79"/>
    <s v="Проведён"/>
    <x v="4"/>
    <n v="2"/>
    <m/>
  </r>
  <r>
    <x v="6"/>
    <x v="79"/>
    <s v="Проведён"/>
    <x v="11"/>
    <n v="2"/>
    <m/>
  </r>
  <r>
    <x v="6"/>
    <x v="79"/>
    <s v="Проведён"/>
    <x v="10"/>
    <n v="2"/>
    <m/>
  </r>
  <r>
    <x v="6"/>
    <x v="79"/>
    <s v="Проведён"/>
    <x v="20"/>
    <n v="2"/>
    <m/>
  </r>
  <r>
    <x v="6"/>
    <x v="79"/>
    <s v="Проведён"/>
    <x v="5"/>
    <n v="1"/>
    <m/>
  </r>
  <r>
    <x v="5"/>
    <x v="80"/>
    <s v="Проведён"/>
    <x v="1"/>
    <n v="11"/>
    <m/>
  </r>
  <r>
    <x v="5"/>
    <x v="80"/>
    <s v="Проведён"/>
    <x v="2"/>
    <n v="4"/>
    <m/>
  </r>
  <r>
    <x v="5"/>
    <x v="80"/>
    <s v="Проведён"/>
    <x v="5"/>
    <n v="2"/>
    <m/>
  </r>
  <r>
    <x v="1"/>
    <x v="81"/>
    <s v="Проведён"/>
    <x v="10"/>
    <n v="2"/>
    <m/>
  </r>
  <r>
    <x v="1"/>
    <x v="81"/>
    <s v="Проведён"/>
    <x v="8"/>
    <n v="2"/>
    <m/>
  </r>
  <r>
    <x v="1"/>
    <x v="81"/>
    <s v="Проведён"/>
    <x v="18"/>
    <n v="2"/>
    <m/>
  </r>
  <r>
    <x v="1"/>
    <x v="81"/>
    <s v="Проведён"/>
    <x v="1"/>
    <n v="2"/>
    <m/>
  </r>
  <r>
    <x v="1"/>
    <x v="81"/>
    <s v="Проведён"/>
    <x v="2"/>
    <n v="2"/>
    <m/>
  </r>
  <r>
    <x v="9"/>
    <x v="82"/>
    <s v="Проведён"/>
    <x v="10"/>
    <n v="3"/>
    <m/>
  </r>
  <r>
    <x v="9"/>
    <x v="82"/>
    <s v="Проведён"/>
    <x v="11"/>
    <n v="4"/>
    <m/>
  </r>
  <r>
    <x v="9"/>
    <x v="82"/>
    <s v="Проведён"/>
    <x v="2"/>
    <n v="1"/>
    <m/>
  </r>
  <r>
    <x v="9"/>
    <x v="82"/>
    <s v="Проведён"/>
    <x v="5"/>
    <n v="3"/>
    <m/>
  </r>
  <r>
    <x v="9"/>
    <x v="82"/>
    <s v="Проведён"/>
    <x v="6"/>
    <n v="4"/>
    <m/>
  </r>
  <r>
    <x v="2"/>
    <x v="83"/>
    <s v="Отменён"/>
    <x v="5"/>
    <n v="0"/>
    <m/>
  </r>
  <r>
    <x v="4"/>
    <x v="84"/>
    <s v="Отменён"/>
    <x v="5"/>
    <n v="0"/>
    <m/>
  </r>
  <r>
    <x v="6"/>
    <x v="85"/>
    <s v="Проведён"/>
    <x v="8"/>
    <n v="2"/>
    <s v="Интерактивный театр"/>
  </r>
  <r>
    <x v="6"/>
    <x v="85"/>
    <s v="Проведён"/>
    <x v="1"/>
    <n v="2"/>
    <m/>
  </r>
  <r>
    <x v="6"/>
    <x v="85"/>
    <s v="Проведён"/>
    <x v="10"/>
    <n v="1"/>
    <m/>
  </r>
  <r>
    <x v="6"/>
    <x v="85"/>
    <s v="Проведён"/>
    <x v="4"/>
    <n v="2"/>
    <m/>
  </r>
  <r>
    <x v="6"/>
    <x v="85"/>
    <s v="Проведён"/>
    <x v="21"/>
    <n v="2"/>
    <m/>
  </r>
  <r>
    <x v="6"/>
    <x v="85"/>
    <s v="Проведён"/>
    <x v="5"/>
    <n v="3"/>
    <m/>
  </r>
  <r>
    <x v="4"/>
    <x v="86"/>
    <s v="Проведён"/>
    <x v="10"/>
    <n v="4"/>
    <m/>
  </r>
  <r>
    <x v="4"/>
    <x v="86"/>
    <s v="Проведён"/>
    <x v="6"/>
    <n v="1"/>
    <m/>
  </r>
  <r>
    <x v="4"/>
    <x v="86"/>
    <s v="Проведён"/>
    <x v="2"/>
    <n v="4"/>
    <m/>
  </r>
  <r>
    <x v="4"/>
    <x v="86"/>
    <s v="Проведён"/>
    <x v="1"/>
    <n v="2"/>
    <m/>
  </r>
  <r>
    <x v="0"/>
    <x v="87"/>
    <s v="Проведён"/>
    <x v="6"/>
    <n v="4"/>
    <m/>
  </r>
  <r>
    <x v="0"/>
    <x v="87"/>
    <s v="Проведён"/>
    <x v="1"/>
    <n v="2"/>
    <m/>
  </r>
  <r>
    <x v="0"/>
    <x v="87"/>
    <s v="Проведён"/>
    <x v="10"/>
    <n v="3"/>
    <m/>
  </r>
  <r>
    <x v="0"/>
    <x v="87"/>
    <s v="Проведён"/>
    <x v="5"/>
    <n v="3"/>
    <m/>
  </r>
  <r>
    <x v="1"/>
    <x v="88"/>
    <s v="Проведён"/>
    <x v="1"/>
    <n v="1"/>
    <m/>
  </r>
  <r>
    <x v="1"/>
    <x v="88"/>
    <s v="Проведён"/>
    <x v="5"/>
    <n v="5"/>
    <m/>
  </r>
  <r>
    <x v="5"/>
    <x v="89"/>
    <s v="Отменён"/>
    <x v="5"/>
    <n v="0"/>
    <m/>
  </r>
  <r>
    <x v="0"/>
    <x v="90"/>
    <s v="Проведён"/>
    <x v="11"/>
    <n v="4"/>
    <m/>
  </r>
  <r>
    <x v="0"/>
    <x v="90"/>
    <s v="Проведён"/>
    <x v="1"/>
    <n v="4"/>
    <m/>
  </r>
  <r>
    <x v="0"/>
    <x v="90"/>
    <s v="Проведён"/>
    <x v="6"/>
    <n v="2"/>
    <m/>
  </r>
  <r>
    <x v="0"/>
    <x v="90"/>
    <s v="Проведён"/>
    <x v="22"/>
    <n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1CB954-F70C-4525-BC60-D6FC1FC23949}" name="Сводная таблица1" cacheId="29" applyNumberFormats="0" applyBorderFormats="0" applyFontFormats="0" applyPatternFormats="0" applyAlignmentFormats="0" applyWidthHeightFormats="1" dataCaption="Значения" updatedVersion="7" minRefreshableVersion="5" useAutoFormatting="1" itemPrintTitles="1" createdVersion="6" indent="0" outline="1" outlineData="1" multipleFieldFilters="0" chartFormat="5" rowHeaderCaption="Спектакли " colHeaderCaption="Источники">
  <location ref="A1:Y15" firstHeaderRow="1" firstDataRow="2" firstDataCol="1"/>
  <pivotFields count="7">
    <pivotField axis="axisRow" showAll="0" sortType="descending">
      <items count="12">
        <item m="1" x="10"/>
        <item x="1"/>
        <item x="3"/>
        <item x="2"/>
        <item x="0"/>
        <item x="7"/>
        <item x="4"/>
        <item x="8"/>
        <item x="5"/>
        <item x="6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6"/>
        <item x="55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83"/>
        <item x="84"/>
        <item x="79"/>
        <item x="81"/>
        <item x="80"/>
        <item x="82"/>
        <item x="85"/>
        <item x="86"/>
        <item x="87"/>
        <item x="88"/>
        <item x="89"/>
        <item x="90"/>
        <item t="default"/>
      </items>
    </pivotField>
    <pivotField showAll="0"/>
    <pivotField axis="axisCol" showAll="0" sortType="descending">
      <items count="26">
        <item x="6"/>
        <item x="12"/>
        <item x="8"/>
        <item x="7"/>
        <item m="1" x="24"/>
        <item x="0"/>
        <item x="13"/>
        <item x="9"/>
        <item x="4"/>
        <item x="10"/>
        <item x="3"/>
        <item x="11"/>
        <item m="1" x="23"/>
        <item x="5"/>
        <item x="1"/>
        <item x="2"/>
        <item x="14"/>
        <item x="15"/>
        <item x="16"/>
        <item x="17"/>
        <item x="18"/>
        <item x="19"/>
        <item x="20"/>
        <item x="21"/>
        <item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axis="axisRow" showAll="0">
      <items count="4">
        <item x="1"/>
        <item n="Офлайн" x="2"/>
        <item n="Онлайн" x="0"/>
        <item t="default"/>
      </items>
    </pivotField>
  </pivotFields>
  <rowFields count="2">
    <field x="6"/>
    <field x="0"/>
  </rowFields>
  <rowItems count="13">
    <i>
      <x v="1"/>
    </i>
    <i r="1">
      <x v="4"/>
    </i>
    <i r="1">
      <x v="10"/>
    </i>
    <i r="1">
      <x v="8"/>
    </i>
    <i r="1">
      <x v="1"/>
    </i>
    <i r="1">
      <x v="9"/>
    </i>
    <i r="1">
      <x v="6"/>
    </i>
    <i r="1">
      <x v="2"/>
    </i>
    <i>
      <x v="2"/>
    </i>
    <i r="1">
      <x v="3"/>
    </i>
    <i r="1">
      <x v="5"/>
    </i>
    <i r="1">
      <x v="7"/>
    </i>
    <i t="grand">
      <x/>
    </i>
  </rowItems>
  <colFields count="1">
    <field x="3"/>
  </colFields>
  <colItems count="24">
    <i>
      <x v="13"/>
    </i>
    <i>
      <x v="15"/>
    </i>
    <i>
      <x v="14"/>
    </i>
    <i>
      <x v="8"/>
    </i>
    <i>
      <x v="9"/>
    </i>
    <i>
      <x v="11"/>
    </i>
    <i>
      <x/>
    </i>
    <i>
      <x v="10"/>
    </i>
    <i>
      <x v="2"/>
    </i>
    <i>
      <x v="6"/>
    </i>
    <i>
      <x v="16"/>
    </i>
    <i>
      <x v="5"/>
    </i>
    <i>
      <x v="3"/>
    </i>
    <i>
      <x v="18"/>
    </i>
    <i>
      <x v="1"/>
    </i>
    <i>
      <x v="20"/>
    </i>
    <i>
      <x v="21"/>
    </i>
    <i>
      <x v="22"/>
    </i>
    <i>
      <x v="24"/>
    </i>
    <i>
      <x v="23"/>
    </i>
    <i>
      <x v="7"/>
    </i>
    <i>
      <x v="19"/>
    </i>
    <i>
      <x v="17"/>
    </i>
    <i t="grand">
      <x/>
    </i>
  </colItems>
  <dataFields count="1">
    <dataField name=" " fld="4" baseField="0" baseItem="0"/>
  </dataFields>
  <formats count="18">
    <format dxfId="82">
      <pivotArea type="all" dataOnly="0" outline="0" fieldPosition="0"/>
    </format>
    <format dxfId="81">
      <pivotArea outline="0" collapsedLevelsAreSubtotals="1" fieldPosition="0"/>
    </format>
    <format dxfId="80">
      <pivotArea type="origin" dataOnly="0" labelOnly="1" outline="0" fieldPosition="0"/>
    </format>
    <format dxfId="79">
      <pivotArea field="3" type="button" dataOnly="0" labelOnly="1" outline="0" axis="axisCol" fieldPosition="0"/>
    </format>
    <format dxfId="78">
      <pivotArea type="topRight" dataOnly="0" labelOnly="1" outline="0" fieldPosition="0"/>
    </format>
    <format dxfId="77">
      <pivotArea field="0" type="button" dataOnly="0" labelOnly="1" outline="0" axis="axisRow" fieldPosition="1"/>
    </format>
    <format dxfId="76">
      <pivotArea dataOnly="0" labelOnly="1" fieldPosition="0">
        <references count="1">
          <reference field="0" count="0"/>
        </references>
      </pivotArea>
    </format>
    <format dxfId="75">
      <pivotArea dataOnly="0" labelOnly="1" grandRow="1" outline="0" fieldPosition="0"/>
    </format>
    <format dxfId="74">
      <pivotArea dataOnly="0" labelOnly="1" fieldPosition="0">
        <references count="1">
          <reference field="3" count="0"/>
        </references>
      </pivotArea>
    </format>
    <format dxfId="73">
      <pivotArea dataOnly="0" labelOnly="1" grandCol="1" outline="0" fieldPosition="0"/>
    </format>
    <format dxfId="72">
      <pivotArea collapsedLevelsAreSubtotals="1" fieldPosition="0">
        <references count="1">
          <reference field="6" count="1">
            <x v="1"/>
          </reference>
        </references>
      </pivotArea>
    </format>
    <format dxfId="71">
      <pivotArea dataOnly="0" labelOnly="1" fieldPosition="0">
        <references count="1">
          <reference field="6" count="1">
            <x v="1"/>
          </reference>
        </references>
      </pivotArea>
    </format>
    <format dxfId="70">
      <pivotArea collapsedLevelsAreSubtotals="1" fieldPosition="0">
        <references count="1">
          <reference field="6" count="1">
            <x v="2"/>
          </reference>
        </references>
      </pivotArea>
    </format>
    <format dxfId="69">
      <pivotArea dataOnly="0" labelOnly="1" fieldPosition="0">
        <references count="1">
          <reference field="6" count="1">
            <x v="2"/>
          </reference>
        </references>
      </pivotArea>
    </format>
    <format dxfId="68">
      <pivotArea collapsedLevelsAreSubtotals="1" fieldPosition="0">
        <references count="1">
          <reference field="6" count="1">
            <x v="1"/>
          </reference>
        </references>
      </pivotArea>
    </format>
    <format dxfId="67">
      <pivotArea dataOnly="0" labelOnly="1" fieldPosition="0">
        <references count="1">
          <reference field="6" count="1">
            <x v="1"/>
          </reference>
        </references>
      </pivotArea>
    </format>
    <format dxfId="66">
      <pivotArea collapsedLevelsAreSubtotals="1" fieldPosition="0">
        <references count="1">
          <reference field="6" count="1">
            <x v="2"/>
          </reference>
        </references>
      </pivotArea>
    </format>
    <format dxfId="65">
      <pivotArea dataOnly="0" labelOnly="1" fieldPosition="0">
        <references count="1">
          <reference field="6" count="1">
            <x v="2"/>
          </reference>
        </references>
      </pivotArea>
    </format>
  </formats>
  <conditionalFormats count="3">
    <conditionalFormat priority="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7">
              <x v="1"/>
              <x v="2"/>
              <x v="4"/>
              <x v="6"/>
              <x v="8"/>
              <x v="9"/>
              <x v="10"/>
            </reference>
            <reference field="3" count="20" selected="0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4"/>
              <x v="16"/>
              <x v="17"/>
              <x v="18"/>
              <x v="19"/>
              <x v="20"/>
              <x v="21"/>
              <x v="22"/>
              <x v="23"/>
            </reference>
            <reference field="6" count="1" selected="0">
              <x v="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7">
              <x v="1"/>
              <x v="2"/>
              <x v="4"/>
              <x v="6"/>
              <x v="8"/>
              <x v="9"/>
              <x v="10"/>
            </reference>
            <reference field="3" count="20" selected="0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4"/>
              <x v="16"/>
              <x v="17"/>
              <x v="18"/>
              <x v="19"/>
              <x v="20"/>
              <x v="21"/>
              <x v="22"/>
              <x v="23"/>
            </reference>
            <reference field="6" count="1" selected="0">
              <x v="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7">
              <x v="1"/>
              <x v="2"/>
              <x v="4"/>
              <x v="6"/>
              <x v="8"/>
              <x v="9"/>
              <x v="10"/>
            </reference>
            <reference field="3" count="20" selected="0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4"/>
              <x v="16"/>
              <x v="17"/>
              <x v="18"/>
              <x v="19"/>
              <x v="20"/>
              <x v="21"/>
              <x v="22"/>
              <x v="23"/>
            </reference>
            <reference field="6" count="1" selected="0">
              <x v="1"/>
            </reference>
          </references>
        </pivotArea>
      </pivotAreas>
    </conditionalFormat>
  </conditionalFormats>
  <chartFormats count="17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13"/>
          </reference>
          <reference field="6" count="1" selected="0">
            <x v="1"/>
          </reference>
        </references>
      </pivotArea>
    </chartFormat>
    <chartFormat chart="0" format="17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13"/>
          </reference>
          <reference field="6" count="1" selected="0">
            <x v="1"/>
          </reference>
        </references>
      </pivotArea>
    </chartFormat>
    <chartFormat chart="0" format="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3"/>
          </reference>
          <reference field="6" count="1" selected="0">
            <x v="1"/>
          </reference>
        </references>
      </pivotArea>
    </chartFormat>
    <chartFormat chart="0" format="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13"/>
          </reference>
          <reference field="6" count="1" selected="0">
            <x v="1"/>
          </reference>
        </references>
      </pivotArea>
    </chartFormat>
    <chartFormat chart="0" format="2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13"/>
          </reference>
          <reference field="6" count="1" selected="0">
            <x v="1"/>
          </reference>
        </references>
      </pivotArea>
    </chartFormat>
    <chartFormat chart="0" format="2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13"/>
          </reference>
          <reference field="6" count="1" selected="0">
            <x v="1"/>
          </reference>
        </references>
      </pivotArea>
    </chartFormat>
    <chartFormat chart="0" format="2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13"/>
          </reference>
          <reference field="6" count="1" selected="0">
            <x v="1"/>
          </reference>
        </references>
      </pivotArea>
    </chartFormat>
    <chartFormat chart="0" format="2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13"/>
          </reference>
          <reference field="6" count="1" selected="0">
            <x v="2"/>
          </reference>
        </references>
      </pivotArea>
    </chartFormat>
    <chartFormat chart="0" format="24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13"/>
          </reference>
          <reference field="6" count="1" selected="0">
            <x v="2"/>
          </reference>
        </references>
      </pivotArea>
    </chartFormat>
    <chartFormat chart="0" format="25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13"/>
          </reference>
          <reference field="6" count="1" selected="0">
            <x v="2"/>
          </reference>
        </references>
      </pivotArea>
    </chartFormat>
    <chartFormat chart="0" format="2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15"/>
          </reference>
          <reference field="6" count="1" selected="0">
            <x v="1"/>
          </reference>
        </references>
      </pivotArea>
    </chartFormat>
    <chartFormat chart="0" format="27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15"/>
          </reference>
          <reference field="6" count="1" selected="0">
            <x v="1"/>
          </reference>
        </references>
      </pivotArea>
    </chartFormat>
    <chartFormat chart="0" format="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5"/>
          </reference>
          <reference field="6" count="1" selected="0">
            <x v="1"/>
          </reference>
        </references>
      </pivotArea>
    </chartFormat>
    <chartFormat chart="0" format="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15"/>
          </reference>
          <reference field="6" count="1" selected="0">
            <x v="1"/>
          </reference>
        </references>
      </pivotArea>
    </chartFormat>
    <chartFormat chart="0" format="3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15"/>
          </reference>
          <reference field="6" count="1" selected="0">
            <x v="1"/>
          </reference>
        </references>
      </pivotArea>
    </chartFormat>
    <chartFormat chart="0" format="3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15"/>
          </reference>
          <reference field="6" count="1" selected="0">
            <x v="1"/>
          </reference>
        </references>
      </pivotArea>
    </chartFormat>
    <chartFormat chart="0" format="3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15"/>
          </reference>
          <reference field="6" count="1" selected="0">
            <x v="1"/>
          </reference>
        </references>
      </pivotArea>
    </chartFormat>
    <chartFormat chart="0" format="3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15"/>
          </reference>
          <reference field="6" count="1" selected="0">
            <x v="2"/>
          </reference>
        </references>
      </pivotArea>
    </chartFormat>
    <chartFormat chart="0" format="34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15"/>
          </reference>
          <reference field="6" count="1" selected="0">
            <x v="2"/>
          </reference>
        </references>
      </pivotArea>
    </chartFormat>
    <chartFormat chart="0" format="35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15"/>
          </reference>
          <reference field="6" count="1" selected="0">
            <x v="2"/>
          </reference>
        </references>
      </pivotArea>
    </chartFormat>
    <chartFormat chart="0" format="3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14"/>
          </reference>
          <reference field="6" count="1" selected="0">
            <x v="1"/>
          </reference>
        </references>
      </pivotArea>
    </chartFormat>
    <chartFormat chart="0" format="37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14"/>
          </reference>
          <reference field="6" count="1" selected="0">
            <x v="1"/>
          </reference>
        </references>
      </pivotArea>
    </chartFormat>
    <chartFormat chart="0" format="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4"/>
          </reference>
          <reference field="6" count="1" selected="0">
            <x v="1"/>
          </reference>
        </references>
      </pivotArea>
    </chartFormat>
    <chartFormat chart="0" format="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14"/>
          </reference>
          <reference field="6" count="1" selected="0">
            <x v="1"/>
          </reference>
        </references>
      </pivotArea>
    </chartFormat>
    <chartFormat chart="0" format="4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14"/>
          </reference>
          <reference field="6" count="1" selected="0">
            <x v="1"/>
          </reference>
        </references>
      </pivotArea>
    </chartFormat>
    <chartFormat chart="0" format="4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14"/>
          </reference>
          <reference field="6" count="1" selected="0">
            <x v="1"/>
          </reference>
        </references>
      </pivotArea>
    </chartFormat>
    <chartFormat chart="0" format="4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14"/>
          </reference>
          <reference field="6" count="1" selected="0">
            <x v="1"/>
          </reference>
        </references>
      </pivotArea>
    </chartFormat>
    <chartFormat chart="0" format="4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14"/>
          </reference>
          <reference field="6" count="1" selected="0">
            <x v="2"/>
          </reference>
        </references>
      </pivotArea>
    </chartFormat>
    <chartFormat chart="0" format="44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14"/>
          </reference>
          <reference field="6" count="1" selected="0">
            <x v="2"/>
          </reference>
        </references>
      </pivotArea>
    </chartFormat>
    <chartFormat chart="0" format="45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14"/>
          </reference>
          <reference field="6" count="1" selected="0">
            <x v="2"/>
          </reference>
        </references>
      </pivotArea>
    </chartFormat>
    <chartFormat chart="0" format="4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10"/>
          </reference>
          <reference field="6" count="1" selected="0">
            <x v="1"/>
          </reference>
        </references>
      </pivotArea>
    </chartFormat>
    <chartFormat chart="0" format="47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10"/>
          </reference>
          <reference field="6" count="1" selected="0">
            <x v="1"/>
          </reference>
        </references>
      </pivotArea>
    </chartFormat>
    <chartFormat chart="0" format="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0"/>
          </reference>
          <reference field="6" count="1" selected="0">
            <x v="1"/>
          </reference>
        </references>
      </pivotArea>
    </chartFormat>
    <chartFormat chart="0" format="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10"/>
          </reference>
          <reference field="6" count="1" selected="0">
            <x v="1"/>
          </reference>
        </references>
      </pivotArea>
    </chartFormat>
    <chartFormat chart="0" format="5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10"/>
          </reference>
          <reference field="6" count="1" selected="0">
            <x v="1"/>
          </reference>
        </references>
      </pivotArea>
    </chartFormat>
    <chartFormat chart="0" format="5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10"/>
          </reference>
          <reference field="6" count="1" selected="0">
            <x v="1"/>
          </reference>
        </references>
      </pivotArea>
    </chartFormat>
    <chartFormat chart="0" format="5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10"/>
          </reference>
          <reference field="6" count="1" selected="0">
            <x v="1"/>
          </reference>
        </references>
      </pivotArea>
    </chartFormat>
    <chartFormat chart="0" format="5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10"/>
          </reference>
          <reference field="6" count="1" selected="0">
            <x v="2"/>
          </reference>
        </references>
      </pivotArea>
    </chartFormat>
    <chartFormat chart="0" format="54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10"/>
          </reference>
          <reference field="6" count="1" selected="0">
            <x v="2"/>
          </reference>
        </references>
      </pivotArea>
    </chartFormat>
    <chartFormat chart="0" format="55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10"/>
          </reference>
          <reference field="6" count="1" selected="0">
            <x v="2"/>
          </reference>
        </references>
      </pivotArea>
    </chartFormat>
    <chartFormat chart="0" format="5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11"/>
          </reference>
          <reference field="6" count="1" selected="0">
            <x v="1"/>
          </reference>
        </references>
      </pivotArea>
    </chartFormat>
    <chartFormat chart="0" format="57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11"/>
          </reference>
          <reference field="6" count="1" selected="0">
            <x v="1"/>
          </reference>
        </references>
      </pivotArea>
    </chartFormat>
    <chartFormat chart="0" format="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1"/>
          </reference>
          <reference field="6" count="1" selected="0">
            <x v="1"/>
          </reference>
        </references>
      </pivotArea>
    </chartFormat>
    <chartFormat chart="0" format="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11"/>
          </reference>
          <reference field="6" count="1" selected="0">
            <x v="1"/>
          </reference>
        </references>
      </pivotArea>
    </chartFormat>
    <chartFormat chart="0" format="6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11"/>
          </reference>
          <reference field="6" count="1" selected="0">
            <x v="1"/>
          </reference>
        </references>
      </pivotArea>
    </chartFormat>
    <chartFormat chart="0" format="6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11"/>
          </reference>
          <reference field="6" count="1" selected="0">
            <x v="1"/>
          </reference>
        </references>
      </pivotArea>
    </chartFormat>
    <chartFormat chart="0" format="6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11"/>
          </reference>
          <reference field="6" count="1" selected="0">
            <x v="1"/>
          </reference>
        </references>
      </pivotArea>
    </chartFormat>
    <chartFormat chart="0" format="6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11"/>
          </reference>
          <reference field="6" count="1" selected="0">
            <x v="2"/>
          </reference>
        </references>
      </pivotArea>
    </chartFormat>
    <chartFormat chart="0" format="64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11"/>
          </reference>
          <reference field="6" count="1" selected="0">
            <x v="2"/>
          </reference>
        </references>
      </pivotArea>
    </chartFormat>
    <chartFormat chart="0" format="65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11"/>
          </reference>
          <reference field="6" count="1" selected="0">
            <x v="2"/>
          </reference>
        </references>
      </pivotArea>
    </chartFormat>
    <chartFormat chart="0" format="6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0"/>
          </reference>
          <reference field="6" count="1" selected="0">
            <x v="1"/>
          </reference>
        </references>
      </pivotArea>
    </chartFormat>
    <chartFormat chart="0" format="67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0"/>
          </reference>
          <reference field="6" count="1" selected="0">
            <x v="1"/>
          </reference>
        </references>
      </pivotArea>
    </chartFormat>
    <chartFormat chart="0" format="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0"/>
          </reference>
          <reference field="6" count="1" selected="0">
            <x v="1"/>
          </reference>
        </references>
      </pivotArea>
    </chartFormat>
    <chartFormat chart="0" format="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0"/>
          </reference>
          <reference field="6" count="1" selected="0">
            <x v="1"/>
          </reference>
        </references>
      </pivotArea>
    </chartFormat>
    <chartFormat chart="0" format="7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0"/>
          </reference>
          <reference field="6" count="1" selected="0">
            <x v="1"/>
          </reference>
        </references>
      </pivotArea>
    </chartFormat>
    <chartFormat chart="0" format="7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0"/>
          </reference>
          <reference field="6" count="1" selected="0">
            <x v="1"/>
          </reference>
        </references>
      </pivotArea>
    </chartFormat>
    <chartFormat chart="0" format="7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0"/>
          </reference>
          <reference field="6" count="1" selected="0">
            <x v="1"/>
          </reference>
        </references>
      </pivotArea>
    </chartFormat>
    <chartFormat chart="0" format="7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0"/>
          </reference>
          <reference field="6" count="1" selected="0">
            <x v="2"/>
          </reference>
        </references>
      </pivotArea>
    </chartFormat>
    <chartFormat chart="0" format="74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0"/>
          </reference>
          <reference field="6" count="1" selected="0">
            <x v="2"/>
          </reference>
        </references>
      </pivotArea>
    </chartFormat>
    <chartFormat chart="0" format="75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0"/>
          </reference>
          <reference field="6" count="1" selected="0">
            <x v="2"/>
          </reference>
        </references>
      </pivotArea>
    </chartFormat>
    <chartFormat chart="0" format="7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2"/>
          </reference>
          <reference field="6" count="1" selected="0">
            <x v="1"/>
          </reference>
        </references>
      </pivotArea>
    </chartFormat>
    <chartFormat chart="0" format="77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2"/>
          </reference>
          <reference field="6" count="1" selected="0">
            <x v="1"/>
          </reference>
        </references>
      </pivotArea>
    </chartFormat>
    <chartFormat chart="0" format="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2"/>
          </reference>
          <reference field="6" count="1" selected="0">
            <x v="1"/>
          </reference>
        </references>
      </pivotArea>
    </chartFormat>
    <chartFormat chart="0" format="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2"/>
          </reference>
          <reference field="6" count="1" selected="0">
            <x v="1"/>
          </reference>
        </references>
      </pivotArea>
    </chartFormat>
    <chartFormat chart="0" format="8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2"/>
          </reference>
          <reference field="6" count="1" selected="0">
            <x v="1"/>
          </reference>
        </references>
      </pivotArea>
    </chartFormat>
    <chartFormat chart="0" format="8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2"/>
          </reference>
          <reference field="6" count="1" selected="0">
            <x v="1"/>
          </reference>
        </references>
      </pivotArea>
    </chartFormat>
    <chartFormat chart="0" format="8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2"/>
          </reference>
          <reference field="6" count="1" selected="0">
            <x v="1"/>
          </reference>
        </references>
      </pivotArea>
    </chartFormat>
    <chartFormat chart="0" format="8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2"/>
          </reference>
          <reference field="6" count="1" selected="0">
            <x v="2"/>
          </reference>
        </references>
      </pivotArea>
    </chartFormat>
    <chartFormat chart="0" format="84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2"/>
          </reference>
          <reference field="6" count="1" selected="0">
            <x v="2"/>
          </reference>
        </references>
      </pivotArea>
    </chartFormat>
    <chartFormat chart="0" format="85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2"/>
          </reference>
          <reference field="6" count="1" selected="0">
            <x v="2"/>
          </reference>
        </references>
      </pivotArea>
    </chartFormat>
    <chartFormat chart="0" format="8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8"/>
          </reference>
          <reference field="6" count="1" selected="0">
            <x v="1"/>
          </reference>
        </references>
      </pivotArea>
    </chartFormat>
    <chartFormat chart="0" format="87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8"/>
          </reference>
          <reference field="6" count="1" selected="0">
            <x v="1"/>
          </reference>
        </references>
      </pivotArea>
    </chartFormat>
    <chartFormat chart="0" format="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8"/>
          </reference>
          <reference field="6" count="1" selected="0">
            <x v="1"/>
          </reference>
        </references>
      </pivotArea>
    </chartFormat>
    <chartFormat chart="0" format="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8"/>
          </reference>
          <reference field="6" count="1" selected="0">
            <x v="1"/>
          </reference>
        </references>
      </pivotArea>
    </chartFormat>
    <chartFormat chart="0" format="9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8"/>
          </reference>
          <reference field="6" count="1" selected="0">
            <x v="1"/>
          </reference>
        </references>
      </pivotArea>
    </chartFormat>
    <chartFormat chart="0" format="9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8"/>
          </reference>
          <reference field="6" count="1" selected="0">
            <x v="1"/>
          </reference>
        </references>
      </pivotArea>
    </chartFormat>
    <chartFormat chart="0" format="9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8"/>
          </reference>
          <reference field="6" count="1" selected="0">
            <x v="1"/>
          </reference>
        </references>
      </pivotArea>
    </chartFormat>
    <chartFormat chart="0" format="9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8"/>
          </reference>
          <reference field="6" count="1" selected="0">
            <x v="2"/>
          </reference>
        </references>
      </pivotArea>
    </chartFormat>
    <chartFormat chart="0" format="94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8"/>
          </reference>
          <reference field="6" count="1" selected="0">
            <x v="2"/>
          </reference>
        </references>
      </pivotArea>
    </chartFormat>
    <chartFormat chart="0" format="95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8"/>
          </reference>
          <reference field="6" count="1" selected="0">
            <x v="2"/>
          </reference>
        </references>
      </pivotArea>
    </chartFormat>
    <chartFormat chart="0" format="9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9"/>
          </reference>
          <reference field="6" count="1" selected="0">
            <x v="1"/>
          </reference>
        </references>
      </pivotArea>
    </chartFormat>
    <chartFormat chart="0" format="97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9"/>
          </reference>
          <reference field="6" count="1" selected="0">
            <x v="1"/>
          </reference>
        </references>
      </pivotArea>
    </chartFormat>
    <chartFormat chart="0" format="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9"/>
          </reference>
          <reference field="6" count="1" selected="0">
            <x v="1"/>
          </reference>
        </references>
      </pivotArea>
    </chartFormat>
    <chartFormat chart="0" format="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9"/>
          </reference>
          <reference field="6" count="1" selected="0">
            <x v="1"/>
          </reference>
        </references>
      </pivotArea>
    </chartFormat>
    <chartFormat chart="0" format="10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9"/>
          </reference>
          <reference field="6" count="1" selected="0">
            <x v="1"/>
          </reference>
        </references>
      </pivotArea>
    </chartFormat>
    <chartFormat chart="0" format="10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9"/>
          </reference>
          <reference field="6" count="1" selected="0">
            <x v="1"/>
          </reference>
        </references>
      </pivotArea>
    </chartFormat>
    <chartFormat chart="0" format="10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9"/>
          </reference>
          <reference field="6" count="1" selected="0">
            <x v="1"/>
          </reference>
        </references>
      </pivotArea>
    </chartFormat>
    <chartFormat chart="0" format="10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9"/>
          </reference>
          <reference field="6" count="1" selected="0">
            <x v="2"/>
          </reference>
        </references>
      </pivotArea>
    </chartFormat>
    <chartFormat chart="0" format="104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9"/>
          </reference>
          <reference field="6" count="1" selected="0">
            <x v="2"/>
          </reference>
        </references>
      </pivotArea>
    </chartFormat>
    <chartFormat chart="0" format="105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9"/>
          </reference>
          <reference field="6" count="1" selected="0">
            <x v="2"/>
          </reference>
        </references>
      </pivotArea>
    </chartFormat>
    <chartFormat chart="0" format="10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5"/>
          </reference>
          <reference field="6" count="1" selected="0">
            <x v="1"/>
          </reference>
        </references>
      </pivotArea>
    </chartFormat>
    <chartFormat chart="0" format="107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5"/>
          </reference>
          <reference field="6" count="1" selected="0">
            <x v="1"/>
          </reference>
        </references>
      </pivotArea>
    </chartFormat>
    <chartFormat chart="0" format="1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5"/>
          </reference>
          <reference field="6" count="1" selected="0">
            <x v="1"/>
          </reference>
        </references>
      </pivotArea>
    </chartFormat>
    <chartFormat chart="0" format="1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5"/>
          </reference>
          <reference field="6" count="1" selected="0">
            <x v="1"/>
          </reference>
        </references>
      </pivotArea>
    </chartFormat>
    <chartFormat chart="0" format="11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5"/>
          </reference>
          <reference field="6" count="1" selected="0">
            <x v="1"/>
          </reference>
        </references>
      </pivotArea>
    </chartFormat>
    <chartFormat chart="0" format="11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5"/>
          </reference>
          <reference field="6" count="1" selected="0">
            <x v="1"/>
          </reference>
        </references>
      </pivotArea>
    </chartFormat>
    <chartFormat chart="0" format="11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5"/>
          </reference>
          <reference field="6" count="1" selected="0">
            <x v="1"/>
          </reference>
        </references>
      </pivotArea>
    </chartFormat>
    <chartFormat chart="0" format="11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5"/>
          </reference>
          <reference field="6" count="1" selected="0">
            <x v="2"/>
          </reference>
        </references>
      </pivotArea>
    </chartFormat>
    <chartFormat chart="0" format="114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5"/>
          </reference>
          <reference field="6" count="1" selected="0">
            <x v="2"/>
          </reference>
        </references>
      </pivotArea>
    </chartFormat>
    <chartFormat chart="0" format="115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5"/>
          </reference>
          <reference field="6" count="1" selected="0">
            <x v="2"/>
          </reference>
        </references>
      </pivotArea>
    </chartFormat>
    <chartFormat chart="0" format="11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3"/>
          </reference>
          <reference field="6" count="1" selected="0">
            <x v="1"/>
          </reference>
        </references>
      </pivotArea>
    </chartFormat>
    <chartFormat chart="0" format="117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3"/>
          </reference>
          <reference field="6" count="1" selected="0">
            <x v="1"/>
          </reference>
        </references>
      </pivotArea>
    </chartFormat>
    <chartFormat chart="0" format="1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3"/>
          </reference>
          <reference field="6" count="1" selected="0">
            <x v="1"/>
          </reference>
        </references>
      </pivotArea>
    </chartFormat>
    <chartFormat chart="0" format="1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3"/>
          </reference>
          <reference field="6" count="1" selected="0">
            <x v="1"/>
          </reference>
        </references>
      </pivotArea>
    </chartFormat>
    <chartFormat chart="0" format="12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3"/>
          </reference>
          <reference field="6" count="1" selected="0">
            <x v="1"/>
          </reference>
        </references>
      </pivotArea>
    </chartFormat>
    <chartFormat chart="0" format="12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3"/>
          </reference>
          <reference field="6" count="1" selected="0">
            <x v="1"/>
          </reference>
        </references>
      </pivotArea>
    </chartFormat>
    <chartFormat chart="0" format="12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3"/>
          </reference>
          <reference field="6" count="1" selected="0">
            <x v="1"/>
          </reference>
        </references>
      </pivotArea>
    </chartFormat>
    <chartFormat chart="0" format="12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3"/>
          </reference>
          <reference field="6" count="1" selected="0">
            <x v="2"/>
          </reference>
        </references>
      </pivotArea>
    </chartFormat>
    <chartFormat chart="0" format="124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3"/>
          </reference>
          <reference field="6" count="1" selected="0">
            <x v="2"/>
          </reference>
        </references>
      </pivotArea>
    </chartFormat>
    <chartFormat chart="0" format="125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3"/>
          </reference>
          <reference field="6" count="1" selected="0">
            <x v="2"/>
          </reference>
        </references>
      </pivotArea>
    </chartFormat>
    <chartFormat chart="0" format="12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6"/>
          </reference>
          <reference field="6" count="1" selected="0">
            <x v="1"/>
          </reference>
        </references>
      </pivotArea>
    </chartFormat>
    <chartFormat chart="0" format="127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6"/>
          </reference>
          <reference field="6" count="1" selected="0">
            <x v="1"/>
          </reference>
        </references>
      </pivotArea>
    </chartFormat>
    <chartFormat chart="0" format="1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6"/>
          </reference>
          <reference field="6" count="1" selected="0">
            <x v="1"/>
          </reference>
        </references>
      </pivotArea>
    </chartFormat>
    <chartFormat chart="0" format="1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6"/>
          </reference>
          <reference field="6" count="1" selected="0">
            <x v="1"/>
          </reference>
        </references>
      </pivotArea>
    </chartFormat>
    <chartFormat chart="0" format="13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6"/>
          </reference>
          <reference field="6" count="1" selected="0">
            <x v="1"/>
          </reference>
        </references>
      </pivotArea>
    </chartFormat>
    <chartFormat chart="0" format="13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6"/>
          </reference>
          <reference field="6" count="1" selected="0">
            <x v="1"/>
          </reference>
        </references>
      </pivotArea>
    </chartFormat>
    <chartFormat chart="0" format="13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6"/>
          </reference>
          <reference field="6" count="1" selected="0">
            <x v="1"/>
          </reference>
        </references>
      </pivotArea>
    </chartFormat>
    <chartFormat chart="0" format="13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6"/>
          </reference>
          <reference field="6" count="1" selected="0">
            <x v="2"/>
          </reference>
        </references>
      </pivotArea>
    </chartFormat>
    <chartFormat chart="0" format="134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6"/>
          </reference>
          <reference field="6" count="1" selected="0">
            <x v="2"/>
          </reference>
        </references>
      </pivotArea>
    </chartFormat>
    <chartFormat chart="0" format="135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6"/>
          </reference>
          <reference field="6" count="1" selected="0">
            <x v="2"/>
          </reference>
        </references>
      </pivotArea>
    </chartFormat>
    <chartFormat chart="0" format="13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1"/>
          </reference>
          <reference field="6" count="1" selected="0">
            <x v="1"/>
          </reference>
        </references>
      </pivotArea>
    </chartFormat>
    <chartFormat chart="0" format="137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1"/>
          </reference>
          <reference field="6" count="1" selected="0">
            <x v="1"/>
          </reference>
        </references>
      </pivotArea>
    </chartFormat>
    <chartFormat chart="0" format="1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  <reference field="6" count="1" selected="0">
            <x v="1"/>
          </reference>
        </references>
      </pivotArea>
    </chartFormat>
    <chartFormat chart="0" format="1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1"/>
          </reference>
          <reference field="6" count="1" selected="0">
            <x v="1"/>
          </reference>
        </references>
      </pivotArea>
    </chartFormat>
    <chartFormat chart="0" format="14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1"/>
          </reference>
          <reference field="6" count="1" selected="0">
            <x v="1"/>
          </reference>
        </references>
      </pivotArea>
    </chartFormat>
    <chartFormat chart="0" format="14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1"/>
          </reference>
          <reference field="6" count="1" selected="0">
            <x v="1"/>
          </reference>
        </references>
      </pivotArea>
    </chartFormat>
    <chartFormat chart="0" format="14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1"/>
          </reference>
          <reference field="6" count="1" selected="0">
            <x v="1"/>
          </reference>
        </references>
      </pivotArea>
    </chartFormat>
    <chartFormat chart="0" format="14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1"/>
          </reference>
          <reference field="6" count="1" selected="0">
            <x v="2"/>
          </reference>
        </references>
      </pivotArea>
    </chartFormat>
    <chartFormat chart="0" format="144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1"/>
          </reference>
          <reference field="6" count="1" selected="0">
            <x v="2"/>
          </reference>
        </references>
      </pivotArea>
    </chartFormat>
    <chartFormat chart="0" format="145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1"/>
          </reference>
          <reference field="6" count="1" selected="0">
            <x v="2"/>
          </reference>
        </references>
      </pivotArea>
    </chartFormat>
    <chartFormat chart="0" format="14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7"/>
          </reference>
          <reference field="6" count="1" selected="0">
            <x v="1"/>
          </reference>
        </references>
      </pivotArea>
    </chartFormat>
    <chartFormat chart="0" format="147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7"/>
          </reference>
          <reference field="6" count="1" selected="0">
            <x v="1"/>
          </reference>
        </references>
      </pivotArea>
    </chartFormat>
    <chartFormat chart="0" format="1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7"/>
          </reference>
          <reference field="6" count="1" selected="0">
            <x v="1"/>
          </reference>
        </references>
      </pivotArea>
    </chartFormat>
    <chartFormat chart="0" format="1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7"/>
          </reference>
          <reference field="6" count="1" selected="0">
            <x v="1"/>
          </reference>
        </references>
      </pivotArea>
    </chartFormat>
    <chartFormat chart="0" format="15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7"/>
          </reference>
          <reference field="6" count="1" selected="0">
            <x v="1"/>
          </reference>
        </references>
      </pivotArea>
    </chartFormat>
    <chartFormat chart="0" format="15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7"/>
          </reference>
          <reference field="6" count="1" selected="0">
            <x v="1"/>
          </reference>
        </references>
      </pivotArea>
    </chartFormat>
    <chartFormat chart="0" format="15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7"/>
          </reference>
          <reference field="6" count="1" selected="0">
            <x v="1"/>
          </reference>
        </references>
      </pivotArea>
    </chartFormat>
    <chartFormat chart="0" format="15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7"/>
          </reference>
          <reference field="6" count="1" selected="0">
            <x v="2"/>
          </reference>
        </references>
      </pivotArea>
    </chartFormat>
    <chartFormat chart="0" format="154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7"/>
          </reference>
          <reference field="6" count="1" selected="0">
            <x v="2"/>
          </reference>
        </references>
      </pivotArea>
    </chartFormat>
    <chartFormat chart="0" format="155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7"/>
          </reference>
          <reference field="6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Medium16" showRowHeaders="1" showColHeaders="1" showRowStripes="0" showColStripes="0" showLastColumn="1"/>
  <filters count="1">
    <filter fld="1" type="dateBetween" evalOrder="-1" id="154" name="Дата">
      <autoFilter ref="A1">
        <filterColumn colId="0">
          <customFilters and="1">
            <customFilter operator="greaterThanOrEqual" val="44105"/>
            <customFilter operator="lessThanOrEqual" val="4446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2EDB64-3861-4B1A-8CFF-092B34ECF150}" name="Сводная таблица14" cacheId="21" applyNumberFormats="0" applyBorderFormats="0" applyFontFormats="0" applyPatternFormats="0" applyAlignmentFormats="0" applyWidthHeightFormats="1" dataCaption="Значения" updatedVersion="7" minRefreshableVersion="5" useAutoFormatting="1" subtotalHiddenItems="1" itemPrintTitles="1" createdVersion="6" indent="0" outline="1" outlineData="1" multipleFieldFilters="0" rowHeaderCaption="Спектакли" colHeaderCaption="Статус">
  <location ref="A1:D13" firstHeaderRow="1" firstDataRow="2" firstDataCol="1"/>
  <pivotFields count="4">
    <pivotField axis="axisRow" allDrilled="1" subtotalTop="0" showAll="0" defaultSubtotal="0" defaultAttributeDrillState="1">
      <items count="10">
        <item x="9"/>
        <item x="4"/>
        <item x="2"/>
        <item x="1"/>
        <item x="8"/>
        <item x="7"/>
        <item x="5"/>
        <item x="0"/>
        <item x="3"/>
        <item x="6"/>
      </items>
    </pivotField>
    <pivotField axis="axisCol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 " fld="2" subtotal="count" showDataAs="percentOfRow" baseField="0" baseItem="0" numFmtId="9">
      <extLst>
        <ext xmlns:x15="http://schemas.microsoft.com/office/spreadsheetml/2010/11/main" uri="{FABC7310-3BB5-11E1-824E-6D434824019B}">
          <x15:dataField isCountDistinct="1"/>
        </ext>
      </extLst>
    </dataField>
  </dataFields>
  <formats count="5">
    <format dxfId="59">
      <pivotArea collapsedLevelsAreSubtotals="1" fieldPosition="0">
        <references count="1">
          <reference field="0" count="0"/>
        </references>
      </pivotArea>
    </format>
    <format dxfId="58">
      <pivotArea dataOnly="0" labelOnly="1" fieldPosition="0">
        <references count="1">
          <reference field="0" count="0"/>
        </references>
      </pivotArea>
    </format>
    <format dxfId="57">
      <pivotArea outline="0" fieldPosition="0">
        <references count="1">
          <reference field="4294967294" count="1">
            <x v="0"/>
          </reference>
        </references>
      </pivotArea>
    </format>
    <format dxfId="56">
      <pivotArea collapsedLevelsAreSubtotals="1" fieldPosition="0">
        <references count="2">
          <reference field="0" count="1">
            <x v="7"/>
          </reference>
          <reference field="1" count="1" selected="0">
            <x v="0"/>
          </reference>
        </references>
      </pivotArea>
    </format>
    <format dxfId="55">
      <pivotArea outline="0" collapsedLevelsAreSubtotals="1" fieldPosition="0"/>
    </format>
  </formats>
  <conditionalFormats count="1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" count="1" selected="0">
              <x v="0"/>
            </reference>
          </references>
        </pivotArea>
      </pivotAreas>
    </conditionalFormat>
  </conditional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 "/>
  </pivotHierarchies>
  <pivotTableStyleInfo name="PivotStyleMedium16" showRowHeaders="1" showColHeaders="1" showRowStripes="0" showColStripes="0" showLastColumn="1"/>
  <filters count="1">
    <filter fld="3" type="dateBetween" evalOrder="-1" id="44" name="[Таблица2].[Дата]">
      <autoFilter ref="A1">
        <filterColumn colId="0">
          <customFilters and="1">
            <customFilter operator="greaterThanOrEqual" val="44013"/>
            <customFilter operator="lessThanOrEqual" val="4446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0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7)Сводная таблица по спектаклям.xlsx!Таблица2">
        <x15:activeTabTopLevelEntity name="[Таблица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9A602A-F5BC-4067-9F4E-9C9CE42DE941}" name="Сводная таблица16" cacheId="24" applyNumberFormats="0" applyBorderFormats="0" applyFontFormats="0" applyPatternFormats="0" applyAlignmentFormats="0" applyWidthHeightFormats="1" dataCaption="Значения" updatedVersion="7" minRefreshableVersion="5" useAutoFormatting="1" subtotalHiddenItems="1" itemPrintTitles="1" createdVersion="6" indent="0" outline="1" outlineData="1" multipleFieldFilters="0" rowHeaderCaption="Спектакли" colHeaderCaption="Статус">
  <location ref="A16:D28" firstHeaderRow="1" firstDataRow="2" firstDataCol="1"/>
  <pivotFields count="4">
    <pivotField axis="axisRow" allDrilled="1" subtotalTop="0" showAll="0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11">
    <i>
      <x v="3"/>
    </i>
    <i>
      <x v="9"/>
    </i>
    <i>
      <x v="5"/>
    </i>
    <i>
      <x v="7"/>
    </i>
    <i>
      <x v="8"/>
    </i>
    <i>
      <x/>
    </i>
    <i>
      <x v="1"/>
    </i>
    <i>
      <x v="4"/>
    </i>
    <i>
      <x v="2"/>
    </i>
    <i>
      <x v="6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 " fld="2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formats count="5">
    <format dxfId="64">
      <pivotArea collapsedLevelsAreSubtotals="1" fieldPosition="0">
        <references count="1">
          <reference field="0" count="0"/>
        </references>
      </pivotArea>
    </format>
    <format dxfId="63">
      <pivotArea dataOnly="0" labelOnly="1" fieldPosition="0">
        <references count="1">
          <reference field="0" count="0"/>
        </references>
      </pivotArea>
    </format>
    <format dxfId="62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  <format dxfId="61">
      <pivotArea outline="0" collapsedLevelsAreSubtotals="1" fieldPosition="0"/>
    </format>
    <format dxfId="60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" count="1" selected="0">
              <x v="0"/>
            </reference>
          </references>
        </pivotArea>
      </pivotAreas>
    </conditionalFormat>
  </conditional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 "/>
  </pivotHierarchies>
  <pivotTableStyleInfo name="PivotStyleMedium16" showRowHeaders="1" showColHeaders="1" showRowStripes="0" showColStripes="0" showLastColumn="1"/>
  <filters count="1">
    <filter fld="3" type="dateBetween" evalOrder="-1" id="41" name="[Таблица2].[Дата]">
      <autoFilter ref="A1">
        <filterColumn colId="0">
          <customFilters and="1">
            <customFilter operator="greaterThanOrEqual" val="44013"/>
            <customFilter operator="lessThanOrEqual" val="4446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0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7)Сводная таблица по спектаклям.xlsx!Таблица2">
        <x15:activeTabTopLevelEntity name="[Таблица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Источник" xr10:uid="{3D0E24F4-62CB-41C7-9FC4-7BCAE7B4C4AB}" sourceName="Источник">
  <pivotTables>
    <pivotTable tabId="2" name="Сводная таблица1"/>
  </pivotTables>
  <data>
    <tabular pivotCacheId="334276540">
      <items count="25">
        <i x="16" s="1"/>
        <i x="14" s="1"/>
        <i x="6" s="1"/>
        <i x="17" s="1"/>
        <i x="12" s="1"/>
        <i x="8" s="1"/>
        <i x="7" s="1"/>
        <i x="2" s="1"/>
        <i x="1" s="1"/>
        <i x="21" s="1"/>
        <i x="22" s="1"/>
        <i x="0" s="1"/>
        <i x="13" s="1"/>
        <i x="9" s="1"/>
        <i x="15" s="1"/>
        <i x="5" s="1"/>
        <i x="4" s="1"/>
        <i x="10" s="1"/>
        <i x="19" s="1"/>
        <i x="20" s="1"/>
        <i x="18" s="1"/>
        <i x="3" s="1"/>
        <i x="11" s="1"/>
        <i x="24" s="1" nd="1"/>
        <i x="23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Спектакль" xr10:uid="{0FC8DB5E-DE46-4724-ABF3-E8115302CA39}" sourceName="Спектакль">
  <pivotTables>
    <pivotTable tabId="2" name="Сводная таблица1"/>
  </pivotTables>
  <data>
    <tabular pivotCacheId="334276540">
      <items count="11">
        <i x="9" s="1"/>
        <i x="4" s="1"/>
        <i x="8" s="1"/>
        <i x="0" s="1"/>
        <i x="7" s="1"/>
        <i x="1" s="1"/>
        <i x="3" s="1"/>
        <i x="5" s="1"/>
        <i x="6" s="1"/>
        <i x="2" s="1"/>
        <i x="10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Источник" xr10:uid="{AFC42583-43BB-4DF7-A21F-28ECDC959307}" cache="Срез_Источник" caption="Источник" columnCount="2" rowHeight="252000"/>
  <slicer name="Спектакль" xr10:uid="{04C9593B-0125-404D-84F9-5FC8F253C4D3}" cache="Срез_Спектакль" caption="Спектакль" columnCount="2" rowHeight="360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8E99A1-597B-473F-8F7D-393BF346A0B8}" name="Таблица2" displayName="Таблица2" ref="A1:F287" totalsRowShown="0" dataDxfId="54">
  <autoFilter ref="A1:F287" xr:uid="{A30FEC9C-9C11-448C-A2BD-B01FCE62DFCD}"/>
  <tableColumns count="6">
    <tableColumn id="1" xr3:uid="{4D910981-3046-4C52-8B2C-C8E07A5FFFAE}" name="Спектакль" dataDxfId="53"/>
    <tableColumn id="2" xr3:uid="{72CA7C14-2A89-40A2-B158-D1D3EDE06513}" name="Дата" dataDxfId="52"/>
    <tableColumn id="3" xr3:uid="{B4BD5985-BE40-4F2F-8D2C-D548334858DF}" name="Статус" dataDxfId="51"/>
    <tableColumn id="4" xr3:uid="{24BE2875-FA07-428D-8BB5-461464CC6978}" name="Источник" dataDxfId="50"/>
    <tableColumn id="5" xr3:uid="{6B04268F-ABDC-4A80-80D0-E8771C9A611F}" name="Количество людей" dataDxfId="49"/>
    <tableColumn id="6" xr3:uid="{E73575FB-BF24-4D7B-90B8-72621463955B}" name="Комментарий" dataDxfId="4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строеннаяВременнаяШкала_Дата" xr10:uid="{F30B11E2-441C-4FDB-9E88-F6CD6255AEAA}" sourceName="Дата">
  <pivotTables>
    <pivotTable tabId="2" name="Сводная таблица1"/>
  </pivotTables>
  <state minimalRefreshVersion="6" lastRefreshVersion="6" pivotCacheId="334276540" filterType="dateBetween">
    <selection startDate="2020-10-01T00:00:00" endDate="2021-09-30T00:00:00"/>
    <bounds startDate="2020-01-01T00:00:00" endDate="2022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ременнаяШкала_Дата" xr10:uid="{B8EED2B9-8958-4AD4-BD1B-24A364822D21}" sourceName="[Таблица2].[Дата]">
  <pivotTables>
    <pivotTable tabId="13" name="Сводная таблица14"/>
    <pivotTable tabId="13" name="Сводная таблица16"/>
  </pivotTables>
  <state minimalRefreshVersion="6" lastRefreshVersion="6" pivotCacheId="1564195831" filterType="dateBetween">
    <selection startDate="2020-07-01T00:00:00" endDate="2021-09-30T00:00:00"/>
    <bounds startDate="2020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Дата" xr10:uid="{6D73774B-826E-47A7-95BB-9CD4C8C36834}" cache="ВстроеннаяВременнаяШкала_Дата" caption="Дата" level="2" selectionLevel="1" scrollPosition="2020-05-01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Дата 1" xr10:uid="{DCE4D1A0-B5C2-431F-84AD-6C21EF3E6FA4}" cache="ВременнаяШкала_Дата" caption="Дата" level="2" selectionLevel="1" scrollPosition="2020-08-09T00:00:00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microsoft.com/office/2011/relationships/timeline" Target="../timelines/timelin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359B-3549-445D-A79C-A00DA8A5A179}">
  <dimension ref="A1:Y15"/>
  <sheetViews>
    <sheetView workbookViewId="0">
      <selection activeCell="C10" sqref="C10"/>
    </sheetView>
  </sheetViews>
  <sheetFormatPr defaultRowHeight="14.4" x14ac:dyDescent="0.3"/>
  <cols>
    <col min="1" max="1" width="27.88671875" bestFit="1" customWidth="1"/>
    <col min="2" max="2" width="13.77734375" bestFit="1" customWidth="1"/>
    <col min="3" max="3" width="17.88671875" bestFit="1" customWidth="1"/>
    <col min="4" max="4" width="15" bestFit="1" customWidth="1"/>
    <col min="5" max="5" width="12" bestFit="1" customWidth="1"/>
    <col min="6" max="6" width="11.77734375" bestFit="1" customWidth="1"/>
    <col min="7" max="7" width="7.109375" bestFit="1" customWidth="1"/>
    <col min="8" max="8" width="3.21875" bestFit="1" customWidth="1"/>
    <col min="9" max="9" width="9" bestFit="1" customWidth="1"/>
    <col min="10" max="10" width="4.44140625" bestFit="1" customWidth="1"/>
    <col min="11" max="11" width="7" bestFit="1" customWidth="1"/>
    <col min="12" max="12" width="9.33203125" bestFit="1" customWidth="1"/>
    <col min="13" max="13" width="10.109375" bestFit="1" customWidth="1"/>
    <col min="14" max="14" width="7" bestFit="1" customWidth="1"/>
    <col min="15" max="15" width="9.6640625" bestFit="1" customWidth="1"/>
    <col min="16" max="16" width="8.21875" bestFit="1" customWidth="1"/>
    <col min="17" max="17" width="8.5546875" bestFit="1" customWidth="1"/>
    <col min="18" max="18" width="9.77734375" bestFit="1" customWidth="1"/>
    <col min="19" max="19" width="9" bestFit="1" customWidth="1"/>
    <col min="20" max="20" width="16.109375" bestFit="1" customWidth="1"/>
    <col min="21" max="21" width="8.88671875" bestFit="1" customWidth="1"/>
    <col min="22" max="22" width="7.109375" bestFit="1" customWidth="1"/>
    <col min="23" max="23" width="6.88671875" bestFit="1" customWidth="1"/>
    <col min="24" max="24" width="20.21875" bestFit="1" customWidth="1"/>
    <col min="25" max="25" width="11.21875" bestFit="1" customWidth="1"/>
    <col min="26" max="26" width="32.21875" bestFit="1" customWidth="1"/>
    <col min="27" max="27" width="25.44140625" bestFit="1" customWidth="1"/>
    <col min="28" max="28" width="36.6640625" bestFit="1" customWidth="1"/>
    <col min="29" max="29" width="29.88671875" bestFit="1" customWidth="1"/>
  </cols>
  <sheetData>
    <row r="1" spans="1:25" x14ac:dyDescent="0.3">
      <c r="A1" s="4" t="s">
        <v>26</v>
      </c>
      <c r="B1" s="4" t="s">
        <v>25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3">
      <c r="A2" s="4" t="s">
        <v>24</v>
      </c>
      <c r="B2" s="5" t="s">
        <v>21</v>
      </c>
      <c r="C2" s="5" t="s">
        <v>37</v>
      </c>
      <c r="D2" s="5" t="s">
        <v>36</v>
      </c>
      <c r="E2" s="5" t="s">
        <v>8</v>
      </c>
      <c r="F2" s="5" t="s">
        <v>16</v>
      </c>
      <c r="G2" s="5" t="s">
        <v>17</v>
      </c>
      <c r="H2" s="5" t="s">
        <v>7</v>
      </c>
      <c r="I2" s="5" t="s">
        <v>12</v>
      </c>
      <c r="J2" s="5" t="s">
        <v>14</v>
      </c>
      <c r="K2" s="5" t="s">
        <v>19</v>
      </c>
      <c r="L2" s="5" t="s">
        <v>42</v>
      </c>
      <c r="M2" s="5" t="s">
        <v>5</v>
      </c>
      <c r="N2" s="5" t="s">
        <v>10</v>
      </c>
      <c r="O2" s="5" t="s">
        <v>45</v>
      </c>
      <c r="P2" s="5" t="s">
        <v>18</v>
      </c>
      <c r="Q2" s="5" t="s">
        <v>49</v>
      </c>
      <c r="R2" s="5" t="s">
        <v>51</v>
      </c>
      <c r="S2" s="5" t="s">
        <v>50</v>
      </c>
      <c r="T2" s="5" t="s">
        <v>54</v>
      </c>
      <c r="U2" s="5" t="s">
        <v>53</v>
      </c>
      <c r="V2" s="5" t="s">
        <v>15</v>
      </c>
      <c r="W2" s="5" t="s">
        <v>47</v>
      </c>
      <c r="X2" s="5" t="s">
        <v>43</v>
      </c>
      <c r="Y2" s="5" t="s">
        <v>20</v>
      </c>
    </row>
    <row r="3" spans="1:25" x14ac:dyDescent="0.3">
      <c r="A3" s="11" t="s">
        <v>22</v>
      </c>
      <c r="B3" s="12">
        <v>159</v>
      </c>
      <c r="C3" s="12">
        <v>87</v>
      </c>
      <c r="D3" s="12">
        <v>92</v>
      </c>
      <c r="E3" s="12">
        <v>59</v>
      </c>
      <c r="F3" s="12">
        <v>43</v>
      </c>
      <c r="G3" s="12">
        <v>42</v>
      </c>
      <c r="H3" s="12">
        <v>33</v>
      </c>
      <c r="I3" s="12">
        <v>32</v>
      </c>
      <c r="J3" s="12">
        <v>22</v>
      </c>
      <c r="K3" s="12">
        <v>17</v>
      </c>
      <c r="L3" s="12">
        <v>10</v>
      </c>
      <c r="M3" s="12">
        <v>8</v>
      </c>
      <c r="N3" s="12">
        <v>6</v>
      </c>
      <c r="O3" s="12">
        <v>5</v>
      </c>
      <c r="P3" s="12">
        <v>4</v>
      </c>
      <c r="Q3" s="12">
        <v>4</v>
      </c>
      <c r="R3" s="12">
        <v>3</v>
      </c>
      <c r="S3" s="12">
        <v>2</v>
      </c>
      <c r="T3" s="12">
        <v>2</v>
      </c>
      <c r="U3" s="12">
        <v>2</v>
      </c>
      <c r="V3" s="12">
        <v>2</v>
      </c>
      <c r="W3" s="12">
        <v>1</v>
      </c>
      <c r="X3" s="12">
        <v>1</v>
      </c>
      <c r="Y3" s="12">
        <v>636</v>
      </c>
    </row>
    <row r="4" spans="1:25" x14ac:dyDescent="0.3">
      <c r="A4" s="8" t="s">
        <v>29</v>
      </c>
      <c r="B4" s="7">
        <v>42</v>
      </c>
      <c r="C4" s="7">
        <v>13</v>
      </c>
      <c r="D4" s="7">
        <v>28</v>
      </c>
      <c r="E4" s="7">
        <v>25</v>
      </c>
      <c r="F4" s="7">
        <v>16</v>
      </c>
      <c r="G4" s="7">
        <v>16</v>
      </c>
      <c r="H4" s="7">
        <v>17</v>
      </c>
      <c r="I4" s="7">
        <v>5</v>
      </c>
      <c r="J4" s="7">
        <v>12</v>
      </c>
      <c r="K4" s="7">
        <v>5</v>
      </c>
      <c r="L4" s="7">
        <v>5</v>
      </c>
      <c r="M4" s="7">
        <v>1</v>
      </c>
      <c r="N4" s="7"/>
      <c r="O4" s="7"/>
      <c r="P4" s="7">
        <v>2</v>
      </c>
      <c r="Q4" s="7">
        <v>2</v>
      </c>
      <c r="R4" s="7">
        <v>3</v>
      </c>
      <c r="S4" s="7"/>
      <c r="T4" s="7">
        <v>2</v>
      </c>
      <c r="U4" s="7"/>
      <c r="V4" s="7"/>
      <c r="W4" s="7">
        <v>1</v>
      </c>
      <c r="X4" s="7"/>
      <c r="Y4" s="7">
        <v>195</v>
      </c>
    </row>
    <row r="5" spans="1:25" x14ac:dyDescent="0.3">
      <c r="A5" s="8" t="s">
        <v>34</v>
      </c>
      <c r="B5" s="7">
        <v>43</v>
      </c>
      <c r="C5" s="7">
        <v>24</v>
      </c>
      <c r="D5" s="7">
        <v>16</v>
      </c>
      <c r="E5" s="7">
        <v>7</v>
      </c>
      <c r="F5" s="7">
        <v>6</v>
      </c>
      <c r="G5" s="7">
        <v>4</v>
      </c>
      <c r="H5" s="7">
        <v>5</v>
      </c>
      <c r="I5" s="7">
        <v>5</v>
      </c>
      <c r="J5" s="7"/>
      <c r="K5" s="7">
        <v>8</v>
      </c>
      <c r="L5" s="7">
        <v>2</v>
      </c>
      <c r="M5" s="7">
        <v>2</v>
      </c>
      <c r="N5" s="7">
        <v>3</v>
      </c>
      <c r="O5" s="7"/>
      <c r="P5" s="7"/>
      <c r="Q5" s="7"/>
      <c r="R5" s="7"/>
      <c r="S5" s="7"/>
      <c r="T5" s="7"/>
      <c r="U5" s="7"/>
      <c r="V5" s="7"/>
      <c r="W5" s="7"/>
      <c r="X5" s="7">
        <v>1</v>
      </c>
      <c r="Y5" s="7">
        <v>126</v>
      </c>
    </row>
    <row r="6" spans="1:25" x14ac:dyDescent="0.3">
      <c r="A6" s="8" t="s">
        <v>32</v>
      </c>
      <c r="B6" s="7">
        <v>18</v>
      </c>
      <c r="C6" s="7">
        <v>26</v>
      </c>
      <c r="D6" s="7">
        <v>16</v>
      </c>
      <c r="E6" s="7">
        <v>13</v>
      </c>
      <c r="F6" s="7">
        <v>5</v>
      </c>
      <c r="G6" s="7">
        <v>6</v>
      </c>
      <c r="H6" s="7">
        <v>6</v>
      </c>
      <c r="I6" s="7">
        <v>13</v>
      </c>
      <c r="J6" s="7">
        <v>3</v>
      </c>
      <c r="K6" s="7">
        <v>4</v>
      </c>
      <c r="L6" s="7">
        <v>1</v>
      </c>
      <c r="M6" s="7"/>
      <c r="N6" s="7"/>
      <c r="O6" s="7"/>
      <c r="P6" s="7"/>
      <c r="Q6" s="7"/>
      <c r="R6" s="7"/>
      <c r="S6" s="7"/>
      <c r="T6" s="7"/>
      <c r="U6" s="7"/>
      <c r="V6" s="7">
        <v>1</v>
      </c>
      <c r="W6" s="7"/>
      <c r="X6" s="7"/>
      <c r="Y6" s="7">
        <v>112</v>
      </c>
    </row>
    <row r="7" spans="1:25" x14ac:dyDescent="0.3">
      <c r="A7" s="8" t="s">
        <v>9</v>
      </c>
      <c r="B7" s="7">
        <v>35</v>
      </c>
      <c r="C7" s="7">
        <v>4</v>
      </c>
      <c r="D7" s="7">
        <v>14</v>
      </c>
      <c r="E7" s="7">
        <v>6</v>
      </c>
      <c r="F7" s="7">
        <v>4</v>
      </c>
      <c r="G7" s="7">
        <v>13</v>
      </c>
      <c r="H7" s="7">
        <v>2</v>
      </c>
      <c r="I7" s="7">
        <v>1</v>
      </c>
      <c r="J7" s="7">
        <v>4</v>
      </c>
      <c r="K7" s="7"/>
      <c r="L7" s="7"/>
      <c r="M7" s="7">
        <v>1</v>
      </c>
      <c r="N7" s="7">
        <v>1</v>
      </c>
      <c r="O7" s="7"/>
      <c r="P7" s="7"/>
      <c r="Q7" s="7">
        <v>2</v>
      </c>
      <c r="R7" s="7"/>
      <c r="S7" s="7"/>
      <c r="T7" s="7"/>
      <c r="U7" s="7"/>
      <c r="V7" s="7"/>
      <c r="W7" s="7"/>
      <c r="X7" s="7"/>
      <c r="Y7" s="7">
        <v>87</v>
      </c>
    </row>
    <row r="8" spans="1:25" x14ac:dyDescent="0.3">
      <c r="A8" s="8" t="s">
        <v>33</v>
      </c>
      <c r="B8" s="7">
        <v>9</v>
      </c>
      <c r="C8" s="7">
        <v>7</v>
      </c>
      <c r="D8" s="7">
        <v>6</v>
      </c>
      <c r="E8" s="7">
        <v>8</v>
      </c>
      <c r="F8" s="7">
        <v>6</v>
      </c>
      <c r="G8" s="7">
        <v>3</v>
      </c>
      <c r="H8" s="7"/>
      <c r="I8" s="7">
        <v>5</v>
      </c>
      <c r="J8" s="7">
        <v>3</v>
      </c>
      <c r="K8" s="7"/>
      <c r="L8" s="7">
        <v>2</v>
      </c>
      <c r="M8" s="7"/>
      <c r="N8" s="7"/>
      <c r="O8" s="7"/>
      <c r="P8" s="7">
        <v>2</v>
      </c>
      <c r="Q8" s="7"/>
      <c r="R8" s="7"/>
      <c r="S8" s="7">
        <v>2</v>
      </c>
      <c r="T8" s="7"/>
      <c r="U8" s="7">
        <v>2</v>
      </c>
      <c r="V8" s="7">
        <v>1</v>
      </c>
      <c r="W8" s="7"/>
      <c r="X8" s="7"/>
      <c r="Y8" s="7">
        <v>56</v>
      </c>
    </row>
    <row r="9" spans="1:25" x14ac:dyDescent="0.3">
      <c r="A9" s="8" t="s">
        <v>31</v>
      </c>
      <c r="B9" s="7">
        <v>12</v>
      </c>
      <c r="C9" s="7">
        <v>13</v>
      </c>
      <c r="D9" s="7">
        <v>4</v>
      </c>
      <c r="E9" s="7"/>
      <c r="F9" s="7">
        <v>6</v>
      </c>
      <c r="G9" s="7"/>
      <c r="H9" s="7">
        <v>1</v>
      </c>
      <c r="I9" s="7">
        <v>1</v>
      </c>
      <c r="J9" s="7"/>
      <c r="K9" s="7"/>
      <c r="L9" s="7"/>
      <c r="M9" s="7"/>
      <c r="N9" s="7">
        <v>2</v>
      </c>
      <c r="O9" s="7">
        <v>5</v>
      </c>
      <c r="P9" s="7"/>
      <c r="Q9" s="7"/>
      <c r="R9" s="7"/>
      <c r="S9" s="7"/>
      <c r="T9" s="7"/>
      <c r="U9" s="7"/>
      <c r="V9" s="7"/>
      <c r="W9" s="7"/>
      <c r="X9" s="7"/>
      <c r="Y9" s="7">
        <v>44</v>
      </c>
    </row>
    <row r="10" spans="1:25" x14ac:dyDescent="0.3">
      <c r="A10" s="8" t="s">
        <v>11</v>
      </c>
      <c r="B10" s="7">
        <v>0</v>
      </c>
      <c r="C10" s="7"/>
      <c r="D10" s="7">
        <v>8</v>
      </c>
      <c r="E10" s="7"/>
      <c r="F10" s="7"/>
      <c r="G10" s="7"/>
      <c r="H10" s="7">
        <v>2</v>
      </c>
      <c r="I10" s="7">
        <v>2</v>
      </c>
      <c r="J10" s="7"/>
      <c r="K10" s="7"/>
      <c r="L10" s="7"/>
      <c r="M10" s="7">
        <v>4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>
        <v>16</v>
      </c>
    </row>
    <row r="11" spans="1:25" x14ac:dyDescent="0.3">
      <c r="A11" s="11" t="s">
        <v>23</v>
      </c>
      <c r="B11" s="12">
        <v>48</v>
      </c>
      <c r="C11" s="12">
        <v>22</v>
      </c>
      <c r="D11" s="12"/>
      <c r="E11" s="12">
        <v>2</v>
      </c>
      <c r="F11" s="12"/>
      <c r="G11" s="12"/>
      <c r="H11" s="12">
        <v>1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>
        <v>73</v>
      </c>
    </row>
    <row r="12" spans="1:25" x14ac:dyDescent="0.3">
      <c r="A12" s="8" t="s">
        <v>27</v>
      </c>
      <c r="B12" s="7">
        <v>40</v>
      </c>
      <c r="C12" s="7">
        <v>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>
        <v>44</v>
      </c>
    </row>
    <row r="13" spans="1:25" x14ac:dyDescent="0.3">
      <c r="A13" s="8" t="s">
        <v>28</v>
      </c>
      <c r="B13" s="7">
        <v>6</v>
      </c>
      <c r="C13" s="7">
        <v>12</v>
      </c>
      <c r="D13" s="7"/>
      <c r="E13" s="7">
        <v>2</v>
      </c>
      <c r="F13" s="7"/>
      <c r="G13" s="7"/>
      <c r="H13" s="7">
        <v>1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>
        <v>21</v>
      </c>
    </row>
    <row r="14" spans="1:25" x14ac:dyDescent="0.3">
      <c r="A14" s="8" t="s">
        <v>30</v>
      </c>
      <c r="B14" s="7">
        <v>2</v>
      </c>
      <c r="C14" s="7">
        <v>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>
        <v>8</v>
      </c>
    </row>
    <row r="15" spans="1:25" x14ac:dyDescent="0.3">
      <c r="A15" s="6" t="s">
        <v>20</v>
      </c>
      <c r="B15" s="7">
        <v>207</v>
      </c>
      <c r="C15" s="7">
        <v>109</v>
      </c>
      <c r="D15" s="7">
        <v>92</v>
      </c>
      <c r="E15" s="7">
        <v>61</v>
      </c>
      <c r="F15" s="7">
        <v>43</v>
      </c>
      <c r="G15" s="7">
        <v>42</v>
      </c>
      <c r="H15" s="7">
        <v>34</v>
      </c>
      <c r="I15" s="7">
        <v>32</v>
      </c>
      <c r="J15" s="7">
        <v>22</v>
      </c>
      <c r="K15" s="7">
        <v>17</v>
      </c>
      <c r="L15" s="7">
        <v>10</v>
      </c>
      <c r="M15" s="7">
        <v>8</v>
      </c>
      <c r="N15" s="7">
        <v>6</v>
      </c>
      <c r="O15" s="7">
        <v>5</v>
      </c>
      <c r="P15" s="7">
        <v>4</v>
      </c>
      <c r="Q15" s="7">
        <v>4</v>
      </c>
      <c r="R15" s="7">
        <v>3</v>
      </c>
      <c r="S15" s="7">
        <v>2</v>
      </c>
      <c r="T15" s="7">
        <v>2</v>
      </c>
      <c r="U15" s="7">
        <v>2</v>
      </c>
      <c r="V15" s="7">
        <v>2</v>
      </c>
      <c r="W15" s="7">
        <v>1</v>
      </c>
      <c r="X15" s="7">
        <v>1</v>
      </c>
      <c r="Y15" s="7">
        <v>709</v>
      </c>
    </row>
  </sheetData>
  <conditionalFormatting pivot="1" sqref="D4:S10 U4:X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S10 U4:X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S10 U4:X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D792-0893-4033-9893-774D5861A257}">
  <dimension ref="A1:D28"/>
  <sheetViews>
    <sheetView workbookViewId="0">
      <selection activeCell="B21" sqref="B21"/>
    </sheetView>
  </sheetViews>
  <sheetFormatPr defaultRowHeight="14.4" x14ac:dyDescent="0.3"/>
  <cols>
    <col min="1" max="1" width="23.88671875" bestFit="1" customWidth="1"/>
    <col min="2" max="2" width="8.6640625" bestFit="1" customWidth="1"/>
    <col min="3" max="3" width="9.5546875" bestFit="1" customWidth="1"/>
    <col min="4" max="4" width="11.21875" bestFit="1" customWidth="1"/>
  </cols>
  <sheetData>
    <row r="1" spans="1:4" x14ac:dyDescent="0.3">
      <c r="A1" s="1" t="s">
        <v>26</v>
      </c>
      <c r="B1" s="1" t="s">
        <v>4</v>
      </c>
    </row>
    <row r="2" spans="1:4" x14ac:dyDescent="0.3">
      <c r="A2" s="1" t="s">
        <v>35</v>
      </c>
      <c r="B2" t="s">
        <v>13</v>
      </c>
      <c r="C2" t="s">
        <v>6</v>
      </c>
      <c r="D2" t="s">
        <v>20</v>
      </c>
    </row>
    <row r="3" spans="1:4" x14ac:dyDescent="0.3">
      <c r="A3" s="6" t="s">
        <v>27</v>
      </c>
      <c r="B3" s="9">
        <v>0.7857142857142857</v>
      </c>
      <c r="C3" s="9">
        <v>0.21428571428571427</v>
      </c>
      <c r="D3" s="9">
        <v>1</v>
      </c>
    </row>
    <row r="4" spans="1:4" x14ac:dyDescent="0.3">
      <c r="A4" s="6" t="s">
        <v>28</v>
      </c>
      <c r="B4" s="9">
        <v>0.75</v>
      </c>
      <c r="C4" s="9">
        <v>0.25</v>
      </c>
      <c r="D4" s="9">
        <v>1</v>
      </c>
    </row>
    <row r="5" spans="1:4" x14ac:dyDescent="0.3">
      <c r="A5" s="6" t="s">
        <v>30</v>
      </c>
      <c r="B5" s="9">
        <v>0.66666666666666663</v>
      </c>
      <c r="C5" s="9">
        <v>0.33333333333333331</v>
      </c>
      <c r="D5" s="9">
        <v>1</v>
      </c>
    </row>
    <row r="6" spans="1:4" x14ac:dyDescent="0.3">
      <c r="A6" s="6" t="s">
        <v>31</v>
      </c>
      <c r="B6" s="9">
        <v>0.375</v>
      </c>
      <c r="C6" s="9">
        <v>0.625</v>
      </c>
      <c r="D6" s="9">
        <v>1</v>
      </c>
    </row>
    <row r="7" spans="1:4" x14ac:dyDescent="0.3">
      <c r="A7" s="6" t="s">
        <v>33</v>
      </c>
      <c r="B7" s="9">
        <v>0.3</v>
      </c>
      <c r="C7" s="9">
        <v>0.7</v>
      </c>
      <c r="D7" s="9">
        <v>1</v>
      </c>
    </row>
    <row r="8" spans="1:4" x14ac:dyDescent="0.3">
      <c r="A8" s="6" t="s">
        <v>32</v>
      </c>
      <c r="B8" s="9">
        <v>0.27272727272727271</v>
      </c>
      <c r="C8" s="9">
        <v>0.72727272727272729</v>
      </c>
      <c r="D8" s="9">
        <v>1</v>
      </c>
    </row>
    <row r="9" spans="1:4" x14ac:dyDescent="0.3">
      <c r="A9" s="6" t="s">
        <v>9</v>
      </c>
      <c r="B9" s="9">
        <v>0.16666666666666666</v>
      </c>
      <c r="C9" s="9">
        <v>0.83333333333333337</v>
      </c>
      <c r="D9" s="9">
        <v>1</v>
      </c>
    </row>
    <row r="10" spans="1:4" x14ac:dyDescent="0.3">
      <c r="A10" s="6" t="s">
        <v>34</v>
      </c>
      <c r="B10" s="9">
        <v>0.1</v>
      </c>
      <c r="C10" s="9">
        <v>0.9</v>
      </c>
      <c r="D10" s="9">
        <v>1</v>
      </c>
    </row>
    <row r="11" spans="1:4" x14ac:dyDescent="0.3">
      <c r="A11" s="6" t="s">
        <v>29</v>
      </c>
      <c r="B11" s="9">
        <v>0</v>
      </c>
      <c r="C11" s="9">
        <v>1</v>
      </c>
      <c r="D11" s="9">
        <v>1</v>
      </c>
    </row>
    <row r="12" spans="1:4" x14ac:dyDescent="0.3">
      <c r="A12" s="6" t="s">
        <v>11</v>
      </c>
      <c r="B12" s="9">
        <v>0</v>
      </c>
      <c r="C12" s="9">
        <v>1</v>
      </c>
      <c r="D12" s="9">
        <v>1</v>
      </c>
    </row>
    <row r="13" spans="1:4" x14ac:dyDescent="0.3">
      <c r="A13" s="2" t="s">
        <v>20</v>
      </c>
      <c r="B13" s="10">
        <v>0.31868131868131866</v>
      </c>
      <c r="C13" s="10">
        <v>0.68131868131868134</v>
      </c>
      <c r="D13" s="10">
        <v>1</v>
      </c>
    </row>
    <row r="16" spans="1:4" x14ac:dyDescent="0.3">
      <c r="A16" s="1" t="s">
        <v>26</v>
      </c>
      <c r="B16" s="1" t="s">
        <v>4</v>
      </c>
    </row>
    <row r="17" spans="1:4" x14ac:dyDescent="0.3">
      <c r="A17" s="1" t="s">
        <v>35</v>
      </c>
      <c r="B17" t="s">
        <v>13</v>
      </c>
      <c r="C17" t="s">
        <v>6</v>
      </c>
      <c r="D17" t="s">
        <v>20</v>
      </c>
    </row>
    <row r="18" spans="1:4" x14ac:dyDescent="0.3">
      <c r="A18" s="6" t="s">
        <v>29</v>
      </c>
      <c r="B18" s="7"/>
      <c r="C18" s="7">
        <v>17</v>
      </c>
      <c r="D18" s="7">
        <v>17</v>
      </c>
    </row>
    <row r="19" spans="1:4" x14ac:dyDescent="0.3">
      <c r="A19" s="6" t="s">
        <v>27</v>
      </c>
      <c r="B19" s="7">
        <v>11</v>
      </c>
      <c r="C19" s="7">
        <v>3</v>
      </c>
      <c r="D19" s="7">
        <v>14</v>
      </c>
    </row>
    <row r="20" spans="1:4" x14ac:dyDescent="0.3">
      <c r="A20" s="6" t="s">
        <v>9</v>
      </c>
      <c r="B20" s="7">
        <v>2</v>
      </c>
      <c r="C20" s="7">
        <v>10</v>
      </c>
      <c r="D20" s="7">
        <v>12</v>
      </c>
    </row>
    <row r="21" spans="1:4" x14ac:dyDescent="0.3">
      <c r="A21" s="6" t="s">
        <v>32</v>
      </c>
      <c r="B21" s="7">
        <v>3</v>
      </c>
      <c r="C21" s="7">
        <v>8</v>
      </c>
      <c r="D21" s="7">
        <v>11</v>
      </c>
    </row>
    <row r="22" spans="1:4" x14ac:dyDescent="0.3">
      <c r="A22" s="6" t="s">
        <v>33</v>
      </c>
      <c r="B22" s="7">
        <v>3</v>
      </c>
      <c r="C22" s="7">
        <v>7</v>
      </c>
      <c r="D22" s="7">
        <v>10</v>
      </c>
    </row>
    <row r="23" spans="1:4" x14ac:dyDescent="0.3">
      <c r="A23" s="6" t="s">
        <v>34</v>
      </c>
      <c r="B23" s="7">
        <v>1</v>
      </c>
      <c r="C23" s="7">
        <v>9</v>
      </c>
      <c r="D23" s="7">
        <v>10</v>
      </c>
    </row>
    <row r="24" spans="1:4" x14ac:dyDescent="0.3">
      <c r="A24" s="6" t="s">
        <v>31</v>
      </c>
      <c r="B24" s="7">
        <v>3</v>
      </c>
      <c r="C24" s="7">
        <v>5</v>
      </c>
      <c r="D24" s="7">
        <v>8</v>
      </c>
    </row>
    <row r="25" spans="1:4" x14ac:dyDescent="0.3">
      <c r="A25" s="6" t="s">
        <v>28</v>
      </c>
      <c r="B25" s="7">
        <v>6</v>
      </c>
      <c r="C25" s="7">
        <v>2</v>
      </c>
      <c r="D25" s="7">
        <v>8</v>
      </c>
    </row>
    <row r="26" spans="1:4" x14ac:dyDescent="0.3">
      <c r="A26" s="6" t="s">
        <v>30</v>
      </c>
      <c r="B26" s="7">
        <v>2</v>
      </c>
      <c r="C26" s="7">
        <v>1</v>
      </c>
      <c r="D26" s="7">
        <v>3</v>
      </c>
    </row>
    <row r="27" spans="1:4" x14ac:dyDescent="0.3">
      <c r="A27" s="6" t="s">
        <v>11</v>
      </c>
      <c r="B27" s="7"/>
      <c r="C27" s="7">
        <v>1</v>
      </c>
      <c r="D27" s="7">
        <v>1</v>
      </c>
    </row>
    <row r="28" spans="1:4" x14ac:dyDescent="0.3">
      <c r="A28" s="2" t="s">
        <v>20</v>
      </c>
      <c r="B28" s="3">
        <v>29</v>
      </c>
      <c r="C28" s="3">
        <v>62</v>
      </c>
      <c r="D28" s="3">
        <v>91</v>
      </c>
    </row>
  </sheetData>
  <conditionalFormatting pivot="1" sqref="B3:B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18:B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topLeftCell="A273" workbookViewId="0">
      <selection activeCell="A288" sqref="A288"/>
    </sheetView>
  </sheetViews>
  <sheetFormatPr defaultRowHeight="14.4" x14ac:dyDescent="0.3"/>
  <cols>
    <col min="1" max="1" width="23.88671875" bestFit="1" customWidth="1"/>
    <col min="2" max="2" width="10.109375" bestFit="1" customWidth="1"/>
    <col min="3" max="3" width="9.5546875" bestFit="1" customWidth="1"/>
    <col min="4" max="4" width="20.21875" bestFit="1" customWidth="1"/>
    <col min="5" max="5" width="19.21875" customWidth="1"/>
    <col min="6" max="6" width="19.777343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38</v>
      </c>
    </row>
    <row r="2" spans="1:6" x14ac:dyDescent="0.3">
      <c r="A2" s="16" t="s">
        <v>29</v>
      </c>
      <c r="B2" s="17">
        <v>44114</v>
      </c>
      <c r="C2" s="13" t="s">
        <v>6</v>
      </c>
      <c r="D2" s="13" t="s">
        <v>5</v>
      </c>
      <c r="E2" s="13">
        <v>1</v>
      </c>
      <c r="F2" s="13"/>
    </row>
    <row r="3" spans="1:6" x14ac:dyDescent="0.3">
      <c r="A3" s="16" t="s">
        <v>29</v>
      </c>
      <c r="B3" s="17">
        <v>44114</v>
      </c>
      <c r="C3" s="13" t="s">
        <v>6</v>
      </c>
      <c r="D3" s="13" t="s">
        <v>36</v>
      </c>
      <c r="E3" s="13">
        <v>3</v>
      </c>
      <c r="F3" s="13"/>
    </row>
    <row r="4" spans="1:6" x14ac:dyDescent="0.3">
      <c r="A4" s="16" t="s">
        <v>29</v>
      </c>
      <c r="B4" s="17">
        <v>44114</v>
      </c>
      <c r="C4" s="13" t="s">
        <v>6</v>
      </c>
      <c r="D4" s="13" t="s">
        <v>37</v>
      </c>
      <c r="E4" s="13">
        <v>2</v>
      </c>
      <c r="F4" s="13"/>
    </row>
    <row r="5" spans="1:6" x14ac:dyDescent="0.3">
      <c r="A5" s="16" t="s">
        <v>29</v>
      </c>
      <c r="B5" s="17">
        <v>44114</v>
      </c>
      <c r="C5" s="13" t="s">
        <v>6</v>
      </c>
      <c r="D5" s="13" t="s">
        <v>12</v>
      </c>
      <c r="E5" s="13">
        <v>3</v>
      </c>
      <c r="F5" s="13"/>
    </row>
    <row r="6" spans="1:6" x14ac:dyDescent="0.3">
      <c r="A6" s="16" t="s">
        <v>29</v>
      </c>
      <c r="B6" s="17">
        <v>44114</v>
      </c>
      <c r="C6" s="13" t="s">
        <v>6</v>
      </c>
      <c r="D6" s="13" t="s">
        <v>8</v>
      </c>
      <c r="E6" s="13">
        <v>1</v>
      </c>
      <c r="F6" s="13"/>
    </row>
    <row r="7" spans="1:6" x14ac:dyDescent="0.3">
      <c r="A7" s="16" t="s">
        <v>29</v>
      </c>
      <c r="B7" s="17">
        <v>44114</v>
      </c>
      <c r="C7" s="13" t="s">
        <v>6</v>
      </c>
      <c r="D7" s="13" t="s">
        <v>21</v>
      </c>
      <c r="E7" s="13">
        <f>12-SUM(E2:E6)</f>
        <v>2</v>
      </c>
      <c r="F7" s="13"/>
    </row>
    <row r="8" spans="1:6" x14ac:dyDescent="0.3">
      <c r="A8" s="16" t="s">
        <v>9</v>
      </c>
      <c r="B8" s="17">
        <v>44118</v>
      </c>
      <c r="C8" s="13" t="s">
        <v>6</v>
      </c>
      <c r="D8" s="13" t="s">
        <v>5</v>
      </c>
      <c r="E8" s="13">
        <v>1</v>
      </c>
      <c r="F8" s="13"/>
    </row>
    <row r="9" spans="1:6" x14ac:dyDescent="0.3">
      <c r="A9" s="16" t="s">
        <v>9</v>
      </c>
      <c r="B9" s="17">
        <v>44118</v>
      </c>
      <c r="C9" s="13" t="s">
        <v>6</v>
      </c>
      <c r="D9" s="13" t="s">
        <v>7</v>
      </c>
      <c r="E9" s="13">
        <v>2</v>
      </c>
      <c r="F9" s="13"/>
    </row>
    <row r="10" spans="1:6" x14ac:dyDescent="0.3">
      <c r="A10" s="16" t="s">
        <v>9</v>
      </c>
      <c r="B10" s="17">
        <v>44118</v>
      </c>
      <c r="C10" s="13" t="s">
        <v>6</v>
      </c>
      <c r="D10" s="13" t="s">
        <v>36</v>
      </c>
      <c r="E10" s="13">
        <v>5</v>
      </c>
      <c r="F10" s="13"/>
    </row>
    <row r="11" spans="1:6" x14ac:dyDescent="0.3">
      <c r="A11" s="16" t="s">
        <v>9</v>
      </c>
      <c r="B11" s="17">
        <v>44118</v>
      </c>
      <c r="C11" s="13" t="s">
        <v>6</v>
      </c>
      <c r="D11" s="13" t="s">
        <v>10</v>
      </c>
      <c r="E11" s="13">
        <v>1</v>
      </c>
      <c r="F11" s="13" t="s">
        <v>40</v>
      </c>
    </row>
    <row r="12" spans="1:6" x14ac:dyDescent="0.3">
      <c r="A12" s="16" t="s">
        <v>9</v>
      </c>
      <c r="B12" s="17">
        <v>44118</v>
      </c>
      <c r="C12" s="13" t="s">
        <v>6</v>
      </c>
      <c r="D12" s="13" t="s">
        <v>21</v>
      </c>
      <c r="E12" s="13">
        <f>10-SUM(E8:E11)</f>
        <v>1</v>
      </c>
      <c r="F12" s="13"/>
    </row>
    <row r="13" spans="1:6" x14ac:dyDescent="0.3">
      <c r="A13" s="16" t="s">
        <v>27</v>
      </c>
      <c r="B13" s="17">
        <v>44125</v>
      </c>
      <c r="C13" s="13" t="s">
        <v>6</v>
      </c>
      <c r="D13" s="13" t="s">
        <v>21</v>
      </c>
      <c r="E13" s="13">
        <v>12</v>
      </c>
      <c r="F13" s="13"/>
    </row>
    <row r="14" spans="1:6" x14ac:dyDescent="0.3">
      <c r="A14" s="16" t="s">
        <v>11</v>
      </c>
      <c r="B14" s="17">
        <v>44128</v>
      </c>
      <c r="C14" s="13" t="s">
        <v>6</v>
      </c>
      <c r="D14" s="13" t="s">
        <v>5</v>
      </c>
      <c r="E14" s="13">
        <v>4</v>
      </c>
      <c r="F14" s="13"/>
    </row>
    <row r="15" spans="1:6" x14ac:dyDescent="0.3">
      <c r="A15" s="16" t="s">
        <v>11</v>
      </c>
      <c r="B15" s="17">
        <v>44128</v>
      </c>
      <c r="C15" s="13" t="s">
        <v>6</v>
      </c>
      <c r="D15" s="13" t="s">
        <v>36</v>
      </c>
      <c r="E15" s="13">
        <v>8</v>
      </c>
      <c r="F15" s="13"/>
    </row>
    <row r="16" spans="1:6" x14ac:dyDescent="0.3">
      <c r="A16" s="16" t="s">
        <v>11</v>
      </c>
      <c r="B16" s="17">
        <v>44128</v>
      </c>
      <c r="C16" s="13" t="s">
        <v>6</v>
      </c>
      <c r="D16" s="13" t="s">
        <v>7</v>
      </c>
      <c r="E16" s="13">
        <v>2</v>
      </c>
      <c r="F16" s="13"/>
    </row>
    <row r="17" spans="1:6" x14ac:dyDescent="0.3">
      <c r="A17" s="16" t="s">
        <v>11</v>
      </c>
      <c r="B17" s="17">
        <v>44128</v>
      </c>
      <c r="C17" s="13" t="s">
        <v>6</v>
      </c>
      <c r="D17" s="13" t="s">
        <v>12</v>
      </c>
      <c r="E17" s="13">
        <v>2</v>
      </c>
      <c r="F17" s="13"/>
    </row>
    <row r="18" spans="1:6" x14ac:dyDescent="0.3">
      <c r="A18" s="16" t="s">
        <v>11</v>
      </c>
      <c r="B18" s="17">
        <v>44128</v>
      </c>
      <c r="C18" s="13" t="s">
        <v>6</v>
      </c>
      <c r="D18" s="13" t="s">
        <v>21</v>
      </c>
      <c r="E18" s="13">
        <f>16-SUM(E14:E17)</f>
        <v>0</v>
      </c>
      <c r="F18" s="13"/>
    </row>
    <row r="19" spans="1:6" x14ac:dyDescent="0.3">
      <c r="A19" s="16" t="s">
        <v>27</v>
      </c>
      <c r="B19" s="17">
        <v>44138</v>
      </c>
      <c r="C19" s="13" t="s">
        <v>13</v>
      </c>
      <c r="D19" s="13" t="s">
        <v>21</v>
      </c>
      <c r="E19" s="13">
        <v>0</v>
      </c>
      <c r="F19" s="13"/>
    </row>
    <row r="20" spans="1:6" x14ac:dyDescent="0.3">
      <c r="A20" s="16" t="s">
        <v>31</v>
      </c>
      <c r="B20" s="17">
        <v>44141</v>
      </c>
      <c r="C20" s="13" t="s">
        <v>6</v>
      </c>
      <c r="D20" s="13" t="s">
        <v>36</v>
      </c>
      <c r="E20" s="13">
        <v>1</v>
      </c>
      <c r="F20" s="13"/>
    </row>
    <row r="21" spans="1:6" x14ac:dyDescent="0.3">
      <c r="A21" s="16" t="s">
        <v>31</v>
      </c>
      <c r="B21" s="17">
        <v>44141</v>
      </c>
      <c r="C21" s="13" t="s">
        <v>6</v>
      </c>
      <c r="D21" s="13" t="s">
        <v>37</v>
      </c>
      <c r="E21" s="13">
        <v>4</v>
      </c>
      <c r="F21" s="13"/>
    </row>
    <row r="22" spans="1:6" x14ac:dyDescent="0.3">
      <c r="A22" s="16" t="s">
        <v>31</v>
      </c>
      <c r="B22" s="17">
        <v>44141</v>
      </c>
      <c r="C22" s="13" t="s">
        <v>6</v>
      </c>
      <c r="D22" s="13" t="s">
        <v>12</v>
      </c>
      <c r="E22" s="13">
        <v>1</v>
      </c>
      <c r="F22" s="13"/>
    </row>
    <row r="23" spans="1:6" x14ac:dyDescent="0.3">
      <c r="A23" s="16" t="s">
        <v>31</v>
      </c>
      <c r="B23" s="17">
        <v>44141</v>
      </c>
      <c r="C23" s="13" t="s">
        <v>6</v>
      </c>
      <c r="D23" s="13" t="s">
        <v>21</v>
      </c>
      <c r="E23" s="13">
        <v>1</v>
      </c>
      <c r="F23" s="13"/>
    </row>
    <row r="24" spans="1:6" x14ac:dyDescent="0.3">
      <c r="A24" s="16" t="s">
        <v>9</v>
      </c>
      <c r="B24" s="17">
        <v>44146</v>
      </c>
      <c r="C24" s="13" t="s">
        <v>6</v>
      </c>
      <c r="D24" s="13" t="s">
        <v>21</v>
      </c>
      <c r="E24" s="13">
        <v>8</v>
      </c>
      <c r="F24" s="13"/>
    </row>
    <row r="25" spans="1:6" x14ac:dyDescent="0.3">
      <c r="A25" s="16" t="s">
        <v>27</v>
      </c>
      <c r="B25" s="17">
        <v>44148</v>
      </c>
      <c r="C25" s="13" t="s">
        <v>13</v>
      </c>
      <c r="D25" s="13" t="s">
        <v>21</v>
      </c>
      <c r="E25" s="13">
        <v>0</v>
      </c>
      <c r="F25" s="13"/>
    </row>
    <row r="26" spans="1:6" x14ac:dyDescent="0.3">
      <c r="A26" s="16" t="s">
        <v>29</v>
      </c>
      <c r="B26" s="17">
        <v>44150</v>
      </c>
      <c r="C26" s="13" t="s">
        <v>6</v>
      </c>
      <c r="D26" s="13" t="s">
        <v>36</v>
      </c>
      <c r="E26" s="13">
        <v>2</v>
      </c>
      <c r="F26" s="13"/>
    </row>
    <row r="27" spans="1:6" x14ac:dyDescent="0.3">
      <c r="A27" s="16" t="s">
        <v>29</v>
      </c>
      <c r="B27" s="17">
        <v>44150</v>
      </c>
      <c r="C27" s="13" t="s">
        <v>6</v>
      </c>
      <c r="D27" s="13" t="s">
        <v>37</v>
      </c>
      <c r="E27" s="13">
        <v>1</v>
      </c>
      <c r="F27" s="13"/>
    </row>
    <row r="28" spans="1:6" x14ac:dyDescent="0.3">
      <c r="A28" s="16" t="s">
        <v>29</v>
      </c>
      <c r="B28" s="17">
        <v>44150</v>
      </c>
      <c r="C28" s="13" t="s">
        <v>6</v>
      </c>
      <c r="D28" s="13" t="s">
        <v>14</v>
      </c>
      <c r="E28" s="13">
        <v>3</v>
      </c>
      <c r="F28" s="13"/>
    </row>
    <row r="29" spans="1:6" x14ac:dyDescent="0.3">
      <c r="A29" s="16" t="s">
        <v>29</v>
      </c>
      <c r="B29" s="17">
        <v>44150</v>
      </c>
      <c r="C29" s="13" t="s">
        <v>6</v>
      </c>
      <c r="D29" s="13" t="s">
        <v>8</v>
      </c>
      <c r="E29" s="13">
        <v>1</v>
      </c>
      <c r="F29" s="13"/>
    </row>
    <row r="30" spans="1:6" x14ac:dyDescent="0.3">
      <c r="A30" s="16" t="s">
        <v>29</v>
      </c>
      <c r="B30" s="17">
        <v>44150</v>
      </c>
      <c r="C30" s="13" t="s">
        <v>6</v>
      </c>
      <c r="D30" s="13" t="s">
        <v>7</v>
      </c>
      <c r="E30" s="13">
        <v>2</v>
      </c>
      <c r="F30" s="13"/>
    </row>
    <row r="31" spans="1:6" x14ac:dyDescent="0.3">
      <c r="A31" s="16" t="s">
        <v>29</v>
      </c>
      <c r="B31" s="17">
        <v>44150</v>
      </c>
      <c r="C31" s="13" t="s">
        <v>6</v>
      </c>
      <c r="D31" s="13" t="s">
        <v>12</v>
      </c>
      <c r="E31" s="13">
        <v>1</v>
      </c>
      <c r="F31" s="13"/>
    </row>
    <row r="32" spans="1:6" x14ac:dyDescent="0.3">
      <c r="A32" s="16" t="s">
        <v>29</v>
      </c>
      <c r="B32" s="17">
        <v>44150</v>
      </c>
      <c r="C32" s="13" t="s">
        <v>6</v>
      </c>
      <c r="D32" s="13" t="s">
        <v>21</v>
      </c>
      <c r="E32" s="13">
        <f>10-SUM(E26:E31)</f>
        <v>0</v>
      </c>
      <c r="F32" s="13"/>
    </row>
    <row r="33" spans="1:6" x14ac:dyDescent="0.3">
      <c r="A33" s="16" t="s">
        <v>32</v>
      </c>
      <c r="B33" s="17">
        <v>44155</v>
      </c>
      <c r="C33" s="13" t="s">
        <v>6</v>
      </c>
      <c r="D33" s="13" t="s">
        <v>12</v>
      </c>
      <c r="E33" s="13">
        <v>9</v>
      </c>
      <c r="F33" s="13"/>
    </row>
    <row r="34" spans="1:6" x14ac:dyDescent="0.3">
      <c r="A34" s="16" t="s">
        <v>32</v>
      </c>
      <c r="B34" s="17">
        <v>44155</v>
      </c>
      <c r="C34" s="13" t="s">
        <v>6</v>
      </c>
      <c r="D34" s="13" t="s">
        <v>37</v>
      </c>
      <c r="E34" s="13">
        <v>2</v>
      </c>
      <c r="F34" s="13"/>
    </row>
    <row r="35" spans="1:6" x14ac:dyDescent="0.3">
      <c r="A35" s="16" t="s">
        <v>32</v>
      </c>
      <c r="B35" s="17">
        <v>44155</v>
      </c>
      <c r="C35" s="13" t="s">
        <v>6</v>
      </c>
      <c r="D35" s="13" t="s">
        <v>21</v>
      </c>
      <c r="E35" s="13">
        <f>12-SUM(E33:E34)</f>
        <v>1</v>
      </c>
      <c r="F35" s="13"/>
    </row>
    <row r="36" spans="1:6" x14ac:dyDescent="0.3">
      <c r="A36" s="16" t="s">
        <v>33</v>
      </c>
      <c r="B36" s="17">
        <v>44162</v>
      </c>
      <c r="C36" s="13" t="s">
        <v>6</v>
      </c>
      <c r="D36" s="13" t="s">
        <v>36</v>
      </c>
      <c r="E36" s="13">
        <v>2</v>
      </c>
      <c r="F36" s="13"/>
    </row>
    <row r="37" spans="1:6" x14ac:dyDescent="0.3">
      <c r="A37" s="16" t="s">
        <v>33</v>
      </c>
      <c r="B37" s="17">
        <v>44162</v>
      </c>
      <c r="C37" s="13" t="s">
        <v>6</v>
      </c>
      <c r="D37" s="13" t="s">
        <v>37</v>
      </c>
      <c r="E37" s="13">
        <v>1</v>
      </c>
      <c r="F37" s="13"/>
    </row>
    <row r="38" spans="1:6" x14ac:dyDescent="0.3">
      <c r="A38" s="16" t="s">
        <v>33</v>
      </c>
      <c r="B38" s="17">
        <v>44162</v>
      </c>
      <c r="C38" s="13" t="s">
        <v>6</v>
      </c>
      <c r="D38" s="13" t="s">
        <v>12</v>
      </c>
      <c r="E38" s="13">
        <v>3</v>
      </c>
      <c r="F38" s="13"/>
    </row>
    <row r="39" spans="1:6" x14ac:dyDescent="0.3">
      <c r="A39" s="16" t="s">
        <v>33</v>
      </c>
      <c r="B39" s="17">
        <v>44162</v>
      </c>
      <c r="C39" s="13" t="s">
        <v>6</v>
      </c>
      <c r="D39" s="13" t="s">
        <v>15</v>
      </c>
      <c r="E39" s="13">
        <v>1</v>
      </c>
      <c r="F39" s="13"/>
    </row>
    <row r="40" spans="1:6" x14ac:dyDescent="0.3">
      <c r="A40" s="16" t="s">
        <v>33</v>
      </c>
      <c r="B40" s="17">
        <v>44162</v>
      </c>
      <c r="C40" s="13" t="s">
        <v>6</v>
      </c>
      <c r="D40" s="13" t="s">
        <v>16</v>
      </c>
      <c r="E40" s="13">
        <v>1</v>
      </c>
      <c r="F40" s="13"/>
    </row>
    <row r="41" spans="1:6" x14ac:dyDescent="0.3">
      <c r="A41" s="16" t="s">
        <v>33</v>
      </c>
      <c r="B41" s="17">
        <v>44162</v>
      </c>
      <c r="C41" s="13" t="s">
        <v>6</v>
      </c>
      <c r="D41" s="13" t="s">
        <v>21</v>
      </c>
      <c r="E41" s="13">
        <v>0</v>
      </c>
      <c r="F41" s="13"/>
    </row>
    <row r="42" spans="1:6" x14ac:dyDescent="0.3">
      <c r="A42" s="16" t="s">
        <v>32</v>
      </c>
      <c r="B42" s="17">
        <v>44164</v>
      </c>
      <c r="C42" s="13" t="s">
        <v>6</v>
      </c>
      <c r="D42" s="13" t="s">
        <v>8</v>
      </c>
      <c r="E42" s="13">
        <v>2</v>
      </c>
      <c r="F42" s="13"/>
    </row>
    <row r="43" spans="1:6" x14ac:dyDescent="0.3">
      <c r="A43" s="16" t="s">
        <v>32</v>
      </c>
      <c r="B43" s="17">
        <v>44164</v>
      </c>
      <c r="C43" s="13" t="s">
        <v>6</v>
      </c>
      <c r="D43" s="13" t="s">
        <v>16</v>
      </c>
      <c r="E43" s="13">
        <v>1</v>
      </c>
      <c r="F43" s="13"/>
    </row>
    <row r="44" spans="1:6" x14ac:dyDescent="0.3">
      <c r="A44" s="16" t="s">
        <v>32</v>
      </c>
      <c r="B44" s="17">
        <v>44164</v>
      </c>
      <c r="C44" s="13" t="s">
        <v>6</v>
      </c>
      <c r="D44" s="13" t="s">
        <v>17</v>
      </c>
      <c r="E44" s="13">
        <v>1</v>
      </c>
      <c r="F44" s="13"/>
    </row>
    <row r="45" spans="1:6" x14ac:dyDescent="0.3">
      <c r="A45" s="16" t="s">
        <v>32</v>
      </c>
      <c r="B45" s="17">
        <v>44164</v>
      </c>
      <c r="C45" s="13" t="s">
        <v>6</v>
      </c>
      <c r="D45" s="13" t="s">
        <v>7</v>
      </c>
      <c r="E45" s="13">
        <v>2</v>
      </c>
      <c r="F45" s="13"/>
    </row>
    <row r="46" spans="1:6" x14ac:dyDescent="0.3">
      <c r="A46" s="16" t="s">
        <v>32</v>
      </c>
      <c r="B46" s="17">
        <v>44164</v>
      </c>
      <c r="C46" s="13" t="s">
        <v>6</v>
      </c>
      <c r="D46" s="13" t="s">
        <v>37</v>
      </c>
      <c r="E46" s="13">
        <v>2</v>
      </c>
      <c r="F46" s="13"/>
    </row>
    <row r="47" spans="1:6" x14ac:dyDescent="0.3">
      <c r="A47" s="16" t="s">
        <v>32</v>
      </c>
      <c r="B47" s="17">
        <v>44164</v>
      </c>
      <c r="C47" s="13" t="s">
        <v>6</v>
      </c>
      <c r="D47" s="13" t="s">
        <v>12</v>
      </c>
      <c r="E47" s="13">
        <v>3</v>
      </c>
      <c r="F47" s="13"/>
    </row>
    <row r="48" spans="1:6" x14ac:dyDescent="0.3">
      <c r="A48" s="16" t="s">
        <v>32</v>
      </c>
      <c r="B48" s="17">
        <v>44164</v>
      </c>
      <c r="C48" s="13" t="s">
        <v>6</v>
      </c>
      <c r="D48" s="13" t="s">
        <v>21</v>
      </c>
      <c r="E48" s="13">
        <f>12-SUM(E42:E47)</f>
        <v>1</v>
      </c>
      <c r="F48" s="13"/>
    </row>
    <row r="49" spans="1:6" x14ac:dyDescent="0.3">
      <c r="A49" s="16" t="s">
        <v>27</v>
      </c>
      <c r="B49" s="17">
        <v>44169</v>
      </c>
      <c r="C49" s="13" t="s">
        <v>13</v>
      </c>
      <c r="D49" s="13" t="s">
        <v>21</v>
      </c>
      <c r="E49" s="13">
        <v>0</v>
      </c>
      <c r="F49" s="13"/>
    </row>
    <row r="50" spans="1:6" x14ac:dyDescent="0.3">
      <c r="A50" s="16" t="s">
        <v>32</v>
      </c>
      <c r="B50" s="17">
        <v>44174</v>
      </c>
      <c r="C50" s="13" t="s">
        <v>13</v>
      </c>
      <c r="D50" s="13" t="s">
        <v>21</v>
      </c>
      <c r="E50" s="13">
        <v>0</v>
      </c>
      <c r="F50" s="13"/>
    </row>
    <row r="51" spans="1:6" x14ac:dyDescent="0.3">
      <c r="A51" s="16" t="s">
        <v>29</v>
      </c>
      <c r="B51" s="17">
        <v>44177</v>
      </c>
      <c r="C51" s="13" t="s">
        <v>6</v>
      </c>
      <c r="D51" s="13" t="s">
        <v>12</v>
      </c>
      <c r="E51" s="13">
        <v>1</v>
      </c>
      <c r="F51" s="13"/>
    </row>
    <row r="52" spans="1:6" x14ac:dyDescent="0.3">
      <c r="A52" s="16" t="s">
        <v>29</v>
      </c>
      <c r="B52" s="17">
        <v>44177</v>
      </c>
      <c r="C52" s="13" t="s">
        <v>6</v>
      </c>
      <c r="D52" s="13" t="s">
        <v>36</v>
      </c>
      <c r="E52" s="13">
        <v>6</v>
      </c>
      <c r="F52" s="13"/>
    </row>
    <row r="53" spans="1:6" x14ac:dyDescent="0.3">
      <c r="A53" s="16" t="s">
        <v>29</v>
      </c>
      <c r="B53" s="17">
        <v>44177</v>
      </c>
      <c r="C53" s="13" t="s">
        <v>6</v>
      </c>
      <c r="D53" s="13" t="s">
        <v>37</v>
      </c>
      <c r="E53" s="13">
        <v>2</v>
      </c>
      <c r="F53" s="13"/>
    </row>
    <row r="54" spans="1:6" x14ac:dyDescent="0.3">
      <c r="A54" s="16" t="s">
        <v>29</v>
      </c>
      <c r="B54" s="17">
        <v>44177</v>
      </c>
      <c r="C54" s="13" t="s">
        <v>6</v>
      </c>
      <c r="D54" s="13" t="s">
        <v>16</v>
      </c>
      <c r="E54" s="13">
        <v>1</v>
      </c>
      <c r="F54" s="13"/>
    </row>
    <row r="55" spans="1:6" x14ac:dyDescent="0.3">
      <c r="A55" s="16" t="s">
        <v>29</v>
      </c>
      <c r="B55" s="17">
        <v>44177</v>
      </c>
      <c r="C55" s="13" t="s">
        <v>6</v>
      </c>
      <c r="D55" s="13" t="s">
        <v>21</v>
      </c>
      <c r="E55" s="13">
        <f>12-SUM(E51:E54)</f>
        <v>2</v>
      </c>
      <c r="F55" s="13"/>
    </row>
    <row r="56" spans="1:6" x14ac:dyDescent="0.3">
      <c r="A56" s="16" t="s">
        <v>31</v>
      </c>
      <c r="B56" s="17">
        <v>44180</v>
      </c>
      <c r="C56" s="13" t="s">
        <v>13</v>
      </c>
      <c r="D56" s="13" t="s">
        <v>21</v>
      </c>
      <c r="E56" s="13">
        <v>0</v>
      </c>
      <c r="F56" s="13"/>
    </row>
    <row r="57" spans="1:6" x14ac:dyDescent="0.3">
      <c r="A57" s="16" t="s">
        <v>27</v>
      </c>
      <c r="B57" s="17">
        <v>44183</v>
      </c>
      <c r="C57" s="13" t="s">
        <v>6</v>
      </c>
      <c r="D57" s="13" t="s">
        <v>21</v>
      </c>
      <c r="E57" s="13">
        <v>21</v>
      </c>
      <c r="F57" s="13"/>
    </row>
    <row r="58" spans="1:6" x14ac:dyDescent="0.3">
      <c r="A58" s="16" t="s">
        <v>29</v>
      </c>
      <c r="B58" s="17">
        <v>44188</v>
      </c>
      <c r="C58" s="13" t="s">
        <v>6</v>
      </c>
      <c r="D58" s="13" t="s">
        <v>7</v>
      </c>
      <c r="E58" s="13">
        <v>2</v>
      </c>
      <c r="F58" s="13"/>
    </row>
    <row r="59" spans="1:6" x14ac:dyDescent="0.3">
      <c r="A59" s="16" t="s">
        <v>29</v>
      </c>
      <c r="B59" s="17">
        <v>44188</v>
      </c>
      <c r="C59" s="13" t="s">
        <v>6</v>
      </c>
      <c r="D59" s="13" t="s">
        <v>16</v>
      </c>
      <c r="E59" s="13">
        <v>1</v>
      </c>
      <c r="F59" s="13"/>
    </row>
    <row r="60" spans="1:6" x14ac:dyDescent="0.3">
      <c r="A60" s="16" t="s">
        <v>29</v>
      </c>
      <c r="B60" s="17">
        <v>44188</v>
      </c>
      <c r="C60" s="13" t="s">
        <v>6</v>
      </c>
      <c r="D60" s="13" t="s">
        <v>8</v>
      </c>
      <c r="E60" s="13">
        <v>1</v>
      </c>
      <c r="F60" s="13"/>
    </row>
    <row r="61" spans="1:6" x14ac:dyDescent="0.3">
      <c r="A61" s="16" t="s">
        <v>29</v>
      </c>
      <c r="B61" s="17">
        <v>44188</v>
      </c>
      <c r="C61" s="13" t="s">
        <v>6</v>
      </c>
      <c r="D61" s="13" t="s">
        <v>36</v>
      </c>
      <c r="E61" s="13">
        <v>2</v>
      </c>
      <c r="F61" s="13"/>
    </row>
    <row r="62" spans="1:6" x14ac:dyDescent="0.3">
      <c r="A62" s="16" t="s">
        <v>29</v>
      </c>
      <c r="B62" s="17">
        <v>44188</v>
      </c>
      <c r="C62" s="13" t="s">
        <v>6</v>
      </c>
      <c r="D62" s="13" t="s">
        <v>37</v>
      </c>
      <c r="E62" s="13">
        <v>2</v>
      </c>
      <c r="F62" s="13"/>
    </row>
    <row r="63" spans="1:6" x14ac:dyDescent="0.3">
      <c r="A63" s="16" t="s">
        <v>29</v>
      </c>
      <c r="B63" s="17">
        <v>44188</v>
      </c>
      <c r="C63" s="13" t="s">
        <v>6</v>
      </c>
      <c r="D63" s="13" t="s">
        <v>21</v>
      </c>
      <c r="E63" s="13">
        <f>12-SUM(E58:E62)</f>
        <v>4</v>
      </c>
      <c r="F63" s="13"/>
    </row>
    <row r="64" spans="1:6" x14ac:dyDescent="0.3">
      <c r="A64" s="16" t="s">
        <v>31</v>
      </c>
      <c r="B64" s="17">
        <v>44190</v>
      </c>
      <c r="C64" s="13" t="s">
        <v>6</v>
      </c>
      <c r="D64" s="13" t="s">
        <v>10</v>
      </c>
      <c r="E64" s="13">
        <v>2</v>
      </c>
      <c r="F64" s="13" t="s">
        <v>40</v>
      </c>
    </row>
    <row r="65" spans="1:6" x14ac:dyDescent="0.3">
      <c r="A65" s="16" t="s">
        <v>31</v>
      </c>
      <c r="B65" s="17">
        <v>44190</v>
      </c>
      <c r="C65" s="13" t="s">
        <v>6</v>
      </c>
      <c r="D65" s="13" t="s">
        <v>37</v>
      </c>
      <c r="E65" s="13">
        <v>3</v>
      </c>
      <c r="F65" s="13"/>
    </row>
    <row r="66" spans="1:6" x14ac:dyDescent="0.3">
      <c r="A66" s="16" t="s">
        <v>31</v>
      </c>
      <c r="B66" s="17">
        <v>44190</v>
      </c>
      <c r="C66" s="13" t="s">
        <v>6</v>
      </c>
      <c r="D66" s="13" t="s">
        <v>21</v>
      </c>
      <c r="E66" s="13">
        <v>4</v>
      </c>
      <c r="F66" s="13"/>
    </row>
    <row r="67" spans="1:6" x14ac:dyDescent="0.3">
      <c r="A67" s="16" t="s">
        <v>9</v>
      </c>
      <c r="B67" s="17">
        <v>44192</v>
      </c>
      <c r="C67" s="13" t="s">
        <v>6</v>
      </c>
      <c r="D67" s="13" t="s">
        <v>16</v>
      </c>
      <c r="E67" s="13">
        <v>1</v>
      </c>
      <c r="F67" s="13"/>
    </row>
    <row r="68" spans="1:6" x14ac:dyDescent="0.3">
      <c r="A68" s="16" t="s">
        <v>9</v>
      </c>
      <c r="B68" s="17">
        <v>44192</v>
      </c>
      <c r="C68" s="13" t="s">
        <v>6</v>
      </c>
      <c r="D68" s="13" t="s">
        <v>17</v>
      </c>
      <c r="E68" s="13">
        <v>1</v>
      </c>
      <c r="F68" s="13"/>
    </row>
    <row r="69" spans="1:6" x14ac:dyDescent="0.3">
      <c r="A69" s="16" t="s">
        <v>9</v>
      </c>
      <c r="B69" s="17">
        <v>44192</v>
      </c>
      <c r="C69" s="13" t="s">
        <v>6</v>
      </c>
      <c r="D69" s="13" t="s">
        <v>14</v>
      </c>
      <c r="E69" s="13">
        <v>2</v>
      </c>
      <c r="F69" s="13"/>
    </row>
    <row r="70" spans="1:6" x14ac:dyDescent="0.3">
      <c r="A70" s="16" t="s">
        <v>9</v>
      </c>
      <c r="B70" s="17">
        <v>44192</v>
      </c>
      <c r="C70" s="13" t="s">
        <v>6</v>
      </c>
      <c r="D70" s="13" t="s">
        <v>37</v>
      </c>
      <c r="E70" s="13">
        <v>1</v>
      </c>
      <c r="F70" s="13"/>
    </row>
    <row r="71" spans="1:6" x14ac:dyDescent="0.3">
      <c r="A71" s="16" t="s">
        <v>9</v>
      </c>
      <c r="B71" s="17">
        <v>44192</v>
      </c>
      <c r="C71" s="13" t="s">
        <v>6</v>
      </c>
      <c r="D71" s="13" t="s">
        <v>21</v>
      </c>
      <c r="E71" s="13">
        <f>10-SUM(E67:E70)</f>
        <v>5</v>
      </c>
      <c r="F71" s="13"/>
    </row>
    <row r="72" spans="1:6" x14ac:dyDescent="0.3">
      <c r="A72" s="16" t="s">
        <v>28</v>
      </c>
      <c r="B72" s="17">
        <v>44201</v>
      </c>
      <c r="C72" s="13" t="s">
        <v>13</v>
      </c>
      <c r="D72" s="13" t="s">
        <v>21</v>
      </c>
      <c r="E72" s="13">
        <v>0</v>
      </c>
      <c r="F72" s="13"/>
    </row>
    <row r="73" spans="1:6" x14ac:dyDescent="0.3">
      <c r="A73" s="16" t="s">
        <v>27</v>
      </c>
      <c r="B73" s="17">
        <v>44201</v>
      </c>
      <c r="C73" s="13" t="s">
        <v>13</v>
      </c>
      <c r="D73" s="13" t="s">
        <v>21</v>
      </c>
      <c r="E73" s="13">
        <v>0</v>
      </c>
      <c r="F73" s="13"/>
    </row>
    <row r="74" spans="1:6" x14ac:dyDescent="0.3">
      <c r="A74" s="16" t="s">
        <v>30</v>
      </c>
      <c r="B74" s="17">
        <v>44205</v>
      </c>
      <c r="C74" s="13" t="s">
        <v>6</v>
      </c>
      <c r="D74" s="13" t="s">
        <v>37</v>
      </c>
      <c r="E74" s="13">
        <v>6</v>
      </c>
      <c r="F74" s="13"/>
    </row>
    <row r="75" spans="1:6" x14ac:dyDescent="0.3">
      <c r="A75" s="16" t="s">
        <v>30</v>
      </c>
      <c r="B75" s="17">
        <v>44205</v>
      </c>
      <c r="C75" s="13" t="s">
        <v>6</v>
      </c>
      <c r="D75" s="13" t="s">
        <v>21</v>
      </c>
      <c r="E75" s="13">
        <v>2</v>
      </c>
      <c r="F75" s="13"/>
    </row>
    <row r="76" spans="1:6" x14ac:dyDescent="0.3">
      <c r="A76" s="16" t="s">
        <v>28</v>
      </c>
      <c r="B76" s="17">
        <v>44205</v>
      </c>
      <c r="C76" s="13" t="s">
        <v>6</v>
      </c>
      <c r="D76" s="13" t="s">
        <v>37</v>
      </c>
      <c r="E76" s="13">
        <v>8</v>
      </c>
      <c r="F76" s="13"/>
    </row>
    <row r="77" spans="1:6" x14ac:dyDescent="0.3">
      <c r="A77" s="16" t="s">
        <v>28</v>
      </c>
      <c r="B77" s="17">
        <v>44205</v>
      </c>
      <c r="C77" s="13" t="s">
        <v>6</v>
      </c>
      <c r="D77" s="13" t="s">
        <v>21</v>
      </c>
      <c r="E77" s="13">
        <v>4</v>
      </c>
      <c r="F77" s="13"/>
    </row>
    <row r="78" spans="1:6" x14ac:dyDescent="0.3">
      <c r="A78" s="16" t="s">
        <v>27</v>
      </c>
      <c r="B78" s="17">
        <v>44209</v>
      </c>
      <c r="C78" s="13" t="s">
        <v>13</v>
      </c>
      <c r="D78" s="13" t="s">
        <v>21</v>
      </c>
      <c r="E78" s="13">
        <v>0</v>
      </c>
      <c r="F78" s="13"/>
    </row>
    <row r="79" spans="1:6" x14ac:dyDescent="0.3">
      <c r="A79" s="16" t="s">
        <v>30</v>
      </c>
      <c r="B79" s="17">
        <v>44209</v>
      </c>
      <c r="C79" s="13" t="s">
        <v>13</v>
      </c>
      <c r="D79" s="13" t="s">
        <v>21</v>
      </c>
      <c r="E79" s="13">
        <v>0</v>
      </c>
      <c r="F79" s="13"/>
    </row>
    <row r="80" spans="1:6" x14ac:dyDescent="0.3">
      <c r="A80" s="16" t="s">
        <v>29</v>
      </c>
      <c r="B80" s="17">
        <v>44213</v>
      </c>
      <c r="C80" s="13" t="s">
        <v>6</v>
      </c>
      <c r="D80" s="13" t="s">
        <v>14</v>
      </c>
      <c r="E80" s="13">
        <v>1</v>
      </c>
      <c r="F80" s="13"/>
    </row>
    <row r="81" spans="1:6" x14ac:dyDescent="0.3">
      <c r="A81" s="16" t="s">
        <v>29</v>
      </c>
      <c r="B81" s="17">
        <v>44213</v>
      </c>
      <c r="C81" s="13" t="s">
        <v>6</v>
      </c>
      <c r="D81" s="13" t="s">
        <v>16</v>
      </c>
      <c r="E81" s="13">
        <v>2</v>
      </c>
      <c r="F81" s="13"/>
    </row>
    <row r="82" spans="1:6" x14ac:dyDescent="0.3">
      <c r="A82" s="16" t="s">
        <v>29</v>
      </c>
      <c r="B82" s="17">
        <v>44213</v>
      </c>
      <c r="C82" s="13" t="s">
        <v>6</v>
      </c>
      <c r="D82" s="13" t="s">
        <v>18</v>
      </c>
      <c r="E82" s="13">
        <v>1</v>
      </c>
      <c r="F82" s="13"/>
    </row>
    <row r="83" spans="1:6" x14ac:dyDescent="0.3">
      <c r="A83" s="16" t="s">
        <v>29</v>
      </c>
      <c r="B83" s="17">
        <v>44213</v>
      </c>
      <c r="C83" s="13" t="s">
        <v>6</v>
      </c>
      <c r="D83" s="13" t="s">
        <v>21</v>
      </c>
      <c r="E83" s="13">
        <f>10-SUM(E80:E82)</f>
        <v>6</v>
      </c>
      <c r="F83" s="13"/>
    </row>
    <row r="84" spans="1:6" x14ac:dyDescent="0.3">
      <c r="A84" s="16" t="s">
        <v>9</v>
      </c>
      <c r="B84" s="17">
        <v>44218</v>
      </c>
      <c r="C84" s="13" t="s">
        <v>6</v>
      </c>
      <c r="D84" s="13" t="s">
        <v>21</v>
      </c>
      <c r="E84" s="13">
        <v>6</v>
      </c>
      <c r="F84" s="13"/>
    </row>
    <row r="85" spans="1:6" x14ac:dyDescent="0.3">
      <c r="A85" s="16" t="s">
        <v>34</v>
      </c>
      <c r="B85" s="17">
        <v>44223</v>
      </c>
      <c r="C85" s="13" t="s">
        <v>6</v>
      </c>
      <c r="D85" s="13" t="s">
        <v>21</v>
      </c>
      <c r="E85" s="13">
        <v>15</v>
      </c>
      <c r="F85" s="13"/>
    </row>
    <row r="86" spans="1:6" x14ac:dyDescent="0.3">
      <c r="A86" s="16" t="s">
        <v>33</v>
      </c>
      <c r="B86" s="17">
        <v>44225</v>
      </c>
      <c r="C86" s="13" t="s">
        <v>13</v>
      </c>
      <c r="D86" s="13" t="s">
        <v>21</v>
      </c>
      <c r="E86" s="13">
        <v>0</v>
      </c>
      <c r="F86" s="13"/>
    </row>
    <row r="87" spans="1:6" x14ac:dyDescent="0.3">
      <c r="A87" s="16" t="s">
        <v>32</v>
      </c>
      <c r="B87" s="17">
        <v>44227</v>
      </c>
      <c r="C87" s="13" t="s">
        <v>13</v>
      </c>
      <c r="D87" s="13" t="s">
        <v>21</v>
      </c>
      <c r="E87" s="13">
        <v>0</v>
      </c>
      <c r="F87" s="13"/>
    </row>
    <row r="88" spans="1:6" x14ac:dyDescent="0.3">
      <c r="A88" s="16" t="s">
        <v>27</v>
      </c>
      <c r="B88" s="17">
        <v>44230</v>
      </c>
      <c r="C88" s="13" t="s">
        <v>13</v>
      </c>
      <c r="D88" s="13" t="s">
        <v>21</v>
      </c>
      <c r="E88" s="13">
        <v>0</v>
      </c>
      <c r="F88" s="13"/>
    </row>
    <row r="89" spans="1:6" x14ac:dyDescent="0.3">
      <c r="A89" s="16" t="s">
        <v>29</v>
      </c>
      <c r="B89" s="17">
        <v>44232</v>
      </c>
      <c r="C89" s="13" t="s">
        <v>6</v>
      </c>
      <c r="D89" s="13" t="s">
        <v>14</v>
      </c>
      <c r="E89" s="13">
        <v>2</v>
      </c>
      <c r="F89" s="13"/>
    </row>
    <row r="90" spans="1:6" x14ac:dyDescent="0.3">
      <c r="A90" s="16" t="s">
        <v>29</v>
      </c>
      <c r="B90" s="17">
        <v>44232</v>
      </c>
      <c r="C90" s="13" t="s">
        <v>6</v>
      </c>
      <c r="D90" s="13" t="s">
        <v>17</v>
      </c>
      <c r="E90" s="13">
        <v>2</v>
      </c>
      <c r="F90" s="13"/>
    </row>
    <row r="91" spans="1:6" x14ac:dyDescent="0.3">
      <c r="A91" s="16" t="s">
        <v>29</v>
      </c>
      <c r="B91" s="17">
        <v>44232</v>
      </c>
      <c r="C91" s="13" t="s">
        <v>6</v>
      </c>
      <c r="D91" s="13" t="s">
        <v>36</v>
      </c>
      <c r="E91" s="13">
        <v>4</v>
      </c>
      <c r="F91" s="13"/>
    </row>
    <row r="92" spans="1:6" x14ac:dyDescent="0.3">
      <c r="A92" s="16" t="s">
        <v>29</v>
      </c>
      <c r="B92" s="17">
        <v>44232</v>
      </c>
      <c r="C92" s="13" t="s">
        <v>6</v>
      </c>
      <c r="D92" s="13" t="s">
        <v>21</v>
      </c>
      <c r="E92" s="13">
        <f>12-SUM(E89:E91)</f>
        <v>4</v>
      </c>
      <c r="F92" s="13"/>
    </row>
    <row r="93" spans="1:6" x14ac:dyDescent="0.3">
      <c r="A93" s="16" t="s">
        <v>28</v>
      </c>
      <c r="B93" s="17">
        <v>44234</v>
      </c>
      <c r="C93" s="13" t="s">
        <v>13</v>
      </c>
      <c r="D93" s="13" t="s">
        <v>21</v>
      </c>
      <c r="E93" s="13">
        <v>0</v>
      </c>
      <c r="F93" s="13"/>
    </row>
    <row r="94" spans="1:6" x14ac:dyDescent="0.3">
      <c r="A94" s="16" t="s">
        <v>9</v>
      </c>
      <c r="B94" s="17">
        <v>44237</v>
      </c>
      <c r="C94" s="13" t="s">
        <v>13</v>
      </c>
      <c r="D94" s="13" t="s">
        <v>21</v>
      </c>
      <c r="E94" s="13">
        <v>5</v>
      </c>
      <c r="F94" s="13"/>
    </row>
    <row r="95" spans="1:6" x14ac:dyDescent="0.3">
      <c r="A95" s="16" t="s">
        <v>30</v>
      </c>
      <c r="B95" s="17">
        <v>44239</v>
      </c>
      <c r="C95" s="13" t="s">
        <v>13</v>
      </c>
      <c r="D95" s="13" t="s">
        <v>21</v>
      </c>
      <c r="E95" s="13">
        <v>0</v>
      </c>
      <c r="F95" s="13"/>
    </row>
    <row r="96" spans="1:6" x14ac:dyDescent="0.3">
      <c r="A96" s="16" t="s">
        <v>32</v>
      </c>
      <c r="B96" s="17">
        <v>44244</v>
      </c>
      <c r="C96" s="13" t="s">
        <v>6</v>
      </c>
      <c r="D96" s="13" t="s">
        <v>37</v>
      </c>
      <c r="E96" s="13">
        <v>8</v>
      </c>
      <c r="F96" s="13"/>
    </row>
    <row r="97" spans="1:6" x14ac:dyDescent="0.3">
      <c r="A97" s="16" t="s">
        <v>32</v>
      </c>
      <c r="B97" s="17">
        <v>44244</v>
      </c>
      <c r="C97" s="13" t="s">
        <v>6</v>
      </c>
      <c r="D97" s="13" t="s">
        <v>19</v>
      </c>
      <c r="E97" s="13">
        <v>2</v>
      </c>
      <c r="F97" s="13"/>
    </row>
    <row r="98" spans="1:6" x14ac:dyDescent="0.3">
      <c r="A98" s="16" t="s">
        <v>32</v>
      </c>
      <c r="B98" s="17">
        <v>44244</v>
      </c>
      <c r="C98" s="13" t="s">
        <v>6</v>
      </c>
      <c r="D98" s="13" t="s">
        <v>7</v>
      </c>
      <c r="E98" s="13">
        <v>2</v>
      </c>
      <c r="F98" s="13"/>
    </row>
    <row r="99" spans="1:6" x14ac:dyDescent="0.3">
      <c r="A99" s="16" t="s">
        <v>32</v>
      </c>
      <c r="B99" s="17">
        <v>44244</v>
      </c>
      <c r="C99" s="13" t="s">
        <v>6</v>
      </c>
      <c r="D99" s="13" t="s">
        <v>21</v>
      </c>
      <c r="E99" s="13">
        <f>14-SUM(E96:E98)</f>
        <v>2</v>
      </c>
      <c r="F99" s="13"/>
    </row>
    <row r="100" spans="1:6" x14ac:dyDescent="0.3">
      <c r="A100" s="16" t="s">
        <v>27</v>
      </c>
      <c r="B100" s="17">
        <v>44246</v>
      </c>
      <c r="C100" s="13" t="s">
        <v>13</v>
      </c>
      <c r="D100" s="13" t="s">
        <v>21</v>
      </c>
      <c r="E100" s="13">
        <v>0</v>
      </c>
      <c r="F100" s="13"/>
    </row>
    <row r="101" spans="1:6" x14ac:dyDescent="0.3">
      <c r="A101" s="16" t="s">
        <v>34</v>
      </c>
      <c r="B101" s="17">
        <v>44251</v>
      </c>
      <c r="C101" s="13" t="s">
        <v>6</v>
      </c>
      <c r="D101" s="13" t="s">
        <v>21</v>
      </c>
      <c r="E101" s="13">
        <v>9</v>
      </c>
      <c r="F101" s="13"/>
    </row>
    <row r="102" spans="1:6" x14ac:dyDescent="0.3">
      <c r="A102" s="16" t="s">
        <v>33</v>
      </c>
      <c r="B102" s="17">
        <v>44253</v>
      </c>
      <c r="C102" s="13" t="s">
        <v>13</v>
      </c>
      <c r="D102" s="13" t="s">
        <v>21</v>
      </c>
      <c r="E102" s="13">
        <v>0</v>
      </c>
      <c r="F102" s="13"/>
    </row>
    <row r="103" spans="1:6" x14ac:dyDescent="0.3">
      <c r="A103" s="16" t="s">
        <v>9</v>
      </c>
      <c r="B103" s="17">
        <v>44259</v>
      </c>
      <c r="C103" s="13" t="s">
        <v>6</v>
      </c>
      <c r="D103" s="13" t="s">
        <v>17</v>
      </c>
      <c r="E103" s="13">
        <v>5</v>
      </c>
      <c r="F103" s="13"/>
    </row>
    <row r="104" spans="1:6" x14ac:dyDescent="0.3">
      <c r="A104" s="16" t="s">
        <v>9</v>
      </c>
      <c r="B104" s="17">
        <v>44259</v>
      </c>
      <c r="C104" s="13" t="s">
        <v>6</v>
      </c>
      <c r="D104" s="13" t="s">
        <v>36</v>
      </c>
      <c r="E104" s="13">
        <v>4</v>
      </c>
      <c r="F104" s="13"/>
    </row>
    <row r="105" spans="1:6" x14ac:dyDescent="0.3">
      <c r="A105" s="16" t="s">
        <v>9</v>
      </c>
      <c r="B105" s="17">
        <v>44259</v>
      </c>
      <c r="C105" s="13" t="s">
        <v>6</v>
      </c>
      <c r="D105" s="13" t="s">
        <v>21</v>
      </c>
      <c r="E105" s="13">
        <v>0</v>
      </c>
      <c r="F105" s="13"/>
    </row>
    <row r="106" spans="1:6" x14ac:dyDescent="0.3">
      <c r="A106" s="16" t="s">
        <v>29</v>
      </c>
      <c r="B106" s="17">
        <v>44263</v>
      </c>
      <c r="C106" s="13" t="s">
        <v>6</v>
      </c>
      <c r="D106" s="13" t="s">
        <v>21</v>
      </c>
      <c r="E106" s="13">
        <f>10</f>
        <v>10</v>
      </c>
      <c r="F106" s="13"/>
    </row>
    <row r="107" spans="1:6" x14ac:dyDescent="0.3">
      <c r="A107" s="16" t="s">
        <v>33</v>
      </c>
      <c r="B107" s="17">
        <v>44267</v>
      </c>
      <c r="C107" s="13" t="s">
        <v>6</v>
      </c>
      <c r="D107" s="18" t="s">
        <v>37</v>
      </c>
      <c r="E107" s="19">
        <v>4</v>
      </c>
      <c r="F107" s="13"/>
    </row>
    <row r="108" spans="1:6" x14ac:dyDescent="0.3">
      <c r="A108" s="16" t="s">
        <v>33</v>
      </c>
      <c r="B108" s="17">
        <v>44267</v>
      </c>
      <c r="C108" s="13" t="s">
        <v>6</v>
      </c>
      <c r="D108" s="18" t="s">
        <v>18</v>
      </c>
      <c r="E108" s="19">
        <v>1</v>
      </c>
      <c r="F108" s="13"/>
    </row>
    <row r="109" spans="1:6" x14ac:dyDescent="0.3">
      <c r="A109" s="16" t="s">
        <v>33</v>
      </c>
      <c r="B109" s="17">
        <v>44267</v>
      </c>
      <c r="C109" s="13" t="s">
        <v>6</v>
      </c>
      <c r="D109" s="18" t="s">
        <v>14</v>
      </c>
      <c r="E109" s="19">
        <v>1</v>
      </c>
      <c r="F109" s="13"/>
    </row>
    <row r="110" spans="1:6" x14ac:dyDescent="0.3">
      <c r="A110" s="16" t="s">
        <v>33</v>
      </c>
      <c r="B110" s="17">
        <v>44267</v>
      </c>
      <c r="C110" s="13" t="s">
        <v>6</v>
      </c>
      <c r="D110" s="18" t="s">
        <v>8</v>
      </c>
      <c r="E110" s="19">
        <v>1</v>
      </c>
      <c r="F110" s="13"/>
    </row>
    <row r="111" spans="1:6" x14ac:dyDescent="0.3">
      <c r="A111" s="16" t="s">
        <v>33</v>
      </c>
      <c r="B111" s="17">
        <v>44267</v>
      </c>
      <c r="C111" s="13" t="s">
        <v>6</v>
      </c>
      <c r="D111" s="18" t="s">
        <v>21</v>
      </c>
      <c r="E111" s="13">
        <v>0</v>
      </c>
      <c r="F111" s="13"/>
    </row>
    <row r="112" spans="1:6" x14ac:dyDescent="0.3">
      <c r="A112" s="16" t="s">
        <v>32</v>
      </c>
      <c r="B112" s="17">
        <v>44269</v>
      </c>
      <c r="C112" s="13" t="s">
        <v>6</v>
      </c>
      <c r="D112" s="13" t="s">
        <v>8</v>
      </c>
      <c r="E112" s="13">
        <v>2</v>
      </c>
      <c r="F112" s="13"/>
    </row>
    <row r="113" spans="1:6" x14ac:dyDescent="0.3">
      <c r="A113" s="16" t="s">
        <v>32</v>
      </c>
      <c r="B113" s="17">
        <v>44269</v>
      </c>
      <c r="C113" s="13" t="s">
        <v>6</v>
      </c>
      <c r="D113" s="13" t="s">
        <v>37</v>
      </c>
      <c r="E113" s="13">
        <v>3</v>
      </c>
      <c r="F113" s="13"/>
    </row>
    <row r="114" spans="1:6" x14ac:dyDescent="0.3">
      <c r="A114" s="16" t="s">
        <v>32</v>
      </c>
      <c r="B114" s="17">
        <v>44269</v>
      </c>
      <c r="C114" s="13" t="s">
        <v>6</v>
      </c>
      <c r="D114" s="13" t="s">
        <v>15</v>
      </c>
      <c r="E114" s="13">
        <v>1</v>
      </c>
      <c r="F114" s="13"/>
    </row>
    <row r="115" spans="1:6" x14ac:dyDescent="0.3">
      <c r="A115" s="16" t="s">
        <v>32</v>
      </c>
      <c r="B115" s="17">
        <v>44269</v>
      </c>
      <c r="C115" s="13" t="s">
        <v>6</v>
      </c>
      <c r="D115" s="13" t="s">
        <v>17</v>
      </c>
      <c r="E115" s="13">
        <v>3</v>
      </c>
      <c r="F115" s="13"/>
    </row>
    <row r="116" spans="1:6" x14ac:dyDescent="0.3">
      <c r="A116" s="16" t="s">
        <v>32</v>
      </c>
      <c r="B116" s="17">
        <v>44269</v>
      </c>
      <c r="C116" s="13" t="s">
        <v>6</v>
      </c>
      <c r="D116" s="13" t="s">
        <v>21</v>
      </c>
      <c r="E116" s="13">
        <f>12-SUM(E112:E115)</f>
        <v>3</v>
      </c>
      <c r="F116" s="13"/>
    </row>
    <row r="117" spans="1:6" x14ac:dyDescent="0.3">
      <c r="A117" s="16" t="s">
        <v>27</v>
      </c>
      <c r="B117" s="17">
        <v>44272</v>
      </c>
      <c r="C117" s="13" t="s">
        <v>13</v>
      </c>
      <c r="D117" s="13" t="s">
        <v>21</v>
      </c>
      <c r="E117" s="13">
        <v>0</v>
      </c>
      <c r="F117" s="13"/>
    </row>
    <row r="118" spans="1:6" x14ac:dyDescent="0.3">
      <c r="A118" s="16" t="s">
        <v>29</v>
      </c>
      <c r="B118" s="17">
        <v>44276</v>
      </c>
      <c r="C118" s="13" t="s">
        <v>6</v>
      </c>
      <c r="D118" s="18" t="s">
        <v>8</v>
      </c>
      <c r="E118" s="19">
        <v>2</v>
      </c>
      <c r="F118" s="13"/>
    </row>
    <row r="119" spans="1:6" x14ac:dyDescent="0.3">
      <c r="A119" s="16" t="s">
        <v>29</v>
      </c>
      <c r="B119" s="17">
        <v>44276</v>
      </c>
      <c r="C119" s="13" t="s">
        <v>6</v>
      </c>
      <c r="D119" s="18" t="s">
        <v>37</v>
      </c>
      <c r="E119" s="19">
        <v>3</v>
      </c>
      <c r="F119" s="13"/>
    </row>
    <row r="120" spans="1:6" x14ac:dyDescent="0.3">
      <c r="A120" s="16" t="s">
        <v>29</v>
      </c>
      <c r="B120" s="17">
        <v>44276</v>
      </c>
      <c r="C120" s="13" t="s">
        <v>6</v>
      </c>
      <c r="D120" s="18" t="s">
        <v>14</v>
      </c>
      <c r="E120" s="19">
        <v>2</v>
      </c>
      <c r="F120" s="13"/>
    </row>
    <row r="121" spans="1:6" x14ac:dyDescent="0.3">
      <c r="A121" s="16" t="s">
        <v>29</v>
      </c>
      <c r="B121" s="17">
        <v>44276</v>
      </c>
      <c r="C121" s="13" t="s">
        <v>6</v>
      </c>
      <c r="D121" s="18" t="s">
        <v>17</v>
      </c>
      <c r="E121" s="19">
        <v>2</v>
      </c>
      <c r="F121" s="13"/>
    </row>
    <row r="122" spans="1:6" x14ac:dyDescent="0.3">
      <c r="A122" s="16" t="s">
        <v>29</v>
      </c>
      <c r="B122" s="17">
        <v>44276</v>
      </c>
      <c r="C122" s="13" t="s">
        <v>6</v>
      </c>
      <c r="D122" s="13" t="s">
        <v>21</v>
      </c>
      <c r="E122" s="13">
        <f>12-SUM(E118:E121)</f>
        <v>3</v>
      </c>
      <c r="F122" s="13"/>
    </row>
    <row r="123" spans="1:6" x14ac:dyDescent="0.3">
      <c r="A123" s="16" t="s">
        <v>28</v>
      </c>
      <c r="B123" s="17">
        <v>44279</v>
      </c>
      <c r="C123" s="13" t="s">
        <v>13</v>
      </c>
      <c r="D123" s="13" t="s">
        <v>21</v>
      </c>
      <c r="E123" s="13">
        <v>0</v>
      </c>
      <c r="F123" s="13"/>
    </row>
    <row r="124" spans="1:6" x14ac:dyDescent="0.3">
      <c r="A124" s="16" t="s">
        <v>34</v>
      </c>
      <c r="B124" s="17">
        <v>44281</v>
      </c>
      <c r="C124" s="13" t="s">
        <v>6</v>
      </c>
      <c r="D124" s="13" t="s">
        <v>10</v>
      </c>
      <c r="E124" s="13">
        <v>3</v>
      </c>
      <c r="F124" s="13" t="s">
        <v>39</v>
      </c>
    </row>
    <row r="125" spans="1:6" x14ac:dyDescent="0.3">
      <c r="A125" s="16" t="s">
        <v>34</v>
      </c>
      <c r="B125" s="17">
        <v>44281</v>
      </c>
      <c r="C125" s="13" t="s">
        <v>6</v>
      </c>
      <c r="D125" s="13" t="s">
        <v>8</v>
      </c>
      <c r="E125" s="13">
        <v>3</v>
      </c>
      <c r="F125" s="13"/>
    </row>
    <row r="126" spans="1:6" x14ac:dyDescent="0.3">
      <c r="A126" s="16" t="s">
        <v>34</v>
      </c>
      <c r="B126" s="17">
        <v>44281</v>
      </c>
      <c r="C126" s="13" t="s">
        <v>6</v>
      </c>
      <c r="D126" s="13" t="s">
        <v>36</v>
      </c>
      <c r="E126" s="13">
        <v>4</v>
      </c>
      <c r="F126" s="13"/>
    </row>
    <row r="127" spans="1:6" x14ac:dyDescent="0.3">
      <c r="A127" s="16" t="s">
        <v>34</v>
      </c>
      <c r="B127" s="17">
        <v>44281</v>
      </c>
      <c r="C127" s="13" t="s">
        <v>6</v>
      </c>
      <c r="D127" s="13" t="s">
        <v>16</v>
      </c>
      <c r="E127" s="13">
        <v>2</v>
      </c>
      <c r="F127" s="13"/>
    </row>
    <row r="128" spans="1:6" x14ac:dyDescent="0.3">
      <c r="A128" s="16" t="s">
        <v>34</v>
      </c>
      <c r="B128" s="17">
        <v>44281</v>
      </c>
      <c r="C128" s="13" t="s">
        <v>6</v>
      </c>
      <c r="D128" s="13" t="s">
        <v>21</v>
      </c>
      <c r="E128" s="13">
        <v>1</v>
      </c>
      <c r="F128" s="13"/>
    </row>
    <row r="129" spans="1:6" x14ac:dyDescent="0.3">
      <c r="A129" s="16" t="s">
        <v>9</v>
      </c>
      <c r="B129" s="17">
        <v>44287</v>
      </c>
      <c r="C129" s="13" t="s">
        <v>6</v>
      </c>
      <c r="D129" s="13" t="s">
        <v>17</v>
      </c>
      <c r="E129" s="13">
        <v>2</v>
      </c>
      <c r="F129" s="13" t="s">
        <v>41</v>
      </c>
    </row>
    <row r="130" spans="1:6" x14ac:dyDescent="0.3">
      <c r="A130" s="16" t="s">
        <v>9</v>
      </c>
      <c r="B130" s="17">
        <v>44287</v>
      </c>
      <c r="C130" s="13" t="s">
        <v>6</v>
      </c>
      <c r="D130" s="13" t="s">
        <v>8</v>
      </c>
      <c r="E130" s="13">
        <v>3</v>
      </c>
      <c r="F130" s="13"/>
    </row>
    <row r="131" spans="1:6" x14ac:dyDescent="0.3">
      <c r="A131" s="16" t="s">
        <v>9</v>
      </c>
      <c r="B131" s="17">
        <v>44287</v>
      </c>
      <c r="C131" s="13" t="s">
        <v>6</v>
      </c>
      <c r="D131" s="13" t="s">
        <v>36</v>
      </c>
      <c r="E131" s="13">
        <v>2</v>
      </c>
      <c r="F131" s="13"/>
    </row>
    <row r="132" spans="1:6" x14ac:dyDescent="0.3">
      <c r="A132" s="16" t="s">
        <v>9</v>
      </c>
      <c r="B132" s="17">
        <v>44287</v>
      </c>
      <c r="C132" s="13" t="s">
        <v>6</v>
      </c>
      <c r="D132" s="13" t="s">
        <v>37</v>
      </c>
      <c r="E132" s="13">
        <v>1</v>
      </c>
      <c r="F132" s="13"/>
    </row>
    <row r="133" spans="1:6" x14ac:dyDescent="0.3">
      <c r="A133" s="16" t="s">
        <v>9</v>
      </c>
      <c r="B133" s="17">
        <v>44287</v>
      </c>
      <c r="C133" s="13" t="s">
        <v>6</v>
      </c>
      <c r="D133" s="13" t="s">
        <v>21</v>
      </c>
      <c r="E133" s="13">
        <v>0</v>
      </c>
      <c r="F133" s="13"/>
    </row>
    <row r="134" spans="1:6" x14ac:dyDescent="0.3">
      <c r="A134" s="16" t="s">
        <v>28</v>
      </c>
      <c r="B134" s="17">
        <v>44290</v>
      </c>
      <c r="C134" s="13" t="s">
        <v>6</v>
      </c>
      <c r="D134" s="13" t="s">
        <v>7</v>
      </c>
      <c r="E134" s="13">
        <v>1</v>
      </c>
      <c r="F134" s="13"/>
    </row>
    <row r="135" spans="1:6" x14ac:dyDescent="0.3">
      <c r="A135" s="16" t="s">
        <v>28</v>
      </c>
      <c r="B135" s="17">
        <v>44290</v>
      </c>
      <c r="C135" s="13" t="s">
        <v>6</v>
      </c>
      <c r="D135" s="13" t="s">
        <v>37</v>
      </c>
      <c r="E135" s="13">
        <v>4</v>
      </c>
      <c r="F135" s="13"/>
    </row>
    <row r="136" spans="1:6" x14ac:dyDescent="0.3">
      <c r="A136" s="16" t="s">
        <v>28</v>
      </c>
      <c r="B136" s="17">
        <v>44290</v>
      </c>
      <c r="C136" s="13" t="s">
        <v>6</v>
      </c>
      <c r="D136" s="13" t="s">
        <v>8</v>
      </c>
      <c r="E136" s="13">
        <v>2</v>
      </c>
      <c r="F136" s="13"/>
    </row>
    <row r="137" spans="1:6" x14ac:dyDescent="0.3">
      <c r="A137" s="16" t="s">
        <v>28</v>
      </c>
      <c r="B137" s="17">
        <v>44290</v>
      </c>
      <c r="C137" s="13" t="s">
        <v>6</v>
      </c>
      <c r="D137" s="13" t="s">
        <v>21</v>
      </c>
      <c r="E137" s="13">
        <v>2</v>
      </c>
      <c r="F137" s="13"/>
    </row>
    <row r="138" spans="1:6" x14ac:dyDescent="0.3">
      <c r="A138" s="16" t="s">
        <v>32</v>
      </c>
      <c r="B138" s="17">
        <v>44295</v>
      </c>
      <c r="C138" s="13" t="s">
        <v>6</v>
      </c>
      <c r="D138" s="13" t="s">
        <v>42</v>
      </c>
      <c r="E138" s="13">
        <v>1</v>
      </c>
      <c r="F138" s="13"/>
    </row>
    <row r="139" spans="1:6" x14ac:dyDescent="0.3">
      <c r="A139" s="16" t="s">
        <v>32</v>
      </c>
      <c r="B139" s="17">
        <v>44295</v>
      </c>
      <c r="C139" s="13" t="s">
        <v>6</v>
      </c>
      <c r="D139" s="13" t="s">
        <v>37</v>
      </c>
      <c r="E139" s="13">
        <v>6</v>
      </c>
      <c r="F139" s="13"/>
    </row>
    <row r="140" spans="1:6" x14ac:dyDescent="0.3">
      <c r="A140" s="16" t="s">
        <v>32</v>
      </c>
      <c r="B140" s="17">
        <v>44295</v>
      </c>
      <c r="C140" s="13" t="s">
        <v>6</v>
      </c>
      <c r="D140" s="13" t="s">
        <v>12</v>
      </c>
      <c r="E140" s="13">
        <v>1</v>
      </c>
      <c r="F140" s="13"/>
    </row>
    <row r="141" spans="1:6" x14ac:dyDescent="0.3">
      <c r="A141" s="16" t="s">
        <v>32</v>
      </c>
      <c r="B141" s="17">
        <v>44295</v>
      </c>
      <c r="C141" s="13" t="s">
        <v>6</v>
      </c>
      <c r="D141" s="13" t="s">
        <v>8</v>
      </c>
      <c r="E141" s="13">
        <v>2</v>
      </c>
      <c r="F141" s="13"/>
    </row>
    <row r="142" spans="1:6" x14ac:dyDescent="0.3">
      <c r="A142" s="16" t="s">
        <v>32</v>
      </c>
      <c r="B142" s="17">
        <v>44295</v>
      </c>
      <c r="C142" s="13" t="s">
        <v>6</v>
      </c>
      <c r="D142" s="13" t="s">
        <v>19</v>
      </c>
      <c r="E142" s="13">
        <v>2</v>
      </c>
      <c r="F142" s="13"/>
    </row>
    <row r="143" spans="1:6" x14ac:dyDescent="0.3">
      <c r="A143" s="16" t="s">
        <v>32</v>
      </c>
      <c r="B143" s="17">
        <v>44295</v>
      </c>
      <c r="C143" s="13" t="s">
        <v>6</v>
      </c>
      <c r="D143" s="13" t="s">
        <v>17</v>
      </c>
      <c r="E143" s="13">
        <v>2</v>
      </c>
      <c r="F143" s="13" t="s">
        <v>41</v>
      </c>
    </row>
    <row r="144" spans="1:6" x14ac:dyDescent="0.3">
      <c r="A144" s="16" t="s">
        <v>32</v>
      </c>
      <c r="B144" s="17">
        <v>44295</v>
      </c>
      <c r="C144" s="13" t="s">
        <v>6</v>
      </c>
      <c r="D144" s="13" t="s">
        <v>21</v>
      </c>
      <c r="E144" s="13">
        <v>0</v>
      </c>
      <c r="F144" s="13"/>
    </row>
    <row r="145" spans="1:6" x14ac:dyDescent="0.3">
      <c r="A145" s="16" t="s">
        <v>27</v>
      </c>
      <c r="B145" s="17">
        <v>44299</v>
      </c>
      <c r="C145" s="13" t="s">
        <v>6</v>
      </c>
      <c r="D145" s="13" t="s">
        <v>37</v>
      </c>
      <c r="E145" s="13">
        <v>4</v>
      </c>
      <c r="F145" s="13"/>
    </row>
    <row r="146" spans="1:6" x14ac:dyDescent="0.3">
      <c r="A146" s="16" t="s">
        <v>27</v>
      </c>
      <c r="B146" s="17">
        <v>44299</v>
      </c>
      <c r="C146" s="13" t="s">
        <v>6</v>
      </c>
      <c r="D146" s="13" t="s">
        <v>21</v>
      </c>
      <c r="E146" s="13">
        <v>7</v>
      </c>
      <c r="F146" s="13"/>
    </row>
    <row r="147" spans="1:6" x14ac:dyDescent="0.3">
      <c r="A147" s="16" t="s">
        <v>34</v>
      </c>
      <c r="B147" s="17">
        <v>44301</v>
      </c>
      <c r="C147" s="13" t="s">
        <v>6</v>
      </c>
      <c r="D147" s="13" t="s">
        <v>37</v>
      </c>
      <c r="E147" s="13">
        <v>6</v>
      </c>
      <c r="F147" s="13"/>
    </row>
    <row r="148" spans="1:6" x14ac:dyDescent="0.3">
      <c r="A148" s="16" t="s">
        <v>34</v>
      </c>
      <c r="B148" s="17">
        <v>44301</v>
      </c>
      <c r="C148" s="13" t="s">
        <v>6</v>
      </c>
      <c r="D148" s="13" t="s">
        <v>8</v>
      </c>
      <c r="E148" s="13">
        <v>2</v>
      </c>
      <c r="F148" s="13"/>
    </row>
    <row r="149" spans="1:6" x14ac:dyDescent="0.3">
      <c r="A149" s="16" t="s">
        <v>34</v>
      </c>
      <c r="B149" s="17">
        <v>44301</v>
      </c>
      <c r="C149" s="13" t="s">
        <v>6</v>
      </c>
      <c r="D149" s="13" t="s">
        <v>19</v>
      </c>
      <c r="E149" s="13">
        <v>6</v>
      </c>
      <c r="F149" s="13"/>
    </row>
    <row r="150" spans="1:6" x14ac:dyDescent="0.3">
      <c r="A150" s="16" t="s">
        <v>34</v>
      </c>
      <c r="B150" s="17">
        <v>44301</v>
      </c>
      <c r="C150" s="13" t="s">
        <v>6</v>
      </c>
      <c r="D150" s="13" t="s">
        <v>43</v>
      </c>
      <c r="E150" s="13">
        <v>1</v>
      </c>
      <c r="F150" s="13"/>
    </row>
    <row r="151" spans="1:6" x14ac:dyDescent="0.3">
      <c r="A151" s="16" t="s">
        <v>34</v>
      </c>
      <c r="B151" s="17">
        <v>44301</v>
      </c>
      <c r="C151" s="13" t="s">
        <v>6</v>
      </c>
      <c r="D151" s="13" t="s">
        <v>21</v>
      </c>
      <c r="E151" s="13">
        <v>1</v>
      </c>
      <c r="F151" s="13"/>
    </row>
    <row r="152" spans="1:6" x14ac:dyDescent="0.3">
      <c r="A152" s="16" t="s">
        <v>31</v>
      </c>
      <c r="B152" s="17">
        <v>44306</v>
      </c>
      <c r="C152" s="13" t="s">
        <v>13</v>
      </c>
      <c r="D152" s="13" t="s">
        <v>21</v>
      </c>
      <c r="E152" s="13">
        <v>0</v>
      </c>
      <c r="F152" s="13"/>
    </row>
    <row r="153" spans="1:6" x14ac:dyDescent="0.3">
      <c r="A153" s="16" t="s">
        <v>28</v>
      </c>
      <c r="B153" s="17">
        <v>44307</v>
      </c>
      <c r="C153" s="13" t="s">
        <v>13</v>
      </c>
      <c r="D153" s="13" t="s">
        <v>21</v>
      </c>
      <c r="E153" s="13">
        <v>0</v>
      </c>
      <c r="F153" s="13"/>
    </row>
    <row r="154" spans="1:6" x14ac:dyDescent="0.3">
      <c r="A154" s="16" t="s">
        <v>33</v>
      </c>
      <c r="B154" s="17">
        <v>44309</v>
      </c>
      <c r="C154" s="13" t="s">
        <v>6</v>
      </c>
      <c r="D154" s="13" t="s">
        <v>42</v>
      </c>
      <c r="E154" s="13">
        <v>2</v>
      </c>
      <c r="F154" s="13"/>
    </row>
    <row r="155" spans="1:6" x14ac:dyDescent="0.3">
      <c r="A155" s="16" t="s">
        <v>33</v>
      </c>
      <c r="B155" s="17">
        <v>44309</v>
      </c>
      <c r="C155" s="13" t="s">
        <v>6</v>
      </c>
      <c r="D155" s="13" t="s">
        <v>37</v>
      </c>
      <c r="E155" s="13">
        <v>1</v>
      </c>
      <c r="F155" s="13"/>
    </row>
    <row r="156" spans="1:6" x14ac:dyDescent="0.3">
      <c r="A156" s="16" t="s">
        <v>33</v>
      </c>
      <c r="B156" s="17">
        <v>44309</v>
      </c>
      <c r="C156" s="13" t="s">
        <v>6</v>
      </c>
      <c r="D156" s="13" t="s">
        <v>8</v>
      </c>
      <c r="E156" s="13">
        <v>1</v>
      </c>
      <c r="F156" s="13"/>
    </row>
    <row r="157" spans="1:6" x14ac:dyDescent="0.3">
      <c r="A157" s="16" t="s">
        <v>33</v>
      </c>
      <c r="B157" s="17">
        <v>44309</v>
      </c>
      <c r="C157" s="13" t="s">
        <v>6</v>
      </c>
      <c r="D157" s="13" t="s">
        <v>36</v>
      </c>
      <c r="E157" s="13">
        <v>1</v>
      </c>
      <c r="F157" s="13"/>
    </row>
    <row r="158" spans="1:6" x14ac:dyDescent="0.3">
      <c r="A158" s="16" t="s">
        <v>33</v>
      </c>
      <c r="B158" s="17">
        <v>44309</v>
      </c>
      <c r="C158" s="13" t="s">
        <v>6</v>
      </c>
      <c r="D158" s="13" t="s">
        <v>18</v>
      </c>
      <c r="E158" s="13">
        <v>1</v>
      </c>
      <c r="F158" s="13"/>
    </row>
    <row r="159" spans="1:6" x14ac:dyDescent="0.3">
      <c r="A159" s="16" t="s">
        <v>33</v>
      </c>
      <c r="B159" s="17">
        <v>44309</v>
      </c>
      <c r="C159" s="13" t="s">
        <v>6</v>
      </c>
      <c r="D159" s="13" t="s">
        <v>21</v>
      </c>
      <c r="E159" s="13">
        <v>1</v>
      </c>
      <c r="F159" s="13"/>
    </row>
    <row r="160" spans="1:6" x14ac:dyDescent="0.3">
      <c r="A160" s="16" t="s">
        <v>29</v>
      </c>
      <c r="B160" s="17">
        <v>44311</v>
      </c>
      <c r="C160" s="13" t="s">
        <v>6</v>
      </c>
      <c r="D160" s="13" t="s">
        <v>42</v>
      </c>
      <c r="E160" s="13">
        <v>3</v>
      </c>
      <c r="F160" s="13"/>
    </row>
    <row r="161" spans="1:6" x14ac:dyDescent="0.3">
      <c r="A161" s="16" t="s">
        <v>29</v>
      </c>
      <c r="B161" s="17">
        <v>44311</v>
      </c>
      <c r="C161" s="13" t="s">
        <v>6</v>
      </c>
      <c r="D161" s="13" t="s">
        <v>17</v>
      </c>
      <c r="E161" s="13">
        <v>2</v>
      </c>
      <c r="F161" s="13" t="s">
        <v>41</v>
      </c>
    </row>
    <row r="162" spans="1:6" x14ac:dyDescent="0.3">
      <c r="A162" s="16" t="s">
        <v>29</v>
      </c>
      <c r="B162" s="17">
        <v>44311</v>
      </c>
      <c r="C162" s="13" t="s">
        <v>6</v>
      </c>
      <c r="D162" s="13" t="s">
        <v>42</v>
      </c>
      <c r="E162" s="13">
        <v>2</v>
      </c>
      <c r="F162" s="13"/>
    </row>
    <row r="163" spans="1:6" x14ac:dyDescent="0.3">
      <c r="A163" s="16" t="s">
        <v>29</v>
      </c>
      <c r="B163" s="17">
        <v>44311</v>
      </c>
      <c r="C163" s="13" t="s">
        <v>6</v>
      </c>
      <c r="D163" s="13" t="s">
        <v>8</v>
      </c>
      <c r="E163" s="13">
        <v>2</v>
      </c>
      <c r="F163" s="13"/>
    </row>
    <row r="164" spans="1:6" x14ac:dyDescent="0.3">
      <c r="A164" s="16" t="s">
        <v>29</v>
      </c>
      <c r="B164" s="17">
        <v>44311</v>
      </c>
      <c r="C164" s="13" t="s">
        <v>6</v>
      </c>
      <c r="D164" s="13" t="s">
        <v>21</v>
      </c>
      <c r="E164" s="13">
        <v>1</v>
      </c>
      <c r="F164" s="13"/>
    </row>
    <row r="165" spans="1:6" x14ac:dyDescent="0.3">
      <c r="A165" s="16" t="s">
        <v>27</v>
      </c>
      <c r="B165" s="17">
        <v>44316</v>
      </c>
      <c r="C165" s="13" t="s">
        <v>13</v>
      </c>
      <c r="D165" s="13" t="s">
        <v>21</v>
      </c>
      <c r="E165" s="13">
        <v>0</v>
      </c>
      <c r="F165" s="13"/>
    </row>
    <row r="166" spans="1:6" x14ac:dyDescent="0.3">
      <c r="A166" s="16" t="s">
        <v>33</v>
      </c>
      <c r="B166" s="17">
        <v>44323</v>
      </c>
      <c r="C166" s="13" t="s">
        <v>6</v>
      </c>
      <c r="D166" s="13" t="s">
        <v>37</v>
      </c>
      <c r="E166" s="13">
        <v>1</v>
      </c>
      <c r="F166" s="13"/>
    </row>
    <row r="167" spans="1:6" x14ac:dyDescent="0.3">
      <c r="A167" s="16" t="s">
        <v>33</v>
      </c>
      <c r="B167" s="17">
        <v>44323</v>
      </c>
      <c r="C167" s="13" t="s">
        <v>6</v>
      </c>
      <c r="D167" s="13" t="s">
        <v>17</v>
      </c>
      <c r="E167" s="13">
        <v>1</v>
      </c>
      <c r="F167" s="13" t="s">
        <v>44</v>
      </c>
    </row>
    <row r="168" spans="1:6" x14ac:dyDescent="0.3">
      <c r="A168" s="16" t="s">
        <v>33</v>
      </c>
      <c r="B168" s="17">
        <v>44323</v>
      </c>
      <c r="C168" s="13" t="s">
        <v>6</v>
      </c>
      <c r="D168" s="13" t="s">
        <v>12</v>
      </c>
      <c r="E168" s="13">
        <v>1</v>
      </c>
      <c r="F168" s="13"/>
    </row>
    <row r="169" spans="1:6" x14ac:dyDescent="0.3">
      <c r="A169" s="16" t="s">
        <v>31</v>
      </c>
      <c r="B169" s="17">
        <v>44320</v>
      </c>
      <c r="C169" s="13" t="s">
        <v>6</v>
      </c>
      <c r="D169" s="13" t="s">
        <v>45</v>
      </c>
      <c r="E169" s="13">
        <v>5</v>
      </c>
      <c r="F169" s="13"/>
    </row>
    <row r="170" spans="1:6" x14ac:dyDescent="0.3">
      <c r="A170" s="16" t="s">
        <v>31</v>
      </c>
      <c r="B170" s="17">
        <v>44320</v>
      </c>
      <c r="C170" s="13" t="s">
        <v>6</v>
      </c>
      <c r="D170" s="13" t="s">
        <v>36</v>
      </c>
      <c r="E170" s="13">
        <v>1</v>
      </c>
      <c r="F170" s="13"/>
    </row>
    <row r="171" spans="1:6" x14ac:dyDescent="0.3">
      <c r="A171" s="16" t="s">
        <v>31</v>
      </c>
      <c r="B171" s="17">
        <v>44320</v>
      </c>
      <c r="C171" s="13" t="s">
        <v>6</v>
      </c>
      <c r="D171" s="13" t="s">
        <v>16</v>
      </c>
      <c r="E171" s="13">
        <v>2</v>
      </c>
      <c r="F171" s="13"/>
    </row>
    <row r="172" spans="1:6" x14ac:dyDescent="0.3">
      <c r="A172" s="16" t="s">
        <v>9</v>
      </c>
      <c r="B172" s="17">
        <v>44329</v>
      </c>
      <c r="C172" s="13" t="s">
        <v>6</v>
      </c>
      <c r="D172" s="13" t="s">
        <v>16</v>
      </c>
      <c r="E172" s="13">
        <v>1</v>
      </c>
      <c r="F172" s="13"/>
    </row>
    <row r="173" spans="1:6" x14ac:dyDescent="0.3">
      <c r="A173" s="16" t="s">
        <v>9</v>
      </c>
      <c r="B173" s="17">
        <v>44329</v>
      </c>
      <c r="C173" s="13" t="s">
        <v>6</v>
      </c>
      <c r="D173" s="13" t="s">
        <v>8</v>
      </c>
      <c r="E173" s="13">
        <v>2</v>
      </c>
      <c r="F173" s="13"/>
    </row>
    <row r="174" spans="1:6" x14ac:dyDescent="0.3">
      <c r="A174" s="16" t="s">
        <v>9</v>
      </c>
      <c r="B174" s="17">
        <v>44329</v>
      </c>
      <c r="C174" s="13" t="s">
        <v>6</v>
      </c>
      <c r="D174" s="13" t="s">
        <v>17</v>
      </c>
      <c r="E174" s="13">
        <v>2</v>
      </c>
      <c r="F174" s="13" t="s">
        <v>46</v>
      </c>
    </row>
    <row r="175" spans="1:6" x14ac:dyDescent="0.3">
      <c r="A175" s="16" t="s">
        <v>32</v>
      </c>
      <c r="B175" s="17">
        <v>44334</v>
      </c>
      <c r="C175" s="13" t="s">
        <v>6</v>
      </c>
      <c r="D175" s="13" t="s">
        <v>8</v>
      </c>
      <c r="E175" s="13">
        <v>5</v>
      </c>
      <c r="F175" s="13"/>
    </row>
    <row r="176" spans="1:6" x14ac:dyDescent="0.3">
      <c r="A176" s="16" t="s">
        <v>32</v>
      </c>
      <c r="B176" s="17">
        <v>44334</v>
      </c>
      <c r="C176" s="13" t="s">
        <v>6</v>
      </c>
      <c r="D176" s="13" t="s">
        <v>16</v>
      </c>
      <c r="E176" s="13">
        <v>2</v>
      </c>
      <c r="F176" s="13"/>
    </row>
    <row r="177" spans="1:6" x14ac:dyDescent="0.3">
      <c r="A177" s="16" t="s">
        <v>32</v>
      </c>
      <c r="B177" s="17">
        <v>44334</v>
      </c>
      <c r="C177" s="13" t="s">
        <v>6</v>
      </c>
      <c r="D177" s="13" t="s">
        <v>36</v>
      </c>
      <c r="E177" s="13">
        <v>3</v>
      </c>
      <c r="F177" s="13"/>
    </row>
    <row r="178" spans="1:6" x14ac:dyDescent="0.3">
      <c r="A178" s="16" t="s">
        <v>32</v>
      </c>
      <c r="B178" s="17">
        <v>44334</v>
      </c>
      <c r="C178" s="13" t="s">
        <v>6</v>
      </c>
      <c r="D178" s="13" t="s">
        <v>14</v>
      </c>
      <c r="E178" s="13">
        <v>3</v>
      </c>
      <c r="F178" s="13" t="s">
        <v>41</v>
      </c>
    </row>
    <row r="179" spans="1:6" x14ac:dyDescent="0.3">
      <c r="A179" s="16" t="s">
        <v>32</v>
      </c>
      <c r="B179" s="17">
        <v>44334</v>
      </c>
      <c r="C179" s="13" t="s">
        <v>6</v>
      </c>
      <c r="D179" s="13" t="s">
        <v>21</v>
      </c>
      <c r="E179" s="13">
        <v>3</v>
      </c>
      <c r="F179" s="13"/>
    </row>
    <row r="180" spans="1:6" x14ac:dyDescent="0.3">
      <c r="A180" s="16" t="s">
        <v>34</v>
      </c>
      <c r="B180" s="17">
        <v>44344</v>
      </c>
      <c r="C180" s="13" t="s">
        <v>6</v>
      </c>
      <c r="D180" s="13" t="s">
        <v>8</v>
      </c>
      <c r="E180" s="13">
        <v>2</v>
      </c>
      <c r="F180" s="13"/>
    </row>
    <row r="181" spans="1:6" x14ac:dyDescent="0.3">
      <c r="A181" s="16" t="s">
        <v>34</v>
      </c>
      <c r="B181" s="17">
        <v>44344</v>
      </c>
      <c r="C181" s="13" t="s">
        <v>6</v>
      </c>
      <c r="D181" s="13" t="s">
        <v>16</v>
      </c>
      <c r="E181" s="13">
        <v>1</v>
      </c>
      <c r="F181" s="13"/>
    </row>
    <row r="182" spans="1:6" x14ac:dyDescent="0.3">
      <c r="A182" s="16" t="s">
        <v>34</v>
      </c>
      <c r="B182" s="17">
        <v>44344</v>
      </c>
      <c r="C182" s="13" t="s">
        <v>6</v>
      </c>
      <c r="D182" s="13" t="s">
        <v>12</v>
      </c>
      <c r="E182" s="13">
        <v>2</v>
      </c>
      <c r="F182" s="13"/>
    </row>
    <row r="183" spans="1:6" x14ac:dyDescent="0.3">
      <c r="A183" s="16" t="s">
        <v>34</v>
      </c>
      <c r="B183" s="17">
        <v>44344</v>
      </c>
      <c r="C183" s="13" t="s">
        <v>6</v>
      </c>
      <c r="D183" s="13" t="s">
        <v>19</v>
      </c>
      <c r="E183" s="13">
        <v>2</v>
      </c>
      <c r="F183" s="13"/>
    </row>
    <row r="184" spans="1:6" x14ac:dyDescent="0.3">
      <c r="A184" s="16" t="s">
        <v>34</v>
      </c>
      <c r="B184" s="17">
        <v>44344</v>
      </c>
      <c r="C184" s="13" t="s">
        <v>6</v>
      </c>
      <c r="D184" s="13" t="s">
        <v>37</v>
      </c>
      <c r="E184" s="13">
        <v>5</v>
      </c>
      <c r="F184" s="13"/>
    </row>
    <row r="185" spans="1:6" x14ac:dyDescent="0.3">
      <c r="A185" s="16" t="s">
        <v>34</v>
      </c>
      <c r="B185" s="17">
        <v>44344</v>
      </c>
      <c r="C185" s="13" t="s">
        <v>6</v>
      </c>
      <c r="D185" s="13" t="s">
        <v>36</v>
      </c>
      <c r="E185" s="13">
        <v>2</v>
      </c>
      <c r="F185" s="13"/>
    </row>
    <row r="186" spans="1:6" x14ac:dyDescent="0.3">
      <c r="A186" s="16" t="s">
        <v>34</v>
      </c>
      <c r="B186" s="17">
        <v>44344</v>
      </c>
      <c r="C186" s="13" t="s">
        <v>6</v>
      </c>
      <c r="D186" s="13" t="s">
        <v>21</v>
      </c>
      <c r="E186" s="13">
        <v>0</v>
      </c>
      <c r="F186" s="13"/>
    </row>
    <row r="187" spans="1:6" x14ac:dyDescent="0.3">
      <c r="A187" s="16" t="s">
        <v>29</v>
      </c>
      <c r="B187" s="17">
        <v>44346</v>
      </c>
      <c r="C187" s="13" t="s">
        <v>6</v>
      </c>
      <c r="D187" s="13" t="s">
        <v>8</v>
      </c>
      <c r="E187" s="13">
        <v>5</v>
      </c>
      <c r="F187" s="13"/>
    </row>
    <row r="188" spans="1:6" x14ac:dyDescent="0.3">
      <c r="A188" s="16" t="s">
        <v>29</v>
      </c>
      <c r="B188" s="17">
        <v>44346</v>
      </c>
      <c r="C188" s="13" t="s">
        <v>6</v>
      </c>
      <c r="D188" s="13" t="s">
        <v>17</v>
      </c>
      <c r="E188" s="13">
        <v>1</v>
      </c>
      <c r="F188" s="13"/>
    </row>
    <row r="189" spans="1:6" x14ac:dyDescent="0.3">
      <c r="A189" s="16" t="s">
        <v>29</v>
      </c>
      <c r="B189" s="17">
        <v>44346</v>
      </c>
      <c r="C189" s="13" t="s">
        <v>6</v>
      </c>
      <c r="D189" s="13" t="s">
        <v>19</v>
      </c>
      <c r="E189" s="13">
        <v>4</v>
      </c>
      <c r="F189" s="13"/>
    </row>
    <row r="190" spans="1:6" x14ac:dyDescent="0.3">
      <c r="A190" s="16" t="s">
        <v>29</v>
      </c>
      <c r="B190" s="17">
        <v>44346</v>
      </c>
      <c r="C190" s="13" t="s">
        <v>6</v>
      </c>
      <c r="D190" s="13" t="s">
        <v>37</v>
      </c>
      <c r="E190" s="13">
        <v>1</v>
      </c>
      <c r="F190" s="13"/>
    </row>
    <row r="191" spans="1:6" x14ac:dyDescent="0.3">
      <c r="A191" s="16" t="s">
        <v>29</v>
      </c>
      <c r="B191" s="17">
        <v>44346</v>
      </c>
      <c r="C191" s="13" t="s">
        <v>6</v>
      </c>
      <c r="D191" s="13" t="s">
        <v>21</v>
      </c>
      <c r="E191" s="13">
        <v>0</v>
      </c>
      <c r="F191" s="13"/>
    </row>
    <row r="192" spans="1:6" x14ac:dyDescent="0.3">
      <c r="A192" s="16" t="s">
        <v>33</v>
      </c>
      <c r="B192" s="17">
        <v>44351</v>
      </c>
      <c r="C192" s="13" t="s">
        <v>13</v>
      </c>
      <c r="D192" s="13" t="s">
        <v>21</v>
      </c>
      <c r="E192" s="13">
        <v>0</v>
      </c>
      <c r="F192" s="13"/>
    </row>
    <row r="193" spans="1:6" x14ac:dyDescent="0.3">
      <c r="A193" s="16" t="s">
        <v>28</v>
      </c>
      <c r="B193" s="17">
        <v>44353</v>
      </c>
      <c r="C193" s="13" t="s">
        <v>13</v>
      </c>
      <c r="D193" s="13" t="s">
        <v>21</v>
      </c>
      <c r="E193" s="13">
        <v>0</v>
      </c>
      <c r="F193" s="13"/>
    </row>
    <row r="194" spans="1:6" x14ac:dyDescent="0.3">
      <c r="A194" s="16" t="s">
        <v>29</v>
      </c>
      <c r="B194" s="17">
        <v>44358</v>
      </c>
      <c r="C194" s="13" t="s">
        <v>6</v>
      </c>
      <c r="D194" s="13" t="s">
        <v>8</v>
      </c>
      <c r="E194" s="13">
        <v>3</v>
      </c>
      <c r="F194" s="13"/>
    </row>
    <row r="195" spans="1:6" x14ac:dyDescent="0.3">
      <c r="A195" s="16" t="s">
        <v>29</v>
      </c>
      <c r="B195" s="17">
        <v>44358</v>
      </c>
      <c r="C195" s="13" t="s">
        <v>6</v>
      </c>
      <c r="D195" s="13" t="s">
        <v>17</v>
      </c>
      <c r="E195" s="13">
        <v>3</v>
      </c>
      <c r="F195" s="13" t="s">
        <v>46</v>
      </c>
    </row>
    <row r="196" spans="1:6" x14ac:dyDescent="0.3">
      <c r="A196" s="16" t="s">
        <v>29</v>
      </c>
      <c r="B196" s="17">
        <v>44358</v>
      </c>
      <c r="C196" s="13" t="s">
        <v>6</v>
      </c>
      <c r="D196" s="13" t="s">
        <v>47</v>
      </c>
      <c r="E196" s="13">
        <v>1</v>
      </c>
      <c r="F196" s="13" t="s">
        <v>48</v>
      </c>
    </row>
    <row r="197" spans="1:6" x14ac:dyDescent="0.3">
      <c r="A197" s="16" t="s">
        <v>29</v>
      </c>
      <c r="B197" s="17">
        <v>44358</v>
      </c>
      <c r="C197" s="13" t="s">
        <v>6</v>
      </c>
      <c r="D197" s="13" t="s">
        <v>16</v>
      </c>
      <c r="E197" s="13">
        <v>3</v>
      </c>
      <c r="F197" s="13"/>
    </row>
    <row r="198" spans="1:6" x14ac:dyDescent="0.3">
      <c r="A198" s="16" t="s">
        <v>29</v>
      </c>
      <c r="B198" s="17">
        <v>44358</v>
      </c>
      <c r="C198" s="13" t="s">
        <v>6</v>
      </c>
      <c r="D198" s="13" t="s">
        <v>37</v>
      </c>
      <c r="E198" s="13">
        <v>2</v>
      </c>
      <c r="F198" s="13"/>
    </row>
    <row r="199" spans="1:6" x14ac:dyDescent="0.3">
      <c r="A199" s="16" t="s">
        <v>34</v>
      </c>
      <c r="B199" s="17">
        <v>44362</v>
      </c>
      <c r="C199" s="13" t="s">
        <v>6</v>
      </c>
      <c r="D199" s="13" t="s">
        <v>36</v>
      </c>
      <c r="E199" s="13">
        <v>4</v>
      </c>
      <c r="F199" s="13"/>
    </row>
    <row r="200" spans="1:6" x14ac:dyDescent="0.3">
      <c r="A200" s="16" t="s">
        <v>34</v>
      </c>
      <c r="B200" s="17">
        <v>44362</v>
      </c>
      <c r="C200" s="13" t="s">
        <v>6</v>
      </c>
      <c r="D200" s="13" t="s">
        <v>37</v>
      </c>
      <c r="E200" s="13">
        <v>9</v>
      </c>
      <c r="F200" s="13"/>
    </row>
    <row r="201" spans="1:6" x14ac:dyDescent="0.3">
      <c r="A201" s="16" t="s">
        <v>9</v>
      </c>
      <c r="B201" s="17">
        <v>44365</v>
      </c>
      <c r="C201" s="13" t="s">
        <v>13</v>
      </c>
      <c r="D201" s="13" t="s">
        <v>21</v>
      </c>
      <c r="E201" s="13">
        <v>0</v>
      </c>
      <c r="F201" s="13"/>
    </row>
    <row r="202" spans="1:6" x14ac:dyDescent="0.3">
      <c r="A202" s="16" t="s">
        <v>28</v>
      </c>
      <c r="B202" s="17">
        <v>44369</v>
      </c>
      <c r="C202" s="13" t="s">
        <v>13</v>
      </c>
      <c r="D202" s="13" t="s">
        <v>21</v>
      </c>
      <c r="E202" s="13">
        <v>0</v>
      </c>
      <c r="F202" s="13"/>
    </row>
    <row r="203" spans="1:6" x14ac:dyDescent="0.3">
      <c r="A203" s="16" t="s">
        <v>34</v>
      </c>
      <c r="B203" s="17">
        <v>44372</v>
      </c>
      <c r="C203" s="13" t="s">
        <v>6</v>
      </c>
      <c r="D203" s="13" t="s">
        <v>5</v>
      </c>
      <c r="E203" s="13">
        <v>2</v>
      </c>
      <c r="F203" s="13"/>
    </row>
    <row r="204" spans="1:6" x14ac:dyDescent="0.3">
      <c r="A204" s="16" t="s">
        <v>34</v>
      </c>
      <c r="B204" s="17">
        <v>44372</v>
      </c>
      <c r="C204" s="13" t="s">
        <v>6</v>
      </c>
      <c r="D204" s="13" t="s">
        <v>42</v>
      </c>
      <c r="E204" s="13">
        <v>2</v>
      </c>
      <c r="F204" s="13"/>
    </row>
    <row r="205" spans="1:6" x14ac:dyDescent="0.3">
      <c r="A205" s="16" t="s">
        <v>34</v>
      </c>
      <c r="B205" s="17">
        <v>44372</v>
      </c>
      <c r="C205" s="13" t="s">
        <v>6</v>
      </c>
      <c r="D205" s="13" t="s">
        <v>36</v>
      </c>
      <c r="E205" s="13">
        <v>3</v>
      </c>
      <c r="F205" s="13"/>
    </row>
    <row r="206" spans="1:6" x14ac:dyDescent="0.3">
      <c r="A206" s="16" t="s">
        <v>34</v>
      </c>
      <c r="B206" s="17">
        <v>44372</v>
      </c>
      <c r="C206" s="13" t="s">
        <v>6</v>
      </c>
      <c r="D206" s="20" t="s">
        <v>21</v>
      </c>
      <c r="E206" s="13">
        <v>8</v>
      </c>
      <c r="F206" s="13"/>
    </row>
    <row r="207" spans="1:6" x14ac:dyDescent="0.3">
      <c r="A207" s="16" t="s">
        <v>29</v>
      </c>
      <c r="B207" s="15">
        <v>44381</v>
      </c>
      <c r="C207" s="13" t="s">
        <v>6</v>
      </c>
      <c r="D207" s="14" t="s">
        <v>8</v>
      </c>
      <c r="E207" s="14">
        <v>5</v>
      </c>
      <c r="F207" s="14"/>
    </row>
    <row r="208" spans="1:6" x14ac:dyDescent="0.3">
      <c r="A208" s="16" t="s">
        <v>29</v>
      </c>
      <c r="B208" s="15">
        <v>44381</v>
      </c>
      <c r="C208" s="13" t="s">
        <v>6</v>
      </c>
      <c r="D208" s="14" t="s">
        <v>21</v>
      </c>
      <c r="E208" s="14">
        <v>5</v>
      </c>
      <c r="F208" s="14"/>
    </row>
    <row r="209" spans="1:6" x14ac:dyDescent="0.3">
      <c r="A209" s="16" t="s">
        <v>29</v>
      </c>
      <c r="B209" s="15">
        <v>44381</v>
      </c>
      <c r="C209" s="13" t="s">
        <v>6</v>
      </c>
      <c r="D209" s="14" t="s">
        <v>36</v>
      </c>
      <c r="E209" s="14">
        <v>1</v>
      </c>
      <c r="F209" s="14"/>
    </row>
    <row r="210" spans="1:6" x14ac:dyDescent="0.3">
      <c r="A210" s="16" t="s">
        <v>29</v>
      </c>
      <c r="B210" s="15">
        <v>44381</v>
      </c>
      <c r="C210" s="13" t="s">
        <v>6</v>
      </c>
      <c r="D210" s="14" t="s">
        <v>18</v>
      </c>
      <c r="E210" s="14">
        <v>1</v>
      </c>
      <c r="F210" s="14"/>
    </row>
    <row r="211" spans="1:6" x14ac:dyDescent="0.3">
      <c r="A211" s="16" t="s">
        <v>33</v>
      </c>
      <c r="B211" s="17">
        <v>44383</v>
      </c>
      <c r="C211" s="13" t="s">
        <v>6</v>
      </c>
      <c r="D211" s="13" t="s">
        <v>8</v>
      </c>
      <c r="E211" s="13">
        <v>2</v>
      </c>
      <c r="F211" s="13"/>
    </row>
    <row r="212" spans="1:6" x14ac:dyDescent="0.3">
      <c r="A212" s="16" t="s">
        <v>33</v>
      </c>
      <c r="B212" s="17">
        <v>44383</v>
      </c>
      <c r="C212" s="13" t="s">
        <v>6</v>
      </c>
      <c r="D212" s="13" t="s">
        <v>21</v>
      </c>
      <c r="E212" s="13">
        <v>4</v>
      </c>
      <c r="F212" s="13"/>
    </row>
    <row r="213" spans="1:6" x14ac:dyDescent="0.3">
      <c r="A213" s="16" t="s">
        <v>33</v>
      </c>
      <c r="B213" s="17">
        <v>44383</v>
      </c>
      <c r="C213" s="13" t="s">
        <v>6</v>
      </c>
      <c r="D213" s="13" t="s">
        <v>16</v>
      </c>
      <c r="E213" s="13">
        <v>2</v>
      </c>
      <c r="F213" s="13"/>
    </row>
    <row r="214" spans="1:6" x14ac:dyDescent="0.3">
      <c r="A214" s="16" t="s">
        <v>29</v>
      </c>
      <c r="B214" s="15">
        <v>44393</v>
      </c>
      <c r="C214" s="13" t="s">
        <v>6</v>
      </c>
      <c r="D214" s="13" t="s">
        <v>21</v>
      </c>
      <c r="E214" s="13">
        <v>2</v>
      </c>
      <c r="F214" s="13"/>
    </row>
    <row r="215" spans="1:6" x14ac:dyDescent="0.3">
      <c r="A215" s="16" t="s">
        <v>29</v>
      </c>
      <c r="B215" s="15">
        <v>44393</v>
      </c>
      <c r="C215" s="13" t="s">
        <v>6</v>
      </c>
      <c r="D215" s="13" t="s">
        <v>8</v>
      </c>
      <c r="E215" s="13">
        <v>5</v>
      </c>
      <c r="F215" s="13"/>
    </row>
    <row r="216" spans="1:6" x14ac:dyDescent="0.3">
      <c r="A216" s="16" t="s">
        <v>29</v>
      </c>
      <c r="B216" s="15">
        <v>44393</v>
      </c>
      <c r="C216" s="13" t="s">
        <v>6</v>
      </c>
      <c r="D216" s="13" t="s">
        <v>16</v>
      </c>
      <c r="E216" s="13">
        <v>5</v>
      </c>
      <c r="F216" s="13"/>
    </row>
    <row r="217" spans="1:6" x14ac:dyDescent="0.3">
      <c r="A217" s="16" t="s">
        <v>27</v>
      </c>
      <c r="B217" s="17">
        <v>44398</v>
      </c>
      <c r="C217" s="13" t="s">
        <v>13</v>
      </c>
      <c r="D217" s="13" t="s">
        <v>21</v>
      </c>
      <c r="E217" s="13">
        <v>0</v>
      </c>
      <c r="F217" s="13"/>
    </row>
    <row r="218" spans="1:6" x14ac:dyDescent="0.3">
      <c r="A218" s="16" t="s">
        <v>9</v>
      </c>
      <c r="B218" s="17">
        <v>44400</v>
      </c>
      <c r="C218" s="13" t="s">
        <v>6</v>
      </c>
      <c r="D218" s="13" t="s">
        <v>8</v>
      </c>
      <c r="E218" s="13">
        <v>1</v>
      </c>
      <c r="F218" s="13"/>
    </row>
    <row r="219" spans="1:6" x14ac:dyDescent="0.3">
      <c r="A219" s="16" t="s">
        <v>9</v>
      </c>
      <c r="B219" s="17">
        <v>44400</v>
      </c>
      <c r="C219" s="13" t="s">
        <v>6</v>
      </c>
      <c r="D219" s="13" t="s">
        <v>21</v>
      </c>
      <c r="E219" s="13">
        <v>5</v>
      </c>
      <c r="F219" s="13"/>
    </row>
    <row r="220" spans="1:6" x14ac:dyDescent="0.3">
      <c r="A220" s="16" t="s">
        <v>9</v>
      </c>
      <c r="B220" s="17">
        <v>44400</v>
      </c>
      <c r="C220" s="13" t="s">
        <v>6</v>
      </c>
      <c r="D220" s="13" t="s">
        <v>17</v>
      </c>
      <c r="E220" s="13">
        <v>3</v>
      </c>
      <c r="F220" s="13"/>
    </row>
    <row r="221" spans="1:6" x14ac:dyDescent="0.3">
      <c r="A221" s="16" t="s">
        <v>9</v>
      </c>
      <c r="B221" s="17">
        <v>44400</v>
      </c>
      <c r="C221" s="13" t="s">
        <v>6</v>
      </c>
      <c r="D221" s="13" t="s">
        <v>12</v>
      </c>
      <c r="E221" s="13">
        <v>1</v>
      </c>
      <c r="F221" s="13"/>
    </row>
    <row r="222" spans="1:6" x14ac:dyDescent="0.3">
      <c r="A222" s="16" t="s">
        <v>34</v>
      </c>
      <c r="B222" s="17">
        <v>44404</v>
      </c>
      <c r="C222" s="13" t="s">
        <v>13</v>
      </c>
      <c r="D222" s="13" t="s">
        <v>21</v>
      </c>
      <c r="E222" s="13">
        <v>0</v>
      </c>
      <c r="F222" s="13"/>
    </row>
    <row r="223" spans="1:6" x14ac:dyDescent="0.3">
      <c r="A223" s="16" t="s">
        <v>31</v>
      </c>
      <c r="B223" s="17">
        <v>44406</v>
      </c>
      <c r="C223" s="13" t="s">
        <v>6</v>
      </c>
      <c r="D223" s="13" t="s">
        <v>21</v>
      </c>
      <c r="E223" s="13">
        <v>7</v>
      </c>
      <c r="F223" s="13"/>
    </row>
    <row r="224" spans="1:6" x14ac:dyDescent="0.3">
      <c r="A224" s="16" t="s">
        <v>31</v>
      </c>
      <c r="B224" s="17">
        <v>44406</v>
      </c>
      <c r="C224" s="13" t="s">
        <v>6</v>
      </c>
      <c r="D224" s="13" t="s">
        <v>37</v>
      </c>
      <c r="E224" s="13">
        <v>2</v>
      </c>
      <c r="F224" s="13"/>
    </row>
    <row r="225" spans="1:6" x14ac:dyDescent="0.3">
      <c r="A225" s="16" t="s">
        <v>29</v>
      </c>
      <c r="B225" s="17">
        <v>44414</v>
      </c>
      <c r="C225" s="13" t="s">
        <v>6</v>
      </c>
      <c r="D225" s="13" t="s">
        <v>19</v>
      </c>
      <c r="E225" s="13">
        <v>1</v>
      </c>
      <c r="F225" s="13"/>
    </row>
    <row r="226" spans="1:6" x14ac:dyDescent="0.3">
      <c r="A226" s="16" t="s">
        <v>29</v>
      </c>
      <c r="B226" s="17">
        <v>44414</v>
      </c>
      <c r="C226" s="13" t="s">
        <v>6</v>
      </c>
      <c r="D226" s="13" t="s">
        <v>14</v>
      </c>
      <c r="E226" s="13">
        <v>4</v>
      </c>
      <c r="F226" s="13" t="s">
        <v>41</v>
      </c>
    </row>
    <row r="227" spans="1:6" x14ac:dyDescent="0.3">
      <c r="A227" s="16" t="s">
        <v>29</v>
      </c>
      <c r="B227" s="17">
        <v>44414</v>
      </c>
      <c r="C227" s="13" t="s">
        <v>6</v>
      </c>
      <c r="D227" s="13" t="s">
        <v>17</v>
      </c>
      <c r="E227" s="13">
        <v>2</v>
      </c>
      <c r="F227" s="13"/>
    </row>
    <row r="228" spans="1:6" x14ac:dyDescent="0.3">
      <c r="A228" s="16" t="s">
        <v>29</v>
      </c>
      <c r="B228" s="17">
        <v>44414</v>
      </c>
      <c r="C228" s="13" t="s">
        <v>6</v>
      </c>
      <c r="D228" s="13" t="s">
        <v>49</v>
      </c>
      <c r="E228" s="13">
        <v>2</v>
      </c>
      <c r="F228" s="13"/>
    </row>
    <row r="229" spans="1:6" x14ac:dyDescent="0.3">
      <c r="A229" s="16" t="s">
        <v>29</v>
      </c>
      <c r="B229" s="17">
        <v>44414</v>
      </c>
      <c r="C229" s="13" t="s">
        <v>6</v>
      </c>
      <c r="D229" s="13" t="s">
        <v>51</v>
      </c>
      <c r="E229" s="13">
        <v>3</v>
      </c>
      <c r="F229" s="13"/>
    </row>
    <row r="230" spans="1:6" x14ac:dyDescent="0.3">
      <c r="A230" s="16" t="s">
        <v>34</v>
      </c>
      <c r="B230" s="17">
        <v>44418</v>
      </c>
      <c r="C230" s="13" t="s">
        <v>6</v>
      </c>
      <c r="D230" s="13" t="s">
        <v>12</v>
      </c>
      <c r="E230" s="13">
        <v>3</v>
      </c>
      <c r="F230" s="13"/>
    </row>
    <row r="231" spans="1:6" x14ac:dyDescent="0.3">
      <c r="A231" s="16" t="s">
        <v>34</v>
      </c>
      <c r="B231" s="17">
        <v>44418</v>
      </c>
      <c r="C231" s="13" t="s">
        <v>6</v>
      </c>
      <c r="D231" s="13" t="s">
        <v>7</v>
      </c>
      <c r="E231" s="13">
        <v>1</v>
      </c>
      <c r="F231" s="13"/>
    </row>
    <row r="232" spans="1:6" x14ac:dyDescent="0.3">
      <c r="A232" s="16" t="s">
        <v>34</v>
      </c>
      <c r="B232" s="17">
        <v>44418</v>
      </c>
      <c r="C232" s="13" t="s">
        <v>6</v>
      </c>
      <c r="D232" s="13" t="s">
        <v>36</v>
      </c>
      <c r="E232" s="13">
        <v>3</v>
      </c>
      <c r="F232" s="13"/>
    </row>
    <row r="233" spans="1:6" x14ac:dyDescent="0.3">
      <c r="A233" s="16" t="s">
        <v>34</v>
      </c>
      <c r="B233" s="17">
        <v>44418</v>
      </c>
      <c r="C233" s="13" t="s">
        <v>6</v>
      </c>
      <c r="D233" s="13" t="s">
        <v>37</v>
      </c>
      <c r="E233" s="13">
        <v>3</v>
      </c>
      <c r="F233" s="13"/>
    </row>
    <row r="234" spans="1:6" x14ac:dyDescent="0.3">
      <c r="A234" s="16" t="s">
        <v>34</v>
      </c>
      <c r="B234" s="17">
        <v>44418</v>
      </c>
      <c r="C234" s="13" t="s">
        <v>6</v>
      </c>
      <c r="D234" s="13" t="s">
        <v>21</v>
      </c>
      <c r="E234">
        <v>6</v>
      </c>
    </row>
    <row r="235" spans="1:6" x14ac:dyDescent="0.3">
      <c r="A235" s="16" t="s">
        <v>32</v>
      </c>
      <c r="B235" s="17">
        <v>44421</v>
      </c>
      <c r="C235" s="13" t="s">
        <v>6</v>
      </c>
      <c r="D235" s="13" t="s">
        <v>36</v>
      </c>
      <c r="E235" s="13">
        <v>2</v>
      </c>
      <c r="F235" s="13"/>
    </row>
    <row r="236" spans="1:6" x14ac:dyDescent="0.3">
      <c r="A236" s="16" t="s">
        <v>32</v>
      </c>
      <c r="B236" s="17">
        <v>44421</v>
      </c>
      <c r="C236" s="13" t="s">
        <v>6</v>
      </c>
      <c r="D236" s="13" t="s">
        <v>16</v>
      </c>
      <c r="E236" s="13">
        <v>2</v>
      </c>
      <c r="F236" s="13"/>
    </row>
    <row r="237" spans="1:6" x14ac:dyDescent="0.3">
      <c r="A237" s="16" t="s">
        <v>32</v>
      </c>
      <c r="B237" s="17">
        <v>44421</v>
      </c>
      <c r="C237" s="13" t="s">
        <v>6</v>
      </c>
      <c r="D237" s="13" t="s">
        <v>8</v>
      </c>
      <c r="E237" s="13">
        <v>2</v>
      </c>
      <c r="F237" s="13"/>
    </row>
    <row r="238" spans="1:6" x14ac:dyDescent="0.3">
      <c r="A238" s="16" t="s">
        <v>32</v>
      </c>
      <c r="B238" s="17">
        <v>44421</v>
      </c>
      <c r="C238" s="13" t="s">
        <v>6</v>
      </c>
      <c r="D238" s="13" t="s">
        <v>21</v>
      </c>
      <c r="E238" s="13">
        <v>6</v>
      </c>
      <c r="F238" s="13"/>
    </row>
    <row r="239" spans="1:6" x14ac:dyDescent="0.3">
      <c r="A239" s="16" t="s">
        <v>32</v>
      </c>
      <c r="B239" s="17">
        <v>44421</v>
      </c>
      <c r="C239" s="13" t="s">
        <v>6</v>
      </c>
      <c r="D239" s="13" t="s">
        <v>37</v>
      </c>
      <c r="E239" s="13">
        <v>1</v>
      </c>
      <c r="F239" s="13"/>
    </row>
    <row r="240" spans="1:6" x14ac:dyDescent="0.3">
      <c r="A240" s="16" t="s">
        <v>32</v>
      </c>
      <c r="B240" s="17">
        <v>44421</v>
      </c>
      <c r="C240" s="13" t="s">
        <v>6</v>
      </c>
      <c r="D240" s="13" t="s">
        <v>7</v>
      </c>
      <c r="E240" s="13">
        <v>2</v>
      </c>
      <c r="F240" s="13"/>
    </row>
    <row r="241" spans="1:6" x14ac:dyDescent="0.3">
      <c r="A241" s="16" t="s">
        <v>29</v>
      </c>
      <c r="B241" s="17">
        <v>44423</v>
      </c>
      <c r="C241" s="13" t="s">
        <v>6</v>
      </c>
      <c r="D241" s="13" t="s">
        <v>7</v>
      </c>
      <c r="E241" s="13">
        <v>7</v>
      </c>
      <c r="F241" s="13"/>
    </row>
    <row r="242" spans="1:6" x14ac:dyDescent="0.3">
      <c r="A242" s="16" t="s">
        <v>29</v>
      </c>
      <c r="B242" s="17">
        <v>44423</v>
      </c>
      <c r="C242" s="13" t="s">
        <v>6</v>
      </c>
      <c r="D242" s="13" t="s">
        <v>36</v>
      </c>
      <c r="E242" s="13">
        <v>4</v>
      </c>
      <c r="F242" s="13"/>
    </row>
    <row r="243" spans="1:6" x14ac:dyDescent="0.3">
      <c r="A243" s="16" t="s">
        <v>29</v>
      </c>
      <c r="B243" s="17">
        <v>44423</v>
      </c>
      <c r="C243" s="13" t="s">
        <v>6</v>
      </c>
      <c r="D243" s="13" t="s">
        <v>16</v>
      </c>
      <c r="E243" s="13">
        <v>1</v>
      </c>
      <c r="F243" s="13"/>
    </row>
    <row r="244" spans="1:6" x14ac:dyDescent="0.3">
      <c r="A244" s="16" t="s">
        <v>29</v>
      </c>
      <c r="B244" s="17">
        <v>44423</v>
      </c>
      <c r="C244" s="13" t="s">
        <v>6</v>
      </c>
      <c r="D244" s="13" t="s">
        <v>21</v>
      </c>
      <c r="E244" s="13">
        <v>0</v>
      </c>
      <c r="F244" s="13"/>
    </row>
    <row r="245" spans="1:6" x14ac:dyDescent="0.3">
      <c r="A245" s="16" t="s">
        <v>33</v>
      </c>
      <c r="B245" s="17">
        <v>44428</v>
      </c>
      <c r="C245" s="13" t="s">
        <v>6</v>
      </c>
      <c r="D245" s="13" t="s">
        <v>12</v>
      </c>
      <c r="E245" s="13">
        <v>1</v>
      </c>
      <c r="F245" s="13"/>
    </row>
    <row r="246" spans="1:6" x14ac:dyDescent="0.3">
      <c r="A246" s="16" t="s">
        <v>33</v>
      </c>
      <c r="B246" s="17">
        <v>44428</v>
      </c>
      <c r="C246" s="13" t="s">
        <v>6</v>
      </c>
      <c r="D246" s="13" t="s">
        <v>36</v>
      </c>
      <c r="E246" s="13">
        <v>1</v>
      </c>
      <c r="F246" s="13"/>
    </row>
    <row r="247" spans="1:6" x14ac:dyDescent="0.3">
      <c r="A247" s="16" t="s">
        <v>33</v>
      </c>
      <c r="B247" s="17">
        <v>44428</v>
      </c>
      <c r="C247" s="13" t="s">
        <v>6</v>
      </c>
      <c r="D247" s="13" t="s">
        <v>8</v>
      </c>
      <c r="E247" s="13">
        <v>2</v>
      </c>
      <c r="F247" s="13"/>
    </row>
    <row r="248" spans="1:6" x14ac:dyDescent="0.3">
      <c r="A248" s="16" t="s">
        <v>33</v>
      </c>
      <c r="B248" s="17">
        <v>44428</v>
      </c>
      <c r="C248" s="13" t="s">
        <v>6</v>
      </c>
      <c r="D248" s="13" t="s">
        <v>17</v>
      </c>
      <c r="E248" s="13">
        <v>2</v>
      </c>
      <c r="F248" s="13"/>
    </row>
    <row r="249" spans="1:6" x14ac:dyDescent="0.3">
      <c r="A249" s="16" t="s">
        <v>33</v>
      </c>
      <c r="B249" s="17">
        <v>44428</v>
      </c>
      <c r="C249" s="13" t="s">
        <v>6</v>
      </c>
      <c r="D249" s="13" t="s">
        <v>16</v>
      </c>
      <c r="E249" s="13">
        <v>2</v>
      </c>
      <c r="F249" s="13"/>
    </row>
    <row r="250" spans="1:6" x14ac:dyDescent="0.3">
      <c r="A250" s="16" t="s">
        <v>33</v>
      </c>
      <c r="B250" s="17">
        <v>44428</v>
      </c>
      <c r="C250" s="13" t="s">
        <v>6</v>
      </c>
      <c r="D250" s="13" t="s">
        <v>50</v>
      </c>
      <c r="E250" s="13">
        <v>2</v>
      </c>
      <c r="F250" s="13"/>
    </row>
    <row r="251" spans="1:6" x14ac:dyDescent="0.3">
      <c r="A251" s="16" t="s">
        <v>33</v>
      </c>
      <c r="B251" s="17">
        <v>44428</v>
      </c>
      <c r="C251" s="13" t="s">
        <v>6</v>
      </c>
      <c r="D251" s="13" t="s">
        <v>21</v>
      </c>
      <c r="E251" s="13">
        <v>1</v>
      </c>
      <c r="F251" s="13"/>
    </row>
    <row r="252" spans="1:6" x14ac:dyDescent="0.3">
      <c r="A252" s="16" t="s">
        <v>32</v>
      </c>
      <c r="B252" s="17">
        <v>44436</v>
      </c>
      <c r="C252" s="13" t="s">
        <v>6</v>
      </c>
      <c r="D252" s="13" t="s">
        <v>36</v>
      </c>
      <c r="E252" s="13">
        <v>11</v>
      </c>
      <c r="F252" s="13"/>
    </row>
    <row r="253" spans="1:6" x14ac:dyDescent="0.3">
      <c r="A253" s="16" t="s">
        <v>32</v>
      </c>
      <c r="B253" s="17">
        <v>44436</v>
      </c>
      <c r="C253" s="13" t="s">
        <v>6</v>
      </c>
      <c r="D253" s="13" t="s">
        <v>37</v>
      </c>
      <c r="E253" s="13">
        <v>4</v>
      </c>
      <c r="F253" s="13"/>
    </row>
    <row r="254" spans="1:6" x14ac:dyDescent="0.3">
      <c r="A254" s="16" t="s">
        <v>32</v>
      </c>
      <c r="B254" s="17">
        <v>44436</v>
      </c>
      <c r="C254" s="13" t="s">
        <v>6</v>
      </c>
      <c r="D254" s="13" t="s">
        <v>21</v>
      </c>
      <c r="E254" s="13">
        <v>2</v>
      </c>
      <c r="F254" s="13"/>
    </row>
    <row r="255" spans="1:6" x14ac:dyDescent="0.3">
      <c r="A255" s="16" t="s">
        <v>9</v>
      </c>
      <c r="B255" s="17">
        <v>44435</v>
      </c>
      <c r="C255" s="13" t="s">
        <v>6</v>
      </c>
      <c r="D255" s="13" t="s">
        <v>16</v>
      </c>
      <c r="E255" s="13">
        <v>2</v>
      </c>
      <c r="F255" s="13"/>
    </row>
    <row r="256" spans="1:6" x14ac:dyDescent="0.3">
      <c r="A256" s="16" t="s">
        <v>9</v>
      </c>
      <c r="B256" s="17">
        <v>44435</v>
      </c>
      <c r="C256" s="13" t="s">
        <v>6</v>
      </c>
      <c r="D256" s="13" t="s">
        <v>14</v>
      </c>
      <c r="E256" s="13">
        <v>2</v>
      </c>
      <c r="F256" s="13"/>
    </row>
    <row r="257" spans="1:6" x14ac:dyDescent="0.3">
      <c r="A257" s="16" t="s">
        <v>9</v>
      </c>
      <c r="B257" s="17">
        <v>44435</v>
      </c>
      <c r="C257" s="13" t="s">
        <v>6</v>
      </c>
      <c r="D257" s="13" t="s">
        <v>49</v>
      </c>
      <c r="E257" s="13">
        <v>2</v>
      </c>
      <c r="F257" s="13"/>
    </row>
    <row r="258" spans="1:6" x14ac:dyDescent="0.3">
      <c r="A258" s="16" t="s">
        <v>9</v>
      </c>
      <c r="B258" s="17">
        <v>44435</v>
      </c>
      <c r="C258" s="13" t="s">
        <v>6</v>
      </c>
      <c r="D258" s="13" t="s">
        <v>36</v>
      </c>
      <c r="E258" s="13">
        <v>2</v>
      </c>
      <c r="F258" s="13"/>
    </row>
    <row r="259" spans="1:6" x14ac:dyDescent="0.3">
      <c r="A259" s="16" t="s">
        <v>9</v>
      </c>
      <c r="B259" s="17">
        <v>44435</v>
      </c>
      <c r="C259" s="13" t="s">
        <v>6</v>
      </c>
      <c r="D259" s="13" t="s">
        <v>52</v>
      </c>
      <c r="E259" s="13">
        <v>2</v>
      </c>
      <c r="F259" s="13"/>
    </row>
    <row r="260" spans="1:6" x14ac:dyDescent="0.3">
      <c r="A260" s="16" t="s">
        <v>34</v>
      </c>
      <c r="B260" s="17">
        <v>44439</v>
      </c>
      <c r="C260" s="13" t="s">
        <v>6</v>
      </c>
      <c r="D260" s="13" t="s">
        <v>16</v>
      </c>
      <c r="E260" s="13">
        <v>3</v>
      </c>
      <c r="F260" s="13"/>
    </row>
    <row r="261" spans="1:6" x14ac:dyDescent="0.3">
      <c r="A261" s="16" t="s">
        <v>34</v>
      </c>
      <c r="B261" s="17">
        <v>44439</v>
      </c>
      <c r="C261" s="13" t="s">
        <v>6</v>
      </c>
      <c r="D261" s="13" t="s">
        <v>17</v>
      </c>
      <c r="E261" s="13">
        <v>4</v>
      </c>
      <c r="F261" s="13"/>
    </row>
    <row r="262" spans="1:6" x14ac:dyDescent="0.3">
      <c r="A262" s="16" t="s">
        <v>34</v>
      </c>
      <c r="B262" s="17">
        <v>44439</v>
      </c>
      <c r="C262" s="13" t="s">
        <v>6</v>
      </c>
      <c r="D262" s="13" t="s">
        <v>37</v>
      </c>
      <c r="E262" s="13">
        <v>1</v>
      </c>
      <c r="F262" s="13"/>
    </row>
    <row r="263" spans="1:6" x14ac:dyDescent="0.3">
      <c r="A263" s="16" t="s">
        <v>34</v>
      </c>
      <c r="B263" s="17">
        <v>44439</v>
      </c>
      <c r="C263" s="13" t="s">
        <v>6</v>
      </c>
      <c r="D263" s="13" t="s">
        <v>21</v>
      </c>
      <c r="E263" s="13">
        <v>3</v>
      </c>
      <c r="F263" s="13"/>
    </row>
    <row r="264" spans="1:6" x14ac:dyDescent="0.3">
      <c r="A264" s="16" t="s">
        <v>34</v>
      </c>
      <c r="B264" s="17">
        <v>44439</v>
      </c>
      <c r="C264" s="13" t="s">
        <v>6</v>
      </c>
      <c r="D264" s="13" t="s">
        <v>7</v>
      </c>
      <c r="E264" s="13">
        <v>4</v>
      </c>
      <c r="F264" s="13"/>
    </row>
    <row r="265" spans="1:6" x14ac:dyDescent="0.3">
      <c r="A265" s="16" t="s">
        <v>27</v>
      </c>
      <c r="B265" s="17">
        <v>44425</v>
      </c>
      <c r="C265" s="13" t="s">
        <v>13</v>
      </c>
      <c r="D265" s="13" t="s">
        <v>21</v>
      </c>
      <c r="E265" s="13">
        <v>0</v>
      </c>
      <c r="F265" s="13"/>
    </row>
    <row r="266" spans="1:6" x14ac:dyDescent="0.3">
      <c r="A266" s="16" t="s">
        <v>31</v>
      </c>
      <c r="B266" s="17">
        <v>44427</v>
      </c>
      <c r="C266" s="13" t="s">
        <v>13</v>
      </c>
      <c r="D266" s="13" t="s">
        <v>21</v>
      </c>
      <c r="E266" s="13">
        <v>0</v>
      </c>
      <c r="F266" s="13"/>
    </row>
    <row r="267" spans="1:6" x14ac:dyDescent="0.3">
      <c r="A267" s="16" t="s">
        <v>33</v>
      </c>
      <c r="B267" s="17">
        <v>44441</v>
      </c>
      <c r="C267" s="13" t="s">
        <v>6</v>
      </c>
      <c r="D267" s="13" t="s">
        <v>14</v>
      </c>
      <c r="E267" s="13">
        <v>2</v>
      </c>
      <c r="F267" s="13" t="s">
        <v>46</v>
      </c>
    </row>
    <row r="268" spans="1:6" x14ac:dyDescent="0.3">
      <c r="A268" s="16" t="s">
        <v>33</v>
      </c>
      <c r="B268" s="17">
        <v>44441</v>
      </c>
      <c r="C268" s="13" t="s">
        <v>6</v>
      </c>
      <c r="D268" s="13" t="s">
        <v>36</v>
      </c>
      <c r="E268" s="13">
        <v>2</v>
      </c>
      <c r="F268" s="13"/>
    </row>
    <row r="269" spans="1:6" x14ac:dyDescent="0.3">
      <c r="A269" s="16" t="s">
        <v>33</v>
      </c>
      <c r="B269" s="17">
        <v>44441</v>
      </c>
      <c r="C269" s="13" t="s">
        <v>6</v>
      </c>
      <c r="D269" s="13" t="s">
        <v>16</v>
      </c>
      <c r="E269" s="13">
        <v>1</v>
      </c>
      <c r="F269" s="13"/>
    </row>
    <row r="270" spans="1:6" x14ac:dyDescent="0.3">
      <c r="A270" s="16" t="s">
        <v>33</v>
      </c>
      <c r="B270" s="17">
        <v>44441</v>
      </c>
      <c r="C270" s="13" t="s">
        <v>6</v>
      </c>
      <c r="D270" s="13" t="s">
        <v>8</v>
      </c>
      <c r="E270" s="13">
        <v>2</v>
      </c>
      <c r="F270" s="13"/>
    </row>
    <row r="271" spans="1:6" x14ac:dyDescent="0.3">
      <c r="A271" s="16" t="s">
        <v>33</v>
      </c>
      <c r="B271" s="17">
        <v>44441</v>
      </c>
      <c r="C271" s="13" t="s">
        <v>6</v>
      </c>
      <c r="D271" s="13" t="s">
        <v>53</v>
      </c>
      <c r="E271" s="13">
        <v>2</v>
      </c>
      <c r="F271" s="13"/>
    </row>
    <row r="272" spans="1:6" x14ac:dyDescent="0.3">
      <c r="A272" s="16" t="s">
        <v>33</v>
      </c>
      <c r="B272" s="17">
        <v>44441</v>
      </c>
      <c r="C272" s="13" t="s">
        <v>6</v>
      </c>
      <c r="D272" s="13" t="s">
        <v>21</v>
      </c>
      <c r="E272" s="13">
        <v>3</v>
      </c>
      <c r="F272" s="13"/>
    </row>
    <row r="273" spans="1:6" x14ac:dyDescent="0.3">
      <c r="A273" s="16" t="s">
        <v>31</v>
      </c>
      <c r="B273" s="17">
        <v>44442</v>
      </c>
      <c r="C273" s="13" t="s">
        <v>6</v>
      </c>
      <c r="D273" s="13" t="s">
        <v>16</v>
      </c>
      <c r="E273" s="13">
        <v>4</v>
      </c>
      <c r="F273" s="13"/>
    </row>
    <row r="274" spans="1:6" x14ac:dyDescent="0.3">
      <c r="A274" s="16" t="s">
        <v>31</v>
      </c>
      <c r="B274" s="17">
        <v>44442</v>
      </c>
      <c r="C274" s="13" t="s">
        <v>6</v>
      </c>
      <c r="D274" s="13" t="s">
        <v>7</v>
      </c>
      <c r="E274" s="13">
        <v>1</v>
      </c>
      <c r="F274" s="13"/>
    </row>
    <row r="275" spans="1:6" x14ac:dyDescent="0.3">
      <c r="A275" s="16" t="s">
        <v>31</v>
      </c>
      <c r="B275" s="17">
        <v>44442</v>
      </c>
      <c r="C275" s="13" t="s">
        <v>6</v>
      </c>
      <c r="D275" s="13" t="s">
        <v>37</v>
      </c>
      <c r="E275" s="13">
        <v>4</v>
      </c>
      <c r="F275" s="13"/>
    </row>
    <row r="276" spans="1:6" x14ac:dyDescent="0.3">
      <c r="A276" s="16" t="s">
        <v>31</v>
      </c>
      <c r="B276" s="17">
        <v>44442</v>
      </c>
      <c r="C276" s="13" t="s">
        <v>6</v>
      </c>
      <c r="D276" s="13" t="s">
        <v>36</v>
      </c>
      <c r="E276" s="13">
        <v>2</v>
      </c>
      <c r="F276" s="13"/>
    </row>
    <row r="277" spans="1:6" x14ac:dyDescent="0.3">
      <c r="A277" s="16" t="s">
        <v>29</v>
      </c>
      <c r="B277" s="17">
        <v>44444</v>
      </c>
      <c r="C277" s="13" t="s">
        <v>6</v>
      </c>
      <c r="D277" s="13" t="s">
        <v>7</v>
      </c>
      <c r="E277" s="13">
        <v>4</v>
      </c>
      <c r="F277" s="13"/>
    </row>
    <row r="278" spans="1:6" x14ac:dyDescent="0.3">
      <c r="A278" s="16" t="s">
        <v>29</v>
      </c>
      <c r="B278" s="17">
        <v>44444</v>
      </c>
      <c r="C278" s="13" t="s">
        <v>6</v>
      </c>
      <c r="D278" s="13" t="s">
        <v>36</v>
      </c>
      <c r="E278" s="13">
        <v>2</v>
      </c>
      <c r="F278" s="13"/>
    </row>
    <row r="279" spans="1:6" x14ac:dyDescent="0.3">
      <c r="A279" s="16" t="s">
        <v>29</v>
      </c>
      <c r="B279" s="17">
        <v>44444</v>
      </c>
      <c r="C279" s="13" t="s">
        <v>6</v>
      </c>
      <c r="D279" s="13" t="s">
        <v>16</v>
      </c>
      <c r="E279" s="13">
        <v>3</v>
      </c>
      <c r="F279" s="13"/>
    </row>
    <row r="280" spans="1:6" x14ac:dyDescent="0.3">
      <c r="A280" s="16" t="s">
        <v>29</v>
      </c>
      <c r="B280" s="17">
        <v>44444</v>
      </c>
      <c r="C280" s="13" t="s">
        <v>6</v>
      </c>
      <c r="D280" s="13" t="s">
        <v>21</v>
      </c>
      <c r="E280" s="13">
        <v>3</v>
      </c>
      <c r="F280" s="13"/>
    </row>
    <row r="281" spans="1:6" x14ac:dyDescent="0.3">
      <c r="A281" s="16" t="s">
        <v>9</v>
      </c>
      <c r="B281" s="17">
        <v>44448</v>
      </c>
      <c r="C281" s="13" t="s">
        <v>6</v>
      </c>
      <c r="D281" s="13" t="s">
        <v>36</v>
      </c>
      <c r="E281" s="13">
        <v>1</v>
      </c>
      <c r="F281" s="13"/>
    </row>
    <row r="282" spans="1:6" x14ac:dyDescent="0.3">
      <c r="A282" s="16" t="s">
        <v>9</v>
      </c>
      <c r="B282" s="17">
        <v>44448</v>
      </c>
      <c r="C282" s="13" t="s">
        <v>6</v>
      </c>
      <c r="D282" s="13" t="s">
        <v>21</v>
      </c>
      <c r="E282" s="13">
        <v>5</v>
      </c>
      <c r="F282" s="13"/>
    </row>
    <row r="283" spans="1:6" x14ac:dyDescent="0.3">
      <c r="A283" s="16" t="s">
        <v>32</v>
      </c>
      <c r="B283" s="17">
        <v>44449</v>
      </c>
      <c r="C283" s="13" t="s">
        <v>13</v>
      </c>
      <c r="D283" s="13" t="s">
        <v>21</v>
      </c>
      <c r="E283" s="13">
        <v>0</v>
      </c>
      <c r="F283" s="13"/>
    </row>
    <row r="284" spans="1:6" x14ac:dyDescent="0.3">
      <c r="A284" s="16" t="s">
        <v>29</v>
      </c>
      <c r="B284" s="17">
        <v>44451</v>
      </c>
      <c r="C284" s="13" t="s">
        <v>6</v>
      </c>
      <c r="D284" s="13" t="s">
        <v>17</v>
      </c>
      <c r="E284" s="13">
        <v>4</v>
      </c>
      <c r="F284" s="13"/>
    </row>
    <row r="285" spans="1:6" x14ac:dyDescent="0.3">
      <c r="A285" s="16" t="s">
        <v>29</v>
      </c>
      <c r="B285" s="17">
        <v>44451</v>
      </c>
      <c r="C285" s="13" t="s">
        <v>6</v>
      </c>
      <c r="D285" s="13" t="s">
        <v>36</v>
      </c>
      <c r="E285" s="13">
        <v>4</v>
      </c>
      <c r="F285" s="13"/>
    </row>
    <row r="286" spans="1:6" x14ac:dyDescent="0.3">
      <c r="A286" s="16" t="s">
        <v>29</v>
      </c>
      <c r="B286" s="17">
        <v>44451</v>
      </c>
      <c r="C286" s="13" t="s">
        <v>6</v>
      </c>
      <c r="D286" s="13" t="s">
        <v>7</v>
      </c>
      <c r="E286" s="13">
        <v>2</v>
      </c>
      <c r="F286" s="13"/>
    </row>
    <row r="287" spans="1:6" x14ac:dyDescent="0.3">
      <c r="A287" s="16" t="s">
        <v>29</v>
      </c>
      <c r="B287" s="17">
        <v>44451</v>
      </c>
      <c r="C287" s="13" t="s">
        <v>6</v>
      </c>
      <c r="D287" s="13" t="s">
        <v>54</v>
      </c>
      <c r="E287" s="13">
        <v>2</v>
      </c>
      <c r="F287" s="13"/>
    </row>
  </sheetData>
  <phoneticPr fontId="3" type="noConversion"/>
  <pageMargins left="0.7" right="0.7" top="0.75" bottom="0.75" header="0.3" footer="0.3"/>
  <pageSetup paperSize="9" orientation="portrait" r:id="rId1"/>
  <ignoredErrors>
    <ignoredError sqref="E71 E122 E116 E83 E92 E99" formulaRange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Источники</vt:lpstr>
      <vt:lpstr>Отмены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Ivan Kraschenko</cp:lastModifiedBy>
  <dcterms:created xsi:type="dcterms:W3CDTF">2015-06-05T18:19:34Z</dcterms:created>
  <dcterms:modified xsi:type="dcterms:W3CDTF">2021-09-13T07:50:11Z</dcterms:modified>
</cp:coreProperties>
</file>