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kraskura/Desktop/BOX/UCSB/Research/Pacific Salmon/Swimming Lit Review /Data files/2022_final_work/"/>
    </mc:Choice>
  </mc:AlternateContent>
  <xr:revisionPtr revIDLastSave="0" documentId="13_ncr:1_{4A80BE0F-60AE-B94B-96EC-E154CB84C670}" xr6:coauthVersionLast="47" xr6:coauthVersionMax="47" xr10:uidLastSave="{00000000-0000-0000-0000-000000000000}"/>
  <bookViews>
    <workbookView xWindow="0" yWindow="500" windowWidth="20760" windowHeight="16680" xr2:uid="{45936929-0046-7A44-BEC5-7571D1327A68}"/>
  </bookViews>
  <sheets>
    <sheet name="Dat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60" i="2" l="1"/>
  <c r="Q1760" i="2"/>
  <c r="R1760" i="2"/>
  <c r="S1760" i="2"/>
  <c r="T1760" i="2" s="1"/>
  <c r="U1760" i="2" s="1"/>
  <c r="P1761" i="2"/>
  <c r="Q1761" i="2"/>
  <c r="U1761" i="2" s="1"/>
  <c r="R1761" i="2"/>
  <c r="S1761" i="2"/>
  <c r="T1761" i="2"/>
  <c r="P1762" i="2"/>
  <c r="Q1762" i="2"/>
  <c r="R1762" i="2"/>
  <c r="T1762" i="2" s="1"/>
  <c r="U1762" i="2" s="1"/>
  <c r="S1762" i="2"/>
  <c r="P1763" i="2"/>
  <c r="Q1763" i="2"/>
  <c r="R1763" i="2"/>
  <c r="T1763" i="2" s="1"/>
  <c r="U1763" i="2" s="1"/>
  <c r="S1763" i="2"/>
  <c r="P1764" i="2"/>
  <c r="Q1764" i="2"/>
  <c r="R1764" i="2"/>
  <c r="S1764" i="2"/>
  <c r="T1764" i="2"/>
  <c r="U1764" i="2" s="1"/>
  <c r="P1765" i="2"/>
  <c r="U1765" i="2" s="1"/>
  <c r="Q1765" i="2"/>
  <c r="R1765" i="2"/>
  <c r="S1765" i="2"/>
  <c r="T1765" i="2"/>
  <c r="P1766" i="2"/>
  <c r="Q1766" i="2"/>
  <c r="R1766" i="2"/>
  <c r="T1766" i="2" s="1"/>
  <c r="U1766" i="2" s="1"/>
  <c r="S1766" i="2"/>
  <c r="P1767" i="2"/>
  <c r="Q1767" i="2"/>
  <c r="R1767" i="2"/>
  <c r="T1767" i="2" s="1"/>
  <c r="U1767" i="2" s="1"/>
  <c r="S1767" i="2"/>
  <c r="P1768" i="2"/>
  <c r="Q1768" i="2"/>
  <c r="R1768" i="2"/>
  <c r="S1768" i="2"/>
  <c r="T1768" i="2"/>
  <c r="U1768" i="2" s="1"/>
  <c r="P1769" i="2"/>
  <c r="Q1769" i="2"/>
  <c r="U1769" i="2" s="1"/>
  <c r="R1769" i="2"/>
  <c r="S1769" i="2"/>
  <c r="T1769" i="2"/>
  <c r="P1770" i="2"/>
  <c r="Q1770" i="2"/>
  <c r="R1770" i="2"/>
  <c r="T1770" i="2" s="1"/>
  <c r="U1770" i="2" s="1"/>
  <c r="S1770" i="2"/>
  <c r="P1771" i="2"/>
  <c r="Q1771" i="2"/>
  <c r="R1771" i="2"/>
  <c r="T1771" i="2" s="1"/>
  <c r="U1771" i="2" s="1"/>
  <c r="S1771" i="2"/>
  <c r="P1772" i="2"/>
  <c r="Q1772" i="2"/>
  <c r="R1772" i="2"/>
  <c r="S1772" i="2"/>
  <c r="T1772" i="2"/>
  <c r="U1772" i="2" s="1"/>
  <c r="P1773" i="2"/>
  <c r="Q1773" i="2"/>
  <c r="U1773" i="2" s="1"/>
  <c r="R1773" i="2"/>
  <c r="S1773" i="2"/>
  <c r="T1773" i="2"/>
  <c r="P1774" i="2"/>
  <c r="Q1774" i="2"/>
  <c r="R1774" i="2"/>
  <c r="T1774" i="2" s="1"/>
  <c r="U1774" i="2" s="1"/>
  <c r="S1774" i="2"/>
  <c r="P1775" i="2"/>
  <c r="Q1775" i="2"/>
  <c r="R1775" i="2"/>
  <c r="T1775" i="2" s="1"/>
  <c r="U1775" i="2" s="1"/>
  <c r="S1775" i="2"/>
  <c r="P1776" i="2"/>
  <c r="Q1776" i="2"/>
  <c r="R1776" i="2"/>
  <c r="S1776" i="2"/>
  <c r="T1776" i="2"/>
  <c r="U1776" i="2" s="1"/>
  <c r="P1777" i="2"/>
  <c r="Q1777" i="2"/>
  <c r="U1777" i="2" s="1"/>
  <c r="R1777" i="2"/>
  <c r="S1777" i="2"/>
  <c r="T1777" i="2"/>
  <c r="P1778" i="2"/>
  <c r="Q1778" i="2"/>
  <c r="R1778" i="2"/>
  <c r="T1778" i="2" s="1"/>
  <c r="U1778" i="2" s="1"/>
  <c r="S1778" i="2"/>
  <c r="P1779" i="2"/>
  <c r="Q1779" i="2"/>
  <c r="R1779" i="2"/>
  <c r="T1779" i="2" s="1"/>
  <c r="U1779" i="2" s="1"/>
  <c r="S1779" i="2"/>
  <c r="P1780" i="2"/>
  <c r="Q1780" i="2"/>
  <c r="R1780" i="2"/>
  <c r="S1780" i="2"/>
  <c r="T1780" i="2"/>
  <c r="U1780" i="2" s="1"/>
  <c r="P1781" i="2"/>
  <c r="Q1781" i="2"/>
  <c r="U1781" i="2" s="1"/>
  <c r="R1781" i="2"/>
  <c r="S1781" i="2"/>
  <c r="T1781" i="2"/>
  <c r="P1782" i="2"/>
  <c r="Q1782" i="2"/>
  <c r="R1782" i="2"/>
  <c r="T1782" i="2" s="1"/>
  <c r="U1782" i="2" s="1"/>
  <c r="S1782" i="2"/>
  <c r="P1783" i="2"/>
  <c r="Q1783" i="2"/>
  <c r="R1783" i="2"/>
  <c r="T1783" i="2" s="1"/>
  <c r="U1783" i="2" s="1"/>
  <c r="S1783" i="2"/>
  <c r="P1784" i="2"/>
  <c r="Q1784" i="2"/>
  <c r="R1784" i="2"/>
  <c r="S1784" i="2"/>
  <c r="T1784" i="2"/>
  <c r="U1784" i="2" s="1"/>
  <c r="P1785" i="2"/>
  <c r="Q1785" i="2"/>
  <c r="U1785" i="2" s="1"/>
  <c r="R1785" i="2"/>
  <c r="S1785" i="2"/>
  <c r="T1785" i="2"/>
  <c r="P1786" i="2"/>
  <c r="Q1786" i="2"/>
  <c r="R1786" i="2"/>
  <c r="T1786" i="2" s="1"/>
  <c r="U1786" i="2" s="1"/>
  <c r="S1786" i="2"/>
  <c r="P1787" i="2"/>
  <c r="Q1787" i="2"/>
  <c r="R1787" i="2"/>
  <c r="T1787" i="2" s="1"/>
  <c r="U1787" i="2" s="1"/>
  <c r="S1787" i="2"/>
  <c r="P1788" i="2"/>
  <c r="Q1788" i="2"/>
  <c r="R1788" i="2"/>
  <c r="S1788" i="2"/>
  <c r="T1788" i="2"/>
  <c r="U1788" i="2" s="1"/>
  <c r="P1789" i="2"/>
  <c r="Q1789" i="2"/>
  <c r="U1789" i="2" s="1"/>
  <c r="R1789" i="2"/>
  <c r="S1789" i="2"/>
  <c r="T1789" i="2"/>
  <c r="P1790" i="2"/>
  <c r="Q1790" i="2"/>
  <c r="R1790" i="2"/>
  <c r="T1790" i="2" s="1"/>
  <c r="U1790" i="2" s="1"/>
  <c r="S1790" i="2"/>
  <c r="P1791" i="2"/>
  <c r="Q1791" i="2"/>
  <c r="R1791" i="2"/>
  <c r="T1791" i="2" s="1"/>
  <c r="U1791" i="2" s="1"/>
  <c r="S1791" i="2"/>
  <c r="P1792" i="2"/>
  <c r="Q1792" i="2"/>
  <c r="R1792" i="2"/>
  <c r="S1792" i="2"/>
  <c r="T1792" i="2"/>
  <c r="U1792" i="2" s="1"/>
  <c r="P1793" i="2"/>
  <c r="Q1793" i="2"/>
  <c r="U1793" i="2" s="1"/>
  <c r="R1793" i="2"/>
  <c r="S1793" i="2"/>
  <c r="T1793" i="2"/>
  <c r="P1794" i="2"/>
  <c r="Q1794" i="2"/>
  <c r="R1794" i="2"/>
  <c r="T1794" i="2" s="1"/>
  <c r="U1794" i="2" s="1"/>
  <c r="S1794" i="2"/>
  <c r="P1795" i="2"/>
  <c r="Q1795" i="2"/>
  <c r="R1795" i="2"/>
  <c r="T1795" i="2" s="1"/>
  <c r="U1795" i="2" s="1"/>
  <c r="S1795" i="2"/>
  <c r="P1796" i="2"/>
  <c r="Q1796" i="2"/>
  <c r="R1796" i="2"/>
  <c r="S1796" i="2"/>
  <c r="T1796" i="2"/>
  <c r="U1796" i="2" s="1"/>
  <c r="P1797" i="2"/>
  <c r="Q1797" i="2"/>
  <c r="U1797" i="2" s="1"/>
  <c r="R1797" i="2"/>
  <c r="S1797" i="2"/>
  <c r="T1797" i="2"/>
  <c r="P1798" i="2"/>
  <c r="Q1798" i="2"/>
  <c r="R1798" i="2"/>
  <c r="T1798" i="2" s="1"/>
  <c r="U1798" i="2" s="1"/>
  <c r="S1798" i="2"/>
  <c r="P1799" i="2"/>
  <c r="Q1799" i="2"/>
  <c r="R1799" i="2"/>
  <c r="T1799" i="2" s="1"/>
  <c r="U1799" i="2" s="1"/>
  <c r="S1799" i="2"/>
  <c r="P1800" i="2"/>
  <c r="Q1800" i="2"/>
  <c r="R1800" i="2"/>
  <c r="S1800" i="2"/>
  <c r="T1800" i="2"/>
  <c r="U1800" i="2" s="1"/>
  <c r="P1801" i="2"/>
  <c r="Q1801" i="2"/>
  <c r="U1801" i="2" s="1"/>
  <c r="R1801" i="2"/>
  <c r="S1801" i="2"/>
  <c r="T1801" i="2"/>
  <c r="P1802" i="2"/>
  <c r="Q1802" i="2"/>
  <c r="R1802" i="2"/>
  <c r="T1802" i="2" s="1"/>
  <c r="U1802" i="2" s="1"/>
  <c r="S1802" i="2"/>
  <c r="P1803" i="2"/>
  <c r="Q1803" i="2"/>
  <c r="R1803" i="2"/>
  <c r="T1803" i="2" s="1"/>
  <c r="U1803" i="2" s="1"/>
  <c r="S1803" i="2"/>
  <c r="P1804" i="2"/>
  <c r="Q1804" i="2"/>
  <c r="R1804" i="2"/>
  <c r="S1804" i="2"/>
  <c r="T1804" i="2"/>
  <c r="U1804" i="2" s="1"/>
  <c r="P1805" i="2"/>
  <c r="Q1805" i="2"/>
  <c r="U1805" i="2" s="1"/>
  <c r="R1805" i="2"/>
  <c r="S1805" i="2"/>
  <c r="T1805" i="2"/>
  <c r="P1806" i="2"/>
  <c r="Q1806" i="2"/>
  <c r="R1806" i="2"/>
  <c r="T1806" i="2" s="1"/>
  <c r="U1806" i="2" s="1"/>
  <c r="S1806" i="2"/>
  <c r="P1807" i="2"/>
  <c r="Q1807" i="2"/>
  <c r="R1807" i="2"/>
  <c r="T1807" i="2" s="1"/>
  <c r="U1807" i="2" s="1"/>
  <c r="S1807" i="2"/>
  <c r="P1808" i="2"/>
  <c r="Q1808" i="2"/>
  <c r="R1808" i="2"/>
  <c r="S1808" i="2"/>
  <c r="T1808" i="2"/>
  <c r="U1808" i="2" s="1"/>
  <c r="P1809" i="2"/>
  <c r="Q1809" i="2"/>
  <c r="U1809" i="2" s="1"/>
  <c r="R1809" i="2"/>
  <c r="S1809" i="2"/>
  <c r="T1809" i="2"/>
  <c r="P1810" i="2"/>
  <c r="Q1810" i="2"/>
  <c r="R1810" i="2"/>
  <c r="T1810" i="2" s="1"/>
  <c r="U1810" i="2" s="1"/>
  <c r="S1810" i="2"/>
  <c r="P1811" i="2"/>
  <c r="Q1811" i="2"/>
  <c r="R1811" i="2"/>
  <c r="T1811" i="2" s="1"/>
  <c r="U1811" i="2" s="1"/>
  <c r="S1811" i="2"/>
  <c r="P1812" i="2"/>
  <c r="Q1812" i="2"/>
  <c r="R1812" i="2"/>
  <c r="S1812" i="2"/>
  <c r="T1812" i="2"/>
  <c r="U1812" i="2" s="1"/>
  <c r="P1813" i="2"/>
  <c r="Q1813" i="2"/>
  <c r="U1813" i="2" s="1"/>
  <c r="R1813" i="2"/>
  <c r="S1813" i="2"/>
  <c r="T1813" i="2"/>
  <c r="P1814" i="2"/>
  <c r="Q1814" i="2"/>
  <c r="R1814" i="2"/>
  <c r="T1814" i="2" s="1"/>
  <c r="U1814" i="2" s="1"/>
  <c r="S1814" i="2"/>
  <c r="P1815" i="2"/>
  <c r="Q1815" i="2"/>
  <c r="R1815" i="2"/>
  <c r="T1815" i="2" s="1"/>
  <c r="U1815" i="2" s="1"/>
  <c r="S1815" i="2"/>
  <c r="P1816" i="2"/>
  <c r="Q1816" i="2"/>
  <c r="R1816" i="2"/>
  <c r="S1816" i="2"/>
  <c r="T1816" i="2"/>
  <c r="U1816" i="2" s="1"/>
  <c r="P1817" i="2"/>
  <c r="Q1817" i="2"/>
  <c r="U1817" i="2" s="1"/>
  <c r="R1817" i="2"/>
  <c r="S1817" i="2"/>
  <c r="T1817" i="2"/>
  <c r="P1818" i="2"/>
  <c r="Q1818" i="2"/>
  <c r="R1818" i="2"/>
  <c r="T1818" i="2" s="1"/>
  <c r="U1818" i="2" s="1"/>
  <c r="S1818" i="2"/>
  <c r="P1819" i="2"/>
  <c r="Q1819" i="2"/>
  <c r="R1819" i="2"/>
  <c r="T1819" i="2" s="1"/>
  <c r="U1819" i="2" s="1"/>
  <c r="S1819" i="2"/>
  <c r="P1820" i="2"/>
  <c r="Q1820" i="2"/>
  <c r="R1820" i="2"/>
  <c r="S1820" i="2"/>
  <c r="T1820" i="2"/>
  <c r="U1820" i="2" s="1"/>
  <c r="P1821" i="2"/>
  <c r="Q1821" i="2"/>
  <c r="U1821" i="2" s="1"/>
  <c r="R1821" i="2"/>
  <c r="S1821" i="2"/>
  <c r="T1821" i="2"/>
  <c r="P1822" i="2"/>
  <c r="Q1822" i="2"/>
  <c r="R1822" i="2"/>
  <c r="T1822" i="2" s="1"/>
  <c r="U1822" i="2" s="1"/>
  <c r="S1822" i="2"/>
  <c r="P1823" i="2"/>
  <c r="Q1823" i="2"/>
  <c r="R1823" i="2"/>
  <c r="T1823" i="2" s="1"/>
  <c r="U1823" i="2" s="1"/>
  <c r="S1823" i="2"/>
  <c r="P1824" i="2"/>
  <c r="Q1824" i="2"/>
  <c r="R1824" i="2"/>
  <c r="S1824" i="2"/>
  <c r="T1824" i="2"/>
  <c r="U1824" i="2" s="1"/>
  <c r="P1825" i="2"/>
  <c r="Q1825" i="2"/>
  <c r="U1825" i="2" s="1"/>
  <c r="R1825" i="2"/>
  <c r="S1825" i="2"/>
  <c r="T1825" i="2"/>
  <c r="P1826" i="2"/>
  <c r="Q1826" i="2"/>
  <c r="R1826" i="2"/>
  <c r="T1826" i="2" s="1"/>
  <c r="U1826" i="2" s="1"/>
  <c r="S1826" i="2"/>
  <c r="P1827" i="2"/>
  <c r="Q1827" i="2"/>
  <c r="R1827" i="2"/>
  <c r="T1827" i="2" s="1"/>
  <c r="U1827" i="2" s="1"/>
  <c r="S1827" i="2"/>
  <c r="P1828" i="2"/>
  <c r="Q1828" i="2"/>
  <c r="R1828" i="2"/>
  <c r="S1828" i="2"/>
  <c r="T1828" i="2"/>
  <c r="U1828" i="2" s="1"/>
  <c r="R1759" i="2"/>
  <c r="Q1759" i="2"/>
  <c r="P1759" i="2"/>
  <c r="S1759" i="2"/>
  <c r="T1759" i="2" s="1"/>
  <c r="L1757" i="2"/>
  <c r="M1758" i="2"/>
  <c r="L1758" i="2"/>
  <c r="M1757" i="2"/>
  <c r="N1757" i="2"/>
  <c r="M1756" i="2"/>
  <c r="L1756" i="2"/>
  <c r="Q1713" i="2"/>
  <c r="R1713" i="2"/>
  <c r="S1713" i="2"/>
  <c r="Q1714" i="2"/>
  <c r="R1714" i="2"/>
  <c r="S1714" i="2"/>
  <c r="Q1715" i="2"/>
  <c r="R1715" i="2"/>
  <c r="T1715" i="2" s="1"/>
  <c r="S1715" i="2"/>
  <c r="Q1716" i="2"/>
  <c r="R1716" i="2"/>
  <c r="S1716" i="2"/>
  <c r="T1716" i="2" s="1"/>
  <c r="Q1717" i="2"/>
  <c r="R1717" i="2"/>
  <c r="S1717" i="2"/>
  <c r="T1717" i="2" s="1"/>
  <c r="Q1718" i="2"/>
  <c r="R1718" i="2"/>
  <c r="T1718" i="2" s="1"/>
  <c r="S1718" i="2"/>
  <c r="Q1719" i="2"/>
  <c r="R1719" i="2"/>
  <c r="S1719" i="2"/>
  <c r="Q1720" i="2"/>
  <c r="R1720" i="2"/>
  <c r="S1720" i="2"/>
  <c r="Q1721" i="2"/>
  <c r="R1721" i="2"/>
  <c r="S1721" i="2"/>
  <c r="S1712" i="2"/>
  <c r="R1712" i="2"/>
  <c r="Q1712" i="2"/>
  <c r="L1708" i="2"/>
  <c r="M1708" i="2"/>
  <c r="L1709" i="2"/>
  <c r="M1709" i="2"/>
  <c r="L1710" i="2"/>
  <c r="M1710" i="2"/>
  <c r="L1711" i="2"/>
  <c r="M1711" i="2"/>
  <c r="L1707" i="2"/>
  <c r="M1707" i="2"/>
  <c r="S1653" i="2"/>
  <c r="R1653" i="2"/>
  <c r="L1652" i="2"/>
  <c r="L1651" i="2"/>
  <c r="D1651" i="2"/>
  <c r="D1652" i="2"/>
  <c r="D1650" i="2"/>
  <c r="Q1654" i="2" s="1"/>
  <c r="L1012" i="2"/>
  <c r="X1748" i="2"/>
  <c r="Y1748" i="2"/>
  <c r="Z1748" i="2"/>
  <c r="X1749" i="2"/>
  <c r="Y1749" i="2"/>
  <c r="Z1749" i="2"/>
  <c r="X1750" i="2"/>
  <c r="Y1750" i="2"/>
  <c r="Z1750" i="2"/>
  <c r="X1751" i="2"/>
  <c r="Y1751" i="2"/>
  <c r="Z1751" i="2"/>
  <c r="X1752" i="2"/>
  <c r="Y1752" i="2"/>
  <c r="Z1752" i="2"/>
  <c r="X1753" i="2"/>
  <c r="Y1753" i="2"/>
  <c r="Z1753" i="2"/>
  <c r="X1754" i="2"/>
  <c r="Y1754" i="2"/>
  <c r="Z1754" i="2"/>
  <c r="Q1748" i="2"/>
  <c r="R1748" i="2"/>
  <c r="S1748" i="2"/>
  <c r="T1748" i="2" s="1"/>
  <c r="Q1749" i="2"/>
  <c r="R1749" i="2"/>
  <c r="S1749" i="2"/>
  <c r="Q1750" i="2"/>
  <c r="R1750" i="2"/>
  <c r="S1750" i="2"/>
  <c r="Q1751" i="2"/>
  <c r="R1751" i="2"/>
  <c r="S1751" i="2"/>
  <c r="Q1752" i="2"/>
  <c r="R1752" i="2"/>
  <c r="S1752" i="2"/>
  <c r="Q1753" i="2"/>
  <c r="R1753" i="2"/>
  <c r="S1753" i="2"/>
  <c r="Q1754" i="2"/>
  <c r="R1754" i="2"/>
  <c r="S1754" i="2"/>
  <c r="X1747" i="2"/>
  <c r="Y1747" i="2"/>
  <c r="R1747" i="2"/>
  <c r="Q1747" i="2"/>
  <c r="L1744" i="2"/>
  <c r="M1744" i="2"/>
  <c r="Z1747" i="2"/>
  <c r="S1747" i="2"/>
  <c r="X1730" i="2"/>
  <c r="Y1730" i="2"/>
  <c r="Z1730" i="2"/>
  <c r="X1731" i="2"/>
  <c r="Y1731" i="2"/>
  <c r="Z1731" i="2"/>
  <c r="X1732" i="2"/>
  <c r="Y1732" i="2"/>
  <c r="Z1732" i="2"/>
  <c r="X1733" i="2"/>
  <c r="Y1733" i="2"/>
  <c r="Z1733" i="2"/>
  <c r="X1734" i="2"/>
  <c r="Y1734" i="2"/>
  <c r="Z1734" i="2"/>
  <c r="X1735" i="2"/>
  <c r="Y1735" i="2"/>
  <c r="Z1735" i="2"/>
  <c r="X1736" i="2"/>
  <c r="Y1736" i="2"/>
  <c r="Z1736" i="2"/>
  <c r="Y1729" i="2"/>
  <c r="X1729" i="2"/>
  <c r="Q1730" i="2"/>
  <c r="R1730" i="2"/>
  <c r="S1730" i="2"/>
  <c r="Q1731" i="2"/>
  <c r="R1731" i="2"/>
  <c r="S1731" i="2"/>
  <c r="Q1732" i="2"/>
  <c r="R1732" i="2"/>
  <c r="S1732" i="2"/>
  <c r="Q1733" i="2"/>
  <c r="R1733" i="2"/>
  <c r="S1733" i="2"/>
  <c r="Q1734" i="2"/>
  <c r="R1734" i="2"/>
  <c r="S1734" i="2"/>
  <c r="Q1735" i="2"/>
  <c r="R1735" i="2"/>
  <c r="S1735" i="2"/>
  <c r="Q1736" i="2"/>
  <c r="R1736" i="2"/>
  <c r="S1736" i="2"/>
  <c r="R1729" i="2"/>
  <c r="Q1729" i="2"/>
  <c r="Z1729" i="2"/>
  <c r="AA1729" i="2" s="1"/>
  <c r="S1729" i="2"/>
  <c r="Y1697" i="2"/>
  <c r="Y1698" i="2"/>
  <c r="Y1699" i="2"/>
  <c r="Y1700" i="2"/>
  <c r="Y1701" i="2"/>
  <c r="Y1702" i="2"/>
  <c r="Y1703" i="2"/>
  <c r="Y1704" i="2"/>
  <c r="Y1705" i="2"/>
  <c r="Y1696" i="2"/>
  <c r="X1697" i="2"/>
  <c r="Z1697" i="2"/>
  <c r="X1698" i="2"/>
  <c r="Z1698" i="2"/>
  <c r="X1699" i="2"/>
  <c r="Z1699" i="2"/>
  <c r="X1700" i="2"/>
  <c r="Z1700" i="2"/>
  <c r="X1701" i="2"/>
  <c r="Z1701" i="2"/>
  <c r="X1702" i="2"/>
  <c r="Z1702" i="2"/>
  <c r="AA1702" i="2"/>
  <c r="X1703" i="2"/>
  <c r="Z1703" i="2"/>
  <c r="X1704" i="2"/>
  <c r="Z1704" i="2"/>
  <c r="X1705" i="2"/>
  <c r="Z1705" i="2"/>
  <c r="Q1697" i="2"/>
  <c r="R1697" i="2"/>
  <c r="S1697" i="2"/>
  <c r="Q1698" i="2"/>
  <c r="R1698" i="2"/>
  <c r="S1698" i="2"/>
  <c r="Q1699" i="2"/>
  <c r="R1699" i="2"/>
  <c r="S1699" i="2"/>
  <c r="Q1700" i="2"/>
  <c r="R1700" i="2"/>
  <c r="S1700" i="2"/>
  <c r="Q1701" i="2"/>
  <c r="R1701" i="2"/>
  <c r="S1701" i="2"/>
  <c r="Q1702" i="2"/>
  <c r="R1702" i="2"/>
  <c r="S1702" i="2"/>
  <c r="T1702" i="2" s="1"/>
  <c r="Q1703" i="2"/>
  <c r="R1703" i="2"/>
  <c r="S1703" i="2"/>
  <c r="Q1704" i="2"/>
  <c r="R1704" i="2"/>
  <c r="S1704" i="2"/>
  <c r="Q1705" i="2"/>
  <c r="R1705" i="2"/>
  <c r="S1705" i="2"/>
  <c r="Z1696" i="2"/>
  <c r="S1696" i="2"/>
  <c r="X1696" i="2"/>
  <c r="R1696" i="2"/>
  <c r="Q1696" i="2"/>
  <c r="Y1654" i="2"/>
  <c r="Y1655" i="2"/>
  <c r="Y1656" i="2"/>
  <c r="Y1657" i="2"/>
  <c r="Y1658" i="2"/>
  <c r="Y1659" i="2"/>
  <c r="Y1660" i="2"/>
  <c r="Y1661" i="2"/>
  <c r="Y1662" i="2"/>
  <c r="Y1663" i="2"/>
  <c r="Y1664" i="2"/>
  <c r="Y1665" i="2"/>
  <c r="Y1666" i="2"/>
  <c r="Y1667" i="2"/>
  <c r="Y1668" i="2"/>
  <c r="Y1669" i="2"/>
  <c r="Y1670" i="2"/>
  <c r="Y1671" i="2"/>
  <c r="Y1672" i="2"/>
  <c r="Y1673" i="2"/>
  <c r="Y1674" i="2"/>
  <c r="Y1675" i="2"/>
  <c r="Y1676" i="2"/>
  <c r="Y1677" i="2"/>
  <c r="Y1678" i="2"/>
  <c r="Y1679" i="2"/>
  <c r="Y1680" i="2"/>
  <c r="Y1681" i="2"/>
  <c r="Y1682" i="2"/>
  <c r="Y1683" i="2"/>
  <c r="Y1684" i="2"/>
  <c r="Y1685" i="2"/>
  <c r="Y1653" i="2"/>
  <c r="Z1654" i="2"/>
  <c r="Z1655" i="2"/>
  <c r="Z1656" i="2"/>
  <c r="Z1657" i="2"/>
  <c r="Z1658" i="2"/>
  <c r="Z1659" i="2"/>
  <c r="Z1660" i="2"/>
  <c r="Z1661" i="2"/>
  <c r="Z1662" i="2"/>
  <c r="Z1663" i="2"/>
  <c r="Z1664" i="2"/>
  <c r="Z1665" i="2"/>
  <c r="Z1666" i="2"/>
  <c r="Z1667" i="2"/>
  <c r="Z1668" i="2"/>
  <c r="Z1669" i="2"/>
  <c r="Z1670" i="2"/>
  <c r="Z1671" i="2"/>
  <c r="Z1672" i="2"/>
  <c r="Z1673" i="2"/>
  <c r="Z1674" i="2"/>
  <c r="Z1675" i="2"/>
  <c r="Z1676" i="2"/>
  <c r="Z1677" i="2"/>
  <c r="Z1678" i="2"/>
  <c r="Z1679" i="2"/>
  <c r="Z1680" i="2"/>
  <c r="Z1681" i="2"/>
  <c r="Z1682" i="2"/>
  <c r="Z1683" i="2"/>
  <c r="Z1684" i="2"/>
  <c r="AA1684" i="2" s="1"/>
  <c r="Z1685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Z1653" i="2"/>
  <c r="X1654" i="2"/>
  <c r="X1655" i="2"/>
  <c r="X1656" i="2"/>
  <c r="X1657" i="2"/>
  <c r="X1658" i="2"/>
  <c r="X1659" i="2"/>
  <c r="X1660" i="2"/>
  <c r="X1661" i="2"/>
  <c r="X1662" i="2"/>
  <c r="X1663" i="2"/>
  <c r="X1664" i="2"/>
  <c r="X1665" i="2"/>
  <c r="X1666" i="2"/>
  <c r="X1667" i="2"/>
  <c r="X1668" i="2"/>
  <c r="X1669" i="2"/>
  <c r="X1670" i="2"/>
  <c r="X1671" i="2"/>
  <c r="X1672" i="2"/>
  <c r="X1673" i="2"/>
  <c r="X1674" i="2"/>
  <c r="X1675" i="2"/>
  <c r="X1676" i="2"/>
  <c r="X1677" i="2"/>
  <c r="X1678" i="2"/>
  <c r="X1679" i="2"/>
  <c r="X1680" i="2"/>
  <c r="X1681" i="2"/>
  <c r="X1682" i="2"/>
  <c r="X1683" i="2"/>
  <c r="X1684" i="2"/>
  <c r="X1685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T1669" i="2" s="1"/>
  <c r="R1670" i="2"/>
  <c r="R1671" i="2"/>
  <c r="R1672" i="2"/>
  <c r="R1673" i="2"/>
  <c r="R1674" i="2"/>
  <c r="R1675" i="2"/>
  <c r="R1676" i="2"/>
  <c r="R1677" i="2"/>
  <c r="T1677" i="2" s="1"/>
  <c r="R1678" i="2"/>
  <c r="R1679" i="2"/>
  <c r="R1680" i="2"/>
  <c r="R1681" i="2"/>
  <c r="R1682" i="2"/>
  <c r="R1683" i="2"/>
  <c r="R1684" i="2"/>
  <c r="R1685" i="2"/>
  <c r="T1685" i="2" s="1"/>
  <c r="X1653" i="2"/>
  <c r="M1746" i="2"/>
  <c r="L1746" i="2"/>
  <c r="M1745" i="2"/>
  <c r="L1745" i="2"/>
  <c r="M1742" i="2"/>
  <c r="L1742" i="2"/>
  <c r="M1741" i="2"/>
  <c r="L1741" i="2"/>
  <c r="M1740" i="2"/>
  <c r="L1740" i="2"/>
  <c r="M1739" i="2"/>
  <c r="L1739" i="2"/>
  <c r="M1738" i="2"/>
  <c r="L1738" i="2"/>
  <c r="M1728" i="2"/>
  <c r="L1728" i="2"/>
  <c r="M1727" i="2"/>
  <c r="L1727" i="2"/>
  <c r="M1725" i="2"/>
  <c r="L1725" i="2"/>
  <c r="M1724" i="2"/>
  <c r="L1724" i="2"/>
  <c r="M1723" i="2"/>
  <c r="L1723" i="2"/>
  <c r="M1695" i="2"/>
  <c r="L1695" i="2"/>
  <c r="M1694" i="2"/>
  <c r="L1694" i="2"/>
  <c r="M1693" i="2"/>
  <c r="L1693" i="2"/>
  <c r="M1692" i="2"/>
  <c r="L1692" i="2"/>
  <c r="M1690" i="2"/>
  <c r="L1690" i="2"/>
  <c r="M1689" i="2"/>
  <c r="L1689" i="2"/>
  <c r="M1688" i="2"/>
  <c r="L1688" i="2"/>
  <c r="M1687" i="2"/>
  <c r="L1687" i="2"/>
  <c r="M1649" i="2"/>
  <c r="L1649" i="2"/>
  <c r="M1648" i="2"/>
  <c r="L1648" i="2"/>
  <c r="M1647" i="2"/>
  <c r="L1647" i="2"/>
  <c r="M1646" i="2"/>
  <c r="L16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512" i="2"/>
  <c r="AD1513" i="2"/>
  <c r="AD1514" i="2"/>
  <c r="AD1515" i="2"/>
  <c r="AD1516" i="2"/>
  <c r="AD1517" i="2"/>
  <c r="AD1518" i="2"/>
  <c r="AD1519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92" i="2"/>
  <c r="AD1593" i="2"/>
  <c r="AD1594" i="2"/>
  <c r="AD1595" i="2"/>
  <c r="AD1596" i="2"/>
  <c r="AD1597" i="2"/>
  <c r="AD1598" i="2"/>
  <c r="AD1599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89" i="2"/>
  <c r="AE90" i="2"/>
  <c r="AE91" i="2"/>
  <c r="AE92" i="2"/>
  <c r="AE93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69" i="2"/>
  <c r="AE170" i="2"/>
  <c r="AE171" i="2"/>
  <c r="AE172" i="2"/>
  <c r="AE203" i="2"/>
  <c r="AE204" i="2"/>
  <c r="AE205" i="2"/>
  <c r="AE217" i="2"/>
  <c r="AE218" i="2"/>
  <c r="AE219" i="2"/>
  <c r="AE264" i="2"/>
  <c r="AE265" i="2"/>
  <c r="AE266" i="2"/>
  <c r="AE267" i="2"/>
  <c r="AE268" i="2"/>
  <c r="AE269" i="2"/>
  <c r="AE270" i="2"/>
  <c r="AE271" i="2"/>
  <c r="AE309" i="2"/>
  <c r="AE310" i="2"/>
  <c r="AE311" i="2"/>
  <c r="AE312" i="2"/>
  <c r="AE313" i="2"/>
  <c r="AE314" i="2"/>
  <c r="AE315" i="2"/>
  <c r="AE316" i="2"/>
  <c r="AE317" i="2"/>
  <c r="AE356" i="2"/>
  <c r="AE357" i="2"/>
  <c r="AE358" i="2"/>
  <c r="AE387" i="2"/>
  <c r="AE388" i="2"/>
  <c r="AE389" i="2"/>
  <c r="AE390" i="2"/>
  <c r="AE391" i="2"/>
  <c r="AE392" i="2"/>
  <c r="AE393" i="2"/>
  <c r="AE394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49" i="2"/>
  <c r="AE450" i="2"/>
  <c r="AE451" i="2"/>
  <c r="AE452" i="2"/>
  <c r="AE453" i="2"/>
  <c r="AE455" i="2"/>
  <c r="AE456" i="2"/>
  <c r="AE457" i="2"/>
  <c r="AE459" i="2"/>
  <c r="AE460" i="2"/>
  <c r="AE461" i="2"/>
  <c r="AE465" i="2"/>
  <c r="AE466" i="2"/>
  <c r="AE467" i="2"/>
  <c r="AE471" i="2"/>
  <c r="AE472" i="2"/>
  <c r="AE473" i="2"/>
  <c r="AE478" i="2"/>
  <c r="AE479" i="2"/>
  <c r="AE480" i="2"/>
  <c r="AE484" i="2"/>
  <c r="AE485" i="2"/>
  <c r="AE486" i="2"/>
  <c r="AE492" i="2"/>
  <c r="AE493" i="2"/>
  <c r="AE494" i="2"/>
  <c r="AE497" i="2"/>
  <c r="AE498" i="2"/>
  <c r="AE499" i="2"/>
  <c r="AE504" i="2"/>
  <c r="AE505" i="2"/>
  <c r="AE506" i="2"/>
  <c r="AE512" i="2"/>
  <c r="AE513" i="2"/>
  <c r="AE514" i="2"/>
  <c r="AE515" i="2"/>
  <c r="AE520" i="2"/>
  <c r="AE521" i="2"/>
  <c r="AE522" i="2"/>
  <c r="AE523" i="2"/>
  <c r="AE528" i="2"/>
  <c r="AE529" i="2"/>
  <c r="AE530" i="2"/>
  <c r="AE547" i="2"/>
  <c r="AE548" i="2"/>
  <c r="AE549" i="2"/>
  <c r="AE550" i="2"/>
  <c r="AE551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6" i="2"/>
  <c r="AE617" i="2"/>
  <c r="AE618" i="2"/>
  <c r="AE619" i="2"/>
  <c r="AE621" i="2"/>
  <c r="AE623" i="2"/>
  <c r="AE625" i="2"/>
  <c r="AE627" i="2"/>
  <c r="AE632" i="2"/>
  <c r="AE633" i="2"/>
  <c r="AE634" i="2"/>
  <c r="AE635" i="2"/>
  <c r="AE636" i="2"/>
  <c r="AE639" i="2"/>
  <c r="AE640" i="2"/>
  <c r="AE641" i="2"/>
  <c r="AE642" i="2"/>
  <c r="AE643" i="2"/>
  <c r="AE647" i="2"/>
  <c r="AE650" i="2"/>
  <c r="AE652" i="2"/>
  <c r="AE656" i="2"/>
  <c r="AE657" i="2"/>
  <c r="AE658" i="2"/>
  <c r="AE659" i="2"/>
  <c r="AE692" i="2"/>
  <c r="AE693" i="2"/>
  <c r="AE694" i="2"/>
  <c r="AE695" i="2"/>
  <c r="AE696" i="2"/>
  <c r="AE697" i="2"/>
  <c r="AE706" i="2"/>
  <c r="AE707" i="2"/>
  <c r="AE708" i="2"/>
  <c r="AE709" i="2"/>
  <c r="AE718" i="2"/>
  <c r="AE719" i="2"/>
  <c r="AE720" i="2"/>
  <c r="AE745" i="2"/>
  <c r="AE746" i="2"/>
  <c r="AE747" i="2"/>
  <c r="AE748" i="2"/>
  <c r="AE749" i="2"/>
  <c r="AE760" i="2"/>
  <c r="AE761" i="2"/>
  <c r="AE762" i="2"/>
  <c r="AE763" i="2"/>
  <c r="AE764" i="2"/>
  <c r="AE765" i="2"/>
  <c r="AE771" i="2"/>
  <c r="AE772" i="2"/>
  <c r="AE773" i="2"/>
  <c r="AE786" i="2"/>
  <c r="AE787" i="2"/>
  <c r="AE788" i="2"/>
  <c r="AE789" i="2"/>
  <c r="AE790" i="2"/>
  <c r="AE827" i="2"/>
  <c r="AE828" i="2"/>
  <c r="AE829" i="2"/>
  <c r="AE830" i="2"/>
  <c r="AE831" i="2"/>
  <c r="AE832" i="2"/>
  <c r="AE883" i="2"/>
  <c r="AE884" i="2"/>
  <c r="AE885" i="2"/>
  <c r="AE886" i="2"/>
  <c r="AE887" i="2"/>
  <c r="AE888" i="2"/>
  <c r="AE921" i="2"/>
  <c r="AE922" i="2"/>
  <c r="AE923" i="2"/>
  <c r="AE924" i="2"/>
  <c r="AE925" i="2"/>
  <c r="AE926" i="2"/>
  <c r="AE927" i="2"/>
  <c r="AE928" i="2"/>
  <c r="AE942" i="2"/>
  <c r="AE943" i="2"/>
  <c r="AE944" i="2"/>
  <c r="AE945" i="2"/>
  <c r="AE946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51" i="2"/>
  <c r="AE1052" i="2"/>
  <c r="AE1053" i="2"/>
  <c r="AE1066" i="2"/>
  <c r="AE1067" i="2"/>
  <c r="AE1068" i="2"/>
  <c r="AE1081" i="2"/>
  <c r="AE1082" i="2"/>
  <c r="AE1083" i="2"/>
  <c r="AE1100" i="2"/>
  <c r="AE1101" i="2"/>
  <c r="AE1102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62" i="2"/>
  <c r="AE1163" i="2"/>
  <c r="AE1164" i="2"/>
  <c r="AE1165" i="2"/>
  <c r="AE1178" i="2"/>
  <c r="AE1179" i="2"/>
  <c r="AE1180" i="2"/>
  <c r="AE1181" i="2"/>
  <c r="AE1182" i="2"/>
  <c r="AE1187" i="2"/>
  <c r="AE1188" i="2"/>
  <c r="AE1189" i="2"/>
  <c r="AE1190" i="2"/>
  <c r="AE1191" i="2"/>
  <c r="AE1204" i="2"/>
  <c r="AE1205" i="2"/>
  <c r="AE1206" i="2"/>
  <c r="AE1207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7" i="2"/>
  <c r="AE1248" i="2"/>
  <c r="AE1249" i="2"/>
  <c r="AE1250" i="2"/>
  <c r="AE1255" i="2"/>
  <c r="AE1256" i="2"/>
  <c r="AE1257" i="2"/>
  <c r="AE1258" i="2"/>
  <c r="AE1259" i="2"/>
  <c r="AE1264" i="2"/>
  <c r="AE1265" i="2"/>
  <c r="AE1266" i="2"/>
  <c r="AE1267" i="2"/>
  <c r="AE1269" i="2"/>
  <c r="AE1270" i="2"/>
  <c r="AE1271" i="2"/>
  <c r="AE1272" i="2"/>
  <c r="AE1274" i="2"/>
  <c r="AE1275" i="2"/>
  <c r="AE127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45" i="2"/>
  <c r="AE1346" i="2"/>
  <c r="AE1347" i="2"/>
  <c r="AE1348" i="2"/>
  <c r="AE1357" i="2"/>
  <c r="AE1358" i="2"/>
  <c r="AE1359" i="2"/>
  <c r="AE1360" i="2"/>
  <c r="AE1369" i="2"/>
  <c r="AE1370" i="2"/>
  <c r="AE1371" i="2"/>
  <c r="AE1382" i="2"/>
  <c r="AE1383" i="2"/>
  <c r="AE1384" i="2"/>
  <c r="AE1391" i="2"/>
  <c r="AE1392" i="2"/>
  <c r="AE1393" i="2"/>
  <c r="AE1402" i="2"/>
  <c r="AE1403" i="2"/>
  <c r="AE1404" i="2"/>
  <c r="AE1405" i="2"/>
  <c r="AE1406" i="2"/>
  <c r="AE1407" i="2"/>
  <c r="AE1408" i="2"/>
  <c r="AE1409" i="2"/>
  <c r="AE1410" i="2"/>
  <c r="AE1411" i="2"/>
  <c r="AE1512" i="2"/>
  <c r="AE1513" i="2"/>
  <c r="AE1514" i="2"/>
  <c r="AE1515" i="2"/>
  <c r="AE1516" i="2"/>
  <c r="AE1517" i="2"/>
  <c r="AE1518" i="2"/>
  <c r="AE1519" i="2"/>
  <c r="AE1544" i="2"/>
  <c r="AE1545" i="2"/>
  <c r="AE1546" i="2"/>
  <c r="AE1547" i="2"/>
  <c r="AE1552" i="2"/>
  <c r="AE1553" i="2"/>
  <c r="AE1554" i="2"/>
  <c r="AE1555" i="2"/>
  <c r="AE1556" i="2"/>
  <c r="AE1557" i="2"/>
  <c r="AE1558" i="2"/>
  <c r="AE1559" i="2"/>
  <c r="AE1560" i="2"/>
  <c r="AE1561" i="2"/>
  <c r="AE1592" i="2"/>
  <c r="AE1593" i="2"/>
  <c r="AE1594" i="2"/>
  <c r="AE1595" i="2"/>
  <c r="AE1596" i="2"/>
  <c r="AE1597" i="2"/>
  <c r="AE1598" i="2"/>
  <c r="AE1599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89" i="2"/>
  <c r="AD90" i="2"/>
  <c r="AD91" i="2"/>
  <c r="AD92" i="2"/>
  <c r="AD93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309" i="2"/>
  <c r="AD310" i="2"/>
  <c r="AD311" i="2"/>
  <c r="AD312" i="2"/>
  <c r="AD313" i="2"/>
  <c r="AD314" i="2"/>
  <c r="AD315" i="2"/>
  <c r="AD316" i="2"/>
  <c r="AD317" i="2"/>
  <c r="AD356" i="2"/>
  <c r="AD357" i="2"/>
  <c r="AD358" i="2"/>
  <c r="AD387" i="2"/>
  <c r="AD388" i="2"/>
  <c r="AD389" i="2"/>
  <c r="AD390" i="2"/>
  <c r="AD391" i="2"/>
  <c r="AD392" i="2"/>
  <c r="AD393" i="2"/>
  <c r="AD394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73" i="2"/>
  <c r="AD574" i="2"/>
  <c r="AD575" i="2"/>
  <c r="AD576" i="2"/>
  <c r="AD577" i="2"/>
  <c r="AD578" i="2"/>
  <c r="AD579" i="2"/>
  <c r="AD580" i="2"/>
  <c r="AD581" i="2"/>
  <c r="AD582" i="2"/>
  <c r="AD583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4" i="2"/>
  <c r="AD1125" i="2"/>
  <c r="AD1126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L720" i="2"/>
  <c r="L719" i="2"/>
  <c r="S721" i="2"/>
  <c r="Z1601" i="2"/>
  <c r="Z1602" i="2"/>
  <c r="Z1603" i="2"/>
  <c r="Z1604" i="2"/>
  <c r="Z1605" i="2"/>
  <c r="Z1606" i="2"/>
  <c r="Z1607" i="2"/>
  <c r="Z1608" i="2"/>
  <c r="Z1609" i="2"/>
  <c r="Z1610" i="2"/>
  <c r="Z1611" i="2"/>
  <c r="Z1612" i="2"/>
  <c r="Z1613" i="2"/>
  <c r="Z1614" i="2"/>
  <c r="Z1615" i="2"/>
  <c r="Z1616" i="2"/>
  <c r="Z1617" i="2"/>
  <c r="Z1618" i="2"/>
  <c r="Z1619" i="2"/>
  <c r="Z1620" i="2"/>
  <c r="Z1621" i="2"/>
  <c r="Z1622" i="2"/>
  <c r="Z1623" i="2"/>
  <c r="Z1624" i="2"/>
  <c r="Z1625" i="2"/>
  <c r="Z1626" i="2"/>
  <c r="Z1627" i="2"/>
  <c r="Z1628" i="2"/>
  <c r="Z1629" i="2"/>
  <c r="Z1630" i="2"/>
  <c r="Z1631" i="2"/>
  <c r="Z1632" i="2"/>
  <c r="Z1633" i="2"/>
  <c r="Z1634" i="2"/>
  <c r="Z1635" i="2"/>
  <c r="Z1636" i="2"/>
  <c r="Z1637" i="2"/>
  <c r="Z1638" i="2"/>
  <c r="Z1639" i="2"/>
  <c r="Z1640" i="2"/>
  <c r="Z1641" i="2"/>
  <c r="Z1642" i="2"/>
  <c r="Z1643" i="2"/>
  <c r="Z1644" i="2"/>
  <c r="Z1600" i="2"/>
  <c r="Z1563" i="2"/>
  <c r="Z1564" i="2"/>
  <c r="Z1565" i="2"/>
  <c r="Z1566" i="2"/>
  <c r="Z1567" i="2"/>
  <c r="Z1568" i="2"/>
  <c r="Z1569" i="2"/>
  <c r="Z1570" i="2"/>
  <c r="Z1571" i="2"/>
  <c r="Z1572" i="2"/>
  <c r="Z1573" i="2"/>
  <c r="Z1574" i="2"/>
  <c r="Z1575" i="2"/>
  <c r="Z1576" i="2"/>
  <c r="Z1577" i="2"/>
  <c r="Z1578" i="2"/>
  <c r="Z1579" i="2"/>
  <c r="Z1580" i="2"/>
  <c r="Z1581" i="2"/>
  <c r="Z1582" i="2"/>
  <c r="Z1583" i="2"/>
  <c r="Z1584" i="2"/>
  <c r="Z1585" i="2"/>
  <c r="Z1586" i="2"/>
  <c r="Z1587" i="2"/>
  <c r="Z1588" i="2"/>
  <c r="Z1589" i="2"/>
  <c r="Z1590" i="2"/>
  <c r="Z1591" i="2"/>
  <c r="Z1562" i="2"/>
  <c r="X1601" i="2"/>
  <c r="Y1601" i="2"/>
  <c r="X1602" i="2"/>
  <c r="Y1602" i="2"/>
  <c r="X1603" i="2"/>
  <c r="Y1603" i="2"/>
  <c r="X1604" i="2"/>
  <c r="Y1604" i="2"/>
  <c r="X1605" i="2"/>
  <c r="Y1605" i="2"/>
  <c r="X1606" i="2"/>
  <c r="Y1606" i="2"/>
  <c r="X1607" i="2"/>
  <c r="Y1607" i="2"/>
  <c r="X1608" i="2"/>
  <c r="Y1608" i="2"/>
  <c r="X1609" i="2"/>
  <c r="Y1609" i="2"/>
  <c r="X1610" i="2"/>
  <c r="Y1610" i="2"/>
  <c r="X1611" i="2"/>
  <c r="Y1611" i="2"/>
  <c r="X1612" i="2"/>
  <c r="Y1612" i="2"/>
  <c r="X1613" i="2"/>
  <c r="Y1613" i="2"/>
  <c r="X1614" i="2"/>
  <c r="Y1614" i="2"/>
  <c r="X1615" i="2"/>
  <c r="Y1615" i="2"/>
  <c r="X1616" i="2"/>
  <c r="Y1616" i="2"/>
  <c r="X1617" i="2"/>
  <c r="Y1617" i="2"/>
  <c r="X1618" i="2"/>
  <c r="Y1618" i="2"/>
  <c r="X1619" i="2"/>
  <c r="Y1619" i="2"/>
  <c r="X1620" i="2"/>
  <c r="Y1620" i="2"/>
  <c r="X1621" i="2"/>
  <c r="Y1621" i="2"/>
  <c r="X1622" i="2"/>
  <c r="Y1622" i="2"/>
  <c r="X1623" i="2"/>
  <c r="Y1623" i="2"/>
  <c r="X1624" i="2"/>
  <c r="Y1624" i="2"/>
  <c r="X1625" i="2"/>
  <c r="Y1625" i="2"/>
  <c r="X1626" i="2"/>
  <c r="Y1626" i="2"/>
  <c r="X1627" i="2"/>
  <c r="Y1627" i="2"/>
  <c r="X1628" i="2"/>
  <c r="Y1628" i="2"/>
  <c r="X1629" i="2"/>
  <c r="Y1629" i="2"/>
  <c r="X1630" i="2"/>
  <c r="Y1630" i="2"/>
  <c r="X1631" i="2"/>
  <c r="Y1631" i="2"/>
  <c r="X1632" i="2"/>
  <c r="Y1632" i="2"/>
  <c r="X1633" i="2"/>
  <c r="Y1633" i="2"/>
  <c r="X1634" i="2"/>
  <c r="Y1634" i="2"/>
  <c r="X1635" i="2"/>
  <c r="Y1635" i="2"/>
  <c r="X1636" i="2"/>
  <c r="Y1636" i="2"/>
  <c r="X1637" i="2"/>
  <c r="Y1637" i="2"/>
  <c r="X1638" i="2"/>
  <c r="Y1638" i="2"/>
  <c r="X1639" i="2"/>
  <c r="Y1639" i="2"/>
  <c r="X1640" i="2"/>
  <c r="Y1640" i="2"/>
  <c r="X1641" i="2"/>
  <c r="Y1641" i="2"/>
  <c r="X1642" i="2"/>
  <c r="Y1642" i="2"/>
  <c r="X1643" i="2"/>
  <c r="Y1643" i="2"/>
  <c r="X1644" i="2"/>
  <c r="Y1644" i="2"/>
  <c r="Y1600" i="2"/>
  <c r="X1600" i="2"/>
  <c r="Y1563" i="2"/>
  <c r="Y1564" i="2"/>
  <c r="Y1565" i="2"/>
  <c r="AA1565" i="2" s="1"/>
  <c r="Y1566" i="2"/>
  <c r="Y1567" i="2"/>
  <c r="Y1568" i="2"/>
  <c r="Y1569" i="2"/>
  <c r="Y1570" i="2"/>
  <c r="Y1571" i="2"/>
  <c r="AA1571" i="2" s="1"/>
  <c r="Y1572" i="2"/>
  <c r="Y1573" i="2"/>
  <c r="Y1574" i="2"/>
  <c r="AA1574" i="2" s="1"/>
  <c r="Y1575" i="2"/>
  <c r="Y1576" i="2"/>
  <c r="Y1577" i="2"/>
  <c r="Y1578" i="2"/>
  <c r="Y1579" i="2"/>
  <c r="Y1580" i="2"/>
  <c r="Y1581" i="2"/>
  <c r="AA1581" i="2" s="1"/>
  <c r="Y1582" i="2"/>
  <c r="Y1583" i="2"/>
  <c r="Y1584" i="2"/>
  <c r="Y1585" i="2"/>
  <c r="Y1586" i="2"/>
  <c r="Y1587" i="2"/>
  <c r="AA1587" i="2" s="1"/>
  <c r="Y1588" i="2"/>
  <c r="Y1589" i="2"/>
  <c r="AA1589" i="2" s="1"/>
  <c r="Y1590" i="2"/>
  <c r="Y1591" i="2"/>
  <c r="Y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62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00" i="2"/>
  <c r="S1600" i="2"/>
  <c r="Q1601" i="2"/>
  <c r="S1601" i="2"/>
  <c r="Q1602" i="2"/>
  <c r="S1602" i="2"/>
  <c r="Q1603" i="2"/>
  <c r="S1603" i="2"/>
  <c r="Q1604" i="2"/>
  <c r="S1604" i="2"/>
  <c r="Q1605" i="2"/>
  <c r="S1605" i="2"/>
  <c r="Q1606" i="2"/>
  <c r="S1606" i="2"/>
  <c r="Q1607" i="2"/>
  <c r="S1607" i="2"/>
  <c r="Q1608" i="2"/>
  <c r="S1608" i="2"/>
  <c r="Q1609" i="2"/>
  <c r="S1609" i="2"/>
  <c r="Q1610" i="2"/>
  <c r="S1610" i="2"/>
  <c r="Q1611" i="2"/>
  <c r="S1611" i="2"/>
  <c r="Q1612" i="2"/>
  <c r="S1612" i="2"/>
  <c r="Q1613" i="2"/>
  <c r="S1613" i="2"/>
  <c r="Q1614" i="2"/>
  <c r="S1614" i="2"/>
  <c r="Q1615" i="2"/>
  <c r="S1615" i="2"/>
  <c r="Q1616" i="2"/>
  <c r="S1616" i="2"/>
  <c r="Q1617" i="2"/>
  <c r="S1617" i="2"/>
  <c r="Q1618" i="2"/>
  <c r="S1618" i="2"/>
  <c r="T1618" i="2" s="1"/>
  <c r="AE1618" i="2" s="1"/>
  <c r="Q1619" i="2"/>
  <c r="S1619" i="2"/>
  <c r="Q1620" i="2"/>
  <c r="S1620" i="2"/>
  <c r="Q1621" i="2"/>
  <c r="S1621" i="2"/>
  <c r="Q1622" i="2"/>
  <c r="S1622" i="2"/>
  <c r="Q1623" i="2"/>
  <c r="S1623" i="2"/>
  <c r="Q1624" i="2"/>
  <c r="S1624" i="2"/>
  <c r="Q1625" i="2"/>
  <c r="S1625" i="2"/>
  <c r="Q1626" i="2"/>
  <c r="S1626" i="2"/>
  <c r="Q1627" i="2"/>
  <c r="S1627" i="2"/>
  <c r="Q1628" i="2"/>
  <c r="S1628" i="2"/>
  <c r="Q1629" i="2"/>
  <c r="S1629" i="2"/>
  <c r="Q1630" i="2"/>
  <c r="S1630" i="2"/>
  <c r="Q1631" i="2"/>
  <c r="S1631" i="2"/>
  <c r="Q1632" i="2"/>
  <c r="S1632" i="2"/>
  <c r="Q1633" i="2"/>
  <c r="S1633" i="2"/>
  <c r="Q1634" i="2"/>
  <c r="S1634" i="2"/>
  <c r="Q1635" i="2"/>
  <c r="S1635" i="2"/>
  <c r="Q1636" i="2"/>
  <c r="S1636" i="2"/>
  <c r="Q1637" i="2"/>
  <c r="S1637" i="2"/>
  <c r="Q1638" i="2"/>
  <c r="S1638" i="2"/>
  <c r="Q1639" i="2"/>
  <c r="S1639" i="2"/>
  <c r="Q1640" i="2"/>
  <c r="S1640" i="2"/>
  <c r="Q1641" i="2"/>
  <c r="S1641" i="2"/>
  <c r="Q1642" i="2"/>
  <c r="S1642" i="2"/>
  <c r="Q1643" i="2"/>
  <c r="S1643" i="2"/>
  <c r="Q1644" i="2"/>
  <c r="S1644" i="2"/>
  <c r="Q1600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62" i="2"/>
  <c r="Q1563" i="2"/>
  <c r="R1563" i="2"/>
  <c r="Q1564" i="2"/>
  <c r="R1564" i="2"/>
  <c r="Q1565" i="2"/>
  <c r="R1565" i="2"/>
  <c r="Q1566" i="2"/>
  <c r="R1566" i="2"/>
  <c r="Q1567" i="2"/>
  <c r="R1567" i="2"/>
  <c r="Q1568" i="2"/>
  <c r="R1568" i="2"/>
  <c r="Q1569" i="2"/>
  <c r="R1569" i="2"/>
  <c r="Q1570" i="2"/>
  <c r="R1570" i="2"/>
  <c r="Q1571" i="2"/>
  <c r="R1571" i="2"/>
  <c r="Q1572" i="2"/>
  <c r="R1572" i="2"/>
  <c r="T1572" i="2" s="1"/>
  <c r="Q1573" i="2"/>
  <c r="R1573" i="2"/>
  <c r="Q1574" i="2"/>
  <c r="R1574" i="2"/>
  <c r="T1574" i="2" s="1"/>
  <c r="Q1575" i="2"/>
  <c r="R1575" i="2"/>
  <c r="Q1576" i="2"/>
  <c r="R1576" i="2"/>
  <c r="Q1577" i="2"/>
  <c r="R1577" i="2"/>
  <c r="Q1578" i="2"/>
  <c r="R1578" i="2"/>
  <c r="Q1579" i="2"/>
  <c r="R1579" i="2"/>
  <c r="Q1580" i="2"/>
  <c r="R1580" i="2"/>
  <c r="T1580" i="2" s="1"/>
  <c r="Q1581" i="2"/>
  <c r="R1581" i="2"/>
  <c r="Q1582" i="2"/>
  <c r="R1582" i="2"/>
  <c r="Q1583" i="2"/>
  <c r="R1583" i="2"/>
  <c r="Q1584" i="2"/>
  <c r="R1584" i="2"/>
  <c r="Q1585" i="2"/>
  <c r="R1585" i="2"/>
  <c r="Q1586" i="2"/>
  <c r="R1586" i="2"/>
  <c r="Q1587" i="2"/>
  <c r="R1587" i="2"/>
  <c r="Q1588" i="2"/>
  <c r="R1588" i="2"/>
  <c r="T1588" i="2" s="1"/>
  <c r="Q1589" i="2"/>
  <c r="R1589" i="2"/>
  <c r="Q1590" i="2"/>
  <c r="R1590" i="2"/>
  <c r="T1590" i="2" s="1"/>
  <c r="Q1591" i="2"/>
  <c r="R1591" i="2"/>
  <c r="R1562" i="2"/>
  <c r="Q1562" i="2"/>
  <c r="M1595" i="2"/>
  <c r="L1595" i="2"/>
  <c r="M1594" i="2"/>
  <c r="L1594" i="2"/>
  <c r="M1593" i="2"/>
  <c r="L1593" i="2"/>
  <c r="M1599" i="2"/>
  <c r="L1599" i="2"/>
  <c r="M1598" i="2"/>
  <c r="L1598" i="2"/>
  <c r="M1597" i="2"/>
  <c r="L1597" i="2"/>
  <c r="M1561" i="2"/>
  <c r="L1561" i="2"/>
  <c r="M1560" i="2"/>
  <c r="L1560" i="2"/>
  <c r="M1559" i="2"/>
  <c r="L1559" i="2"/>
  <c r="M1557" i="2"/>
  <c r="L1557" i="2"/>
  <c r="M1556" i="2"/>
  <c r="L1556" i="2"/>
  <c r="L1555" i="2"/>
  <c r="M1555" i="2"/>
  <c r="M1554" i="2"/>
  <c r="L1554" i="2"/>
  <c r="M1553" i="2"/>
  <c r="L1553" i="2"/>
  <c r="Z1521" i="2"/>
  <c r="Z1522" i="2"/>
  <c r="Z1523" i="2"/>
  <c r="Z1524" i="2"/>
  <c r="Z1525" i="2"/>
  <c r="Z1526" i="2"/>
  <c r="Z1527" i="2"/>
  <c r="Z1528" i="2"/>
  <c r="Z1529" i="2"/>
  <c r="Z1530" i="2"/>
  <c r="Z1531" i="2"/>
  <c r="Z1532" i="2"/>
  <c r="Z1533" i="2"/>
  <c r="Z1534" i="2"/>
  <c r="Z1535" i="2"/>
  <c r="Z1536" i="2"/>
  <c r="Z1537" i="2"/>
  <c r="Z1538" i="2"/>
  <c r="Z1539" i="2"/>
  <c r="Z1540" i="2"/>
  <c r="Z1541" i="2"/>
  <c r="Z1542" i="2"/>
  <c r="Z1543" i="2"/>
  <c r="Z1520" i="2"/>
  <c r="X1521" i="2"/>
  <c r="Y1521" i="2"/>
  <c r="X1522" i="2"/>
  <c r="Y1522" i="2"/>
  <c r="X1523" i="2"/>
  <c r="Y1523" i="2"/>
  <c r="X1524" i="2"/>
  <c r="Y1524" i="2"/>
  <c r="X1525" i="2"/>
  <c r="Y1525" i="2"/>
  <c r="X1526" i="2"/>
  <c r="Y1526" i="2"/>
  <c r="X1527" i="2"/>
  <c r="Y1527" i="2"/>
  <c r="X1528" i="2"/>
  <c r="Y1528" i="2"/>
  <c r="X1529" i="2"/>
  <c r="Y1529" i="2"/>
  <c r="X1530" i="2"/>
  <c r="Y1530" i="2"/>
  <c r="X1531" i="2"/>
  <c r="Y1531" i="2"/>
  <c r="X1532" i="2"/>
  <c r="Y1532" i="2"/>
  <c r="X1533" i="2"/>
  <c r="Y1533" i="2"/>
  <c r="X1534" i="2"/>
  <c r="Y1534" i="2"/>
  <c r="X1535" i="2"/>
  <c r="Y1535" i="2"/>
  <c r="X1536" i="2"/>
  <c r="Y1536" i="2"/>
  <c r="X1537" i="2"/>
  <c r="Y1537" i="2"/>
  <c r="X1538" i="2"/>
  <c r="Y1538" i="2"/>
  <c r="X1539" i="2"/>
  <c r="Y1539" i="2"/>
  <c r="X1540" i="2"/>
  <c r="Y1540" i="2"/>
  <c r="X1541" i="2"/>
  <c r="Y1541" i="2"/>
  <c r="X1542" i="2"/>
  <c r="Y1542" i="2"/>
  <c r="X1543" i="2"/>
  <c r="Y1543" i="2"/>
  <c r="Y1520" i="2"/>
  <c r="X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20" i="2"/>
  <c r="R1412" i="2"/>
  <c r="R1397" i="2"/>
  <c r="S1549" i="2"/>
  <c r="S1550" i="2"/>
  <c r="S1551" i="2"/>
  <c r="S1548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20" i="2"/>
  <c r="Q1549" i="2"/>
  <c r="R1549" i="2"/>
  <c r="Q1550" i="2"/>
  <c r="R1550" i="2"/>
  <c r="Q1551" i="2"/>
  <c r="R1551" i="2"/>
  <c r="R1548" i="2"/>
  <c r="Q1548" i="2"/>
  <c r="M1547" i="2"/>
  <c r="L1547" i="2"/>
  <c r="M1546" i="2"/>
  <c r="L1546" i="2"/>
  <c r="M1545" i="2"/>
  <c r="L1545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20" i="2"/>
  <c r="M1519" i="2"/>
  <c r="L1519" i="2"/>
  <c r="M1518" i="2"/>
  <c r="L1518" i="2"/>
  <c r="M1517" i="2"/>
  <c r="L1517" i="2"/>
  <c r="M1515" i="2"/>
  <c r="L1515" i="2"/>
  <c r="M1514" i="2"/>
  <c r="L1514" i="2"/>
  <c r="M1513" i="2"/>
  <c r="L1513" i="2"/>
  <c r="Z1413" i="2"/>
  <c r="Z1414" i="2"/>
  <c r="Z1415" i="2"/>
  <c r="Z1416" i="2"/>
  <c r="Z1417" i="2"/>
  <c r="Z1418" i="2"/>
  <c r="Z1419" i="2"/>
  <c r="Z1420" i="2"/>
  <c r="Z1421" i="2"/>
  <c r="Z1422" i="2"/>
  <c r="Z1423" i="2"/>
  <c r="Z1424" i="2"/>
  <c r="Z1425" i="2"/>
  <c r="Z1426" i="2"/>
  <c r="Z1427" i="2"/>
  <c r="Z1428" i="2"/>
  <c r="Z1429" i="2"/>
  <c r="Z1430" i="2"/>
  <c r="Z1431" i="2"/>
  <c r="Z1432" i="2"/>
  <c r="Z1433" i="2"/>
  <c r="Z1434" i="2"/>
  <c r="Z1435" i="2"/>
  <c r="Z1436" i="2"/>
  <c r="Z1437" i="2"/>
  <c r="Z1438" i="2"/>
  <c r="Z1439" i="2"/>
  <c r="Z1440" i="2"/>
  <c r="Z1441" i="2"/>
  <c r="Z1442" i="2"/>
  <c r="Z1443" i="2"/>
  <c r="Z1444" i="2"/>
  <c r="Z1445" i="2"/>
  <c r="Z1446" i="2"/>
  <c r="Z1447" i="2"/>
  <c r="Z1448" i="2"/>
  <c r="Z1449" i="2"/>
  <c r="Z1450" i="2"/>
  <c r="Z1451" i="2"/>
  <c r="Z1452" i="2"/>
  <c r="Z1453" i="2"/>
  <c r="Z1454" i="2"/>
  <c r="Z1455" i="2"/>
  <c r="Z1456" i="2"/>
  <c r="Z1457" i="2"/>
  <c r="Z1458" i="2"/>
  <c r="Z1459" i="2"/>
  <c r="Z1460" i="2"/>
  <c r="Z1461" i="2"/>
  <c r="Z1462" i="2"/>
  <c r="Z1463" i="2"/>
  <c r="Z1464" i="2"/>
  <c r="Z1465" i="2"/>
  <c r="Z1466" i="2"/>
  <c r="Z1467" i="2"/>
  <c r="Z1468" i="2"/>
  <c r="Z1469" i="2"/>
  <c r="Z1470" i="2"/>
  <c r="Z1471" i="2"/>
  <c r="Z1472" i="2"/>
  <c r="Z1473" i="2"/>
  <c r="Z1474" i="2"/>
  <c r="Z1475" i="2"/>
  <c r="Z1476" i="2"/>
  <c r="Z1477" i="2"/>
  <c r="Z1478" i="2"/>
  <c r="Z1479" i="2"/>
  <c r="Z1480" i="2"/>
  <c r="Z1481" i="2"/>
  <c r="Z1482" i="2"/>
  <c r="Z1483" i="2"/>
  <c r="Z1484" i="2"/>
  <c r="Z1485" i="2"/>
  <c r="Z1486" i="2"/>
  <c r="Z1487" i="2"/>
  <c r="Z1488" i="2"/>
  <c r="Z1489" i="2"/>
  <c r="Z1490" i="2"/>
  <c r="Z1491" i="2"/>
  <c r="Z1492" i="2"/>
  <c r="Z1493" i="2"/>
  <c r="Z1494" i="2"/>
  <c r="Z1495" i="2"/>
  <c r="Z1496" i="2"/>
  <c r="Z1497" i="2"/>
  <c r="Z1498" i="2"/>
  <c r="Z1499" i="2"/>
  <c r="Z1500" i="2"/>
  <c r="Z1501" i="2"/>
  <c r="Z1502" i="2"/>
  <c r="Z1503" i="2"/>
  <c r="Z1504" i="2"/>
  <c r="Z1505" i="2"/>
  <c r="Z1506" i="2"/>
  <c r="Z1507" i="2"/>
  <c r="Z1508" i="2"/>
  <c r="Z1509" i="2"/>
  <c r="Z1510" i="2"/>
  <c r="Z1511" i="2"/>
  <c r="Z1412" i="2"/>
  <c r="X1413" i="2"/>
  <c r="Y1413" i="2"/>
  <c r="X1414" i="2"/>
  <c r="Y1414" i="2"/>
  <c r="X1415" i="2"/>
  <c r="Y1415" i="2"/>
  <c r="X1416" i="2"/>
  <c r="Y1416" i="2"/>
  <c r="X1417" i="2"/>
  <c r="Y1417" i="2"/>
  <c r="X1418" i="2"/>
  <c r="Y1418" i="2"/>
  <c r="X1419" i="2"/>
  <c r="Y1419" i="2"/>
  <c r="X1420" i="2"/>
  <c r="Y1420" i="2"/>
  <c r="X1421" i="2"/>
  <c r="Y1421" i="2"/>
  <c r="X1422" i="2"/>
  <c r="Y1422" i="2"/>
  <c r="X1423" i="2"/>
  <c r="Y1423" i="2"/>
  <c r="X1424" i="2"/>
  <c r="Y1424" i="2"/>
  <c r="X1425" i="2"/>
  <c r="Y1425" i="2"/>
  <c r="X1426" i="2"/>
  <c r="Y1426" i="2"/>
  <c r="X1427" i="2"/>
  <c r="Y1427" i="2"/>
  <c r="X1428" i="2"/>
  <c r="Y1428" i="2"/>
  <c r="X1429" i="2"/>
  <c r="Y1429" i="2"/>
  <c r="X1430" i="2"/>
  <c r="Y1430" i="2"/>
  <c r="X1431" i="2"/>
  <c r="Y1431" i="2"/>
  <c r="X1432" i="2"/>
  <c r="Y1432" i="2"/>
  <c r="X1433" i="2"/>
  <c r="Y1433" i="2"/>
  <c r="X1434" i="2"/>
  <c r="Y1434" i="2"/>
  <c r="X1435" i="2"/>
  <c r="Y1435" i="2"/>
  <c r="X1436" i="2"/>
  <c r="Y1436" i="2"/>
  <c r="X1437" i="2"/>
  <c r="Y1437" i="2"/>
  <c r="X1438" i="2"/>
  <c r="Y1438" i="2"/>
  <c r="X1439" i="2"/>
  <c r="Y1439" i="2"/>
  <c r="X1440" i="2"/>
  <c r="Y1440" i="2"/>
  <c r="X1441" i="2"/>
  <c r="Y1441" i="2"/>
  <c r="X1442" i="2"/>
  <c r="Y1442" i="2"/>
  <c r="X1443" i="2"/>
  <c r="Y1443" i="2"/>
  <c r="X1444" i="2"/>
  <c r="Y1444" i="2"/>
  <c r="X1445" i="2"/>
  <c r="Y1445" i="2"/>
  <c r="X1446" i="2"/>
  <c r="Y1446" i="2"/>
  <c r="X1447" i="2"/>
  <c r="Y1447" i="2"/>
  <c r="X1448" i="2"/>
  <c r="Y1448" i="2"/>
  <c r="X1449" i="2"/>
  <c r="Y1449" i="2"/>
  <c r="X1450" i="2"/>
  <c r="Y1450" i="2"/>
  <c r="X1451" i="2"/>
  <c r="Y1451" i="2"/>
  <c r="X1452" i="2"/>
  <c r="Y1452" i="2"/>
  <c r="X1453" i="2"/>
  <c r="Y1453" i="2"/>
  <c r="X1454" i="2"/>
  <c r="Y1454" i="2"/>
  <c r="X1455" i="2"/>
  <c r="Y1455" i="2"/>
  <c r="X1456" i="2"/>
  <c r="Y1456" i="2"/>
  <c r="X1457" i="2"/>
  <c r="Y1457" i="2"/>
  <c r="X1458" i="2"/>
  <c r="Y1458" i="2"/>
  <c r="X1459" i="2"/>
  <c r="Y1459" i="2"/>
  <c r="X1460" i="2"/>
  <c r="Y1460" i="2"/>
  <c r="X1461" i="2"/>
  <c r="Y1461" i="2"/>
  <c r="X1462" i="2"/>
  <c r="Y1462" i="2"/>
  <c r="X1463" i="2"/>
  <c r="Y1463" i="2"/>
  <c r="X1464" i="2"/>
  <c r="Y1464" i="2"/>
  <c r="X1465" i="2"/>
  <c r="Y1465" i="2"/>
  <c r="X1466" i="2"/>
  <c r="Y1466" i="2"/>
  <c r="X1467" i="2"/>
  <c r="Y1467" i="2"/>
  <c r="X1468" i="2"/>
  <c r="Y1468" i="2"/>
  <c r="X1469" i="2"/>
  <c r="Y1469" i="2"/>
  <c r="X1470" i="2"/>
  <c r="Y1470" i="2"/>
  <c r="X1471" i="2"/>
  <c r="Y1471" i="2"/>
  <c r="X1472" i="2"/>
  <c r="Y1472" i="2"/>
  <c r="X1473" i="2"/>
  <c r="Y1473" i="2"/>
  <c r="X1474" i="2"/>
  <c r="Y1474" i="2"/>
  <c r="AA1474" i="2" s="1"/>
  <c r="X1475" i="2"/>
  <c r="Y1475" i="2"/>
  <c r="X1476" i="2"/>
  <c r="Y1476" i="2"/>
  <c r="X1477" i="2"/>
  <c r="Y1477" i="2"/>
  <c r="X1478" i="2"/>
  <c r="Y1478" i="2"/>
  <c r="X1479" i="2"/>
  <c r="Y1479" i="2"/>
  <c r="X1480" i="2"/>
  <c r="Y1480" i="2"/>
  <c r="X1481" i="2"/>
  <c r="Y1481" i="2"/>
  <c r="X1482" i="2"/>
  <c r="Y1482" i="2"/>
  <c r="AA1482" i="2" s="1"/>
  <c r="X1483" i="2"/>
  <c r="Y1483" i="2"/>
  <c r="X1484" i="2"/>
  <c r="Y1484" i="2"/>
  <c r="X1485" i="2"/>
  <c r="Y1485" i="2"/>
  <c r="X1486" i="2"/>
  <c r="Y1486" i="2"/>
  <c r="X1487" i="2"/>
  <c r="Y1487" i="2"/>
  <c r="X1488" i="2"/>
  <c r="Y1488" i="2"/>
  <c r="X1489" i="2"/>
  <c r="Y1489" i="2"/>
  <c r="X1490" i="2"/>
  <c r="Y1490" i="2"/>
  <c r="X1491" i="2"/>
  <c r="Y1491" i="2"/>
  <c r="X1492" i="2"/>
  <c r="Y1492" i="2"/>
  <c r="X1493" i="2"/>
  <c r="Y1493" i="2"/>
  <c r="X1494" i="2"/>
  <c r="Y1494" i="2"/>
  <c r="X1495" i="2"/>
  <c r="Y1495" i="2"/>
  <c r="X1496" i="2"/>
  <c r="Y1496" i="2"/>
  <c r="X1497" i="2"/>
  <c r="Y1497" i="2"/>
  <c r="X1498" i="2"/>
  <c r="Y1498" i="2"/>
  <c r="X1499" i="2"/>
  <c r="Y1499" i="2"/>
  <c r="X1500" i="2"/>
  <c r="Y1500" i="2"/>
  <c r="X1501" i="2"/>
  <c r="Y1501" i="2"/>
  <c r="X1502" i="2"/>
  <c r="Y1502" i="2"/>
  <c r="X1503" i="2"/>
  <c r="Y1503" i="2"/>
  <c r="X1504" i="2"/>
  <c r="Y1504" i="2"/>
  <c r="X1505" i="2"/>
  <c r="Y1505" i="2"/>
  <c r="X1506" i="2"/>
  <c r="Y1506" i="2"/>
  <c r="X1507" i="2"/>
  <c r="Y1507" i="2"/>
  <c r="X1508" i="2"/>
  <c r="Y1508" i="2"/>
  <c r="X1509" i="2"/>
  <c r="Y1509" i="2"/>
  <c r="X1510" i="2"/>
  <c r="Y1510" i="2"/>
  <c r="X1511" i="2"/>
  <c r="Y1511" i="2"/>
  <c r="Y1412" i="2"/>
  <c r="X1412" i="2"/>
  <c r="S1412" i="2"/>
  <c r="Q1412" i="2"/>
  <c r="Q1413" i="2"/>
  <c r="R1413" i="2"/>
  <c r="S1413" i="2"/>
  <c r="Q1414" i="2"/>
  <c r="R1414" i="2"/>
  <c r="S1414" i="2"/>
  <c r="Q1415" i="2"/>
  <c r="R1415" i="2"/>
  <c r="S1415" i="2"/>
  <c r="Q1416" i="2"/>
  <c r="R1416" i="2"/>
  <c r="S1416" i="2"/>
  <c r="Q1417" i="2"/>
  <c r="R1417" i="2"/>
  <c r="S1417" i="2"/>
  <c r="Q1418" i="2"/>
  <c r="R1418" i="2"/>
  <c r="S1418" i="2"/>
  <c r="Q1419" i="2"/>
  <c r="R1419" i="2"/>
  <c r="S1419" i="2"/>
  <c r="Q1420" i="2"/>
  <c r="R1420" i="2"/>
  <c r="S1420" i="2"/>
  <c r="Q1421" i="2"/>
  <c r="R1421" i="2"/>
  <c r="S1421" i="2"/>
  <c r="Q1422" i="2"/>
  <c r="R1422" i="2"/>
  <c r="S1422" i="2"/>
  <c r="Q1423" i="2"/>
  <c r="R1423" i="2"/>
  <c r="S1423" i="2"/>
  <c r="Q1424" i="2"/>
  <c r="R1424" i="2"/>
  <c r="S1424" i="2"/>
  <c r="Q1425" i="2"/>
  <c r="R1425" i="2"/>
  <c r="S1425" i="2"/>
  <c r="Q1426" i="2"/>
  <c r="R1426" i="2"/>
  <c r="S1426" i="2"/>
  <c r="Q1427" i="2"/>
  <c r="R1427" i="2"/>
  <c r="S1427" i="2"/>
  <c r="Q1428" i="2"/>
  <c r="R1428" i="2"/>
  <c r="S1428" i="2"/>
  <c r="Q1429" i="2"/>
  <c r="R1429" i="2"/>
  <c r="S1429" i="2"/>
  <c r="Q1430" i="2"/>
  <c r="R1430" i="2"/>
  <c r="S1430" i="2"/>
  <c r="Q1431" i="2"/>
  <c r="R1431" i="2"/>
  <c r="S1431" i="2"/>
  <c r="Q1432" i="2"/>
  <c r="R1432" i="2"/>
  <c r="S1432" i="2"/>
  <c r="Q1433" i="2"/>
  <c r="R1433" i="2"/>
  <c r="S1433" i="2"/>
  <c r="Q1434" i="2"/>
  <c r="R1434" i="2"/>
  <c r="S1434" i="2"/>
  <c r="Q1435" i="2"/>
  <c r="R1435" i="2"/>
  <c r="S1435" i="2"/>
  <c r="Q1436" i="2"/>
  <c r="R1436" i="2"/>
  <c r="S1436" i="2"/>
  <c r="Q1437" i="2"/>
  <c r="R1437" i="2"/>
  <c r="S1437" i="2"/>
  <c r="Q1438" i="2"/>
  <c r="R1438" i="2"/>
  <c r="S1438" i="2"/>
  <c r="Q1439" i="2"/>
  <c r="R1439" i="2"/>
  <c r="S1439" i="2"/>
  <c r="Q1440" i="2"/>
  <c r="R1440" i="2"/>
  <c r="S1440" i="2"/>
  <c r="Q1441" i="2"/>
  <c r="R1441" i="2"/>
  <c r="S1441" i="2"/>
  <c r="Q1442" i="2"/>
  <c r="R1442" i="2"/>
  <c r="S1442" i="2"/>
  <c r="Q1443" i="2"/>
  <c r="R1443" i="2"/>
  <c r="S1443" i="2"/>
  <c r="Q1444" i="2"/>
  <c r="R1444" i="2"/>
  <c r="S1444" i="2"/>
  <c r="Q1445" i="2"/>
  <c r="R1445" i="2"/>
  <c r="S1445" i="2"/>
  <c r="Q1446" i="2"/>
  <c r="R1446" i="2"/>
  <c r="S1446" i="2"/>
  <c r="Q1447" i="2"/>
  <c r="R1447" i="2"/>
  <c r="S1447" i="2"/>
  <c r="Q1448" i="2"/>
  <c r="R1448" i="2"/>
  <c r="S1448" i="2"/>
  <c r="Q1449" i="2"/>
  <c r="R1449" i="2"/>
  <c r="S1449" i="2"/>
  <c r="Q1450" i="2"/>
  <c r="R1450" i="2"/>
  <c r="S1450" i="2"/>
  <c r="Q1451" i="2"/>
  <c r="R1451" i="2"/>
  <c r="S1451" i="2"/>
  <c r="Q1452" i="2"/>
  <c r="R1452" i="2"/>
  <c r="S1452" i="2"/>
  <c r="Q1453" i="2"/>
  <c r="R1453" i="2"/>
  <c r="S1453" i="2"/>
  <c r="Q1454" i="2"/>
  <c r="R1454" i="2"/>
  <c r="S1454" i="2"/>
  <c r="Q1455" i="2"/>
  <c r="R1455" i="2"/>
  <c r="S1455" i="2"/>
  <c r="Q1456" i="2"/>
  <c r="R1456" i="2"/>
  <c r="S1456" i="2"/>
  <c r="Q1457" i="2"/>
  <c r="R1457" i="2"/>
  <c r="S1457" i="2"/>
  <c r="Q1458" i="2"/>
  <c r="R1458" i="2"/>
  <c r="S1458" i="2"/>
  <c r="Q1459" i="2"/>
  <c r="R1459" i="2"/>
  <c r="S1459" i="2"/>
  <c r="Q1460" i="2"/>
  <c r="R1460" i="2"/>
  <c r="S1460" i="2"/>
  <c r="Q1461" i="2"/>
  <c r="R1461" i="2"/>
  <c r="S1461" i="2"/>
  <c r="Q1462" i="2"/>
  <c r="R1462" i="2"/>
  <c r="S1462" i="2"/>
  <c r="Q1463" i="2"/>
  <c r="R1463" i="2"/>
  <c r="S1463" i="2"/>
  <c r="Q1464" i="2"/>
  <c r="R1464" i="2"/>
  <c r="S1464" i="2"/>
  <c r="Q1465" i="2"/>
  <c r="R1465" i="2"/>
  <c r="S1465" i="2"/>
  <c r="Q1466" i="2"/>
  <c r="R1466" i="2"/>
  <c r="S1466" i="2"/>
  <c r="Q1467" i="2"/>
  <c r="R1467" i="2"/>
  <c r="S1467" i="2"/>
  <c r="Q1468" i="2"/>
  <c r="R1468" i="2"/>
  <c r="S1468" i="2"/>
  <c r="Q1469" i="2"/>
  <c r="R1469" i="2"/>
  <c r="S1469" i="2"/>
  <c r="Q1470" i="2"/>
  <c r="R1470" i="2"/>
  <c r="S1470" i="2"/>
  <c r="Q1471" i="2"/>
  <c r="R1471" i="2"/>
  <c r="S1471" i="2"/>
  <c r="Q1472" i="2"/>
  <c r="R1472" i="2"/>
  <c r="S1472" i="2"/>
  <c r="Q1473" i="2"/>
  <c r="R1473" i="2"/>
  <c r="S1473" i="2"/>
  <c r="Q1474" i="2"/>
  <c r="R1474" i="2"/>
  <c r="S1474" i="2"/>
  <c r="Q1475" i="2"/>
  <c r="R1475" i="2"/>
  <c r="S1475" i="2"/>
  <c r="Q1476" i="2"/>
  <c r="R1476" i="2"/>
  <c r="S1476" i="2"/>
  <c r="Q1477" i="2"/>
  <c r="R1477" i="2"/>
  <c r="S1477" i="2"/>
  <c r="Q1478" i="2"/>
  <c r="R1478" i="2"/>
  <c r="S1478" i="2"/>
  <c r="Q1479" i="2"/>
  <c r="R1479" i="2"/>
  <c r="S1479" i="2"/>
  <c r="Q1480" i="2"/>
  <c r="R1480" i="2"/>
  <c r="S1480" i="2"/>
  <c r="Q1481" i="2"/>
  <c r="R1481" i="2"/>
  <c r="S1481" i="2"/>
  <c r="Q1482" i="2"/>
  <c r="R1482" i="2"/>
  <c r="S1482" i="2"/>
  <c r="Q1483" i="2"/>
  <c r="R1483" i="2"/>
  <c r="S1483" i="2"/>
  <c r="Q1484" i="2"/>
  <c r="R1484" i="2"/>
  <c r="S1484" i="2"/>
  <c r="Q1485" i="2"/>
  <c r="R1485" i="2"/>
  <c r="S1485" i="2"/>
  <c r="Q1486" i="2"/>
  <c r="R1486" i="2"/>
  <c r="S1486" i="2"/>
  <c r="Q1487" i="2"/>
  <c r="R1487" i="2"/>
  <c r="S1487" i="2"/>
  <c r="Q1488" i="2"/>
  <c r="R1488" i="2"/>
  <c r="S1488" i="2"/>
  <c r="Q1489" i="2"/>
  <c r="R1489" i="2"/>
  <c r="S1489" i="2"/>
  <c r="Q1490" i="2"/>
  <c r="R1490" i="2"/>
  <c r="S1490" i="2"/>
  <c r="Q1491" i="2"/>
  <c r="R1491" i="2"/>
  <c r="S1491" i="2"/>
  <c r="Q1492" i="2"/>
  <c r="R1492" i="2"/>
  <c r="S1492" i="2"/>
  <c r="Q1493" i="2"/>
  <c r="R1493" i="2"/>
  <c r="S1493" i="2"/>
  <c r="Q1494" i="2"/>
  <c r="R1494" i="2"/>
  <c r="S1494" i="2"/>
  <c r="Q1495" i="2"/>
  <c r="R1495" i="2"/>
  <c r="S1495" i="2"/>
  <c r="Q1496" i="2"/>
  <c r="R1496" i="2"/>
  <c r="S1496" i="2"/>
  <c r="Q1497" i="2"/>
  <c r="R1497" i="2"/>
  <c r="S1497" i="2"/>
  <c r="Q1498" i="2"/>
  <c r="R1498" i="2"/>
  <c r="S1498" i="2"/>
  <c r="Q1499" i="2"/>
  <c r="R1499" i="2"/>
  <c r="S1499" i="2"/>
  <c r="Q1500" i="2"/>
  <c r="R1500" i="2"/>
  <c r="S1500" i="2"/>
  <c r="Q1501" i="2"/>
  <c r="R1501" i="2"/>
  <c r="S1501" i="2"/>
  <c r="Q1502" i="2"/>
  <c r="R1502" i="2"/>
  <c r="S1502" i="2"/>
  <c r="Q1503" i="2"/>
  <c r="R1503" i="2"/>
  <c r="S1503" i="2"/>
  <c r="Q1504" i="2"/>
  <c r="R1504" i="2"/>
  <c r="S1504" i="2"/>
  <c r="Q1505" i="2"/>
  <c r="R1505" i="2"/>
  <c r="S1505" i="2"/>
  <c r="Q1506" i="2"/>
  <c r="R1506" i="2"/>
  <c r="S1506" i="2"/>
  <c r="Q1507" i="2"/>
  <c r="R1507" i="2"/>
  <c r="S1507" i="2"/>
  <c r="Q1508" i="2"/>
  <c r="R1508" i="2"/>
  <c r="S1508" i="2"/>
  <c r="Q1509" i="2"/>
  <c r="R1509" i="2"/>
  <c r="S1509" i="2"/>
  <c r="Q1510" i="2"/>
  <c r="R1510" i="2"/>
  <c r="S1510" i="2"/>
  <c r="Q1511" i="2"/>
  <c r="R1511" i="2"/>
  <c r="S1511" i="2"/>
  <c r="Q1396" i="2"/>
  <c r="M1411" i="2"/>
  <c r="L1411" i="2"/>
  <c r="M1410" i="2"/>
  <c r="L1410" i="2"/>
  <c r="M1409" i="2"/>
  <c r="L1409" i="2"/>
  <c r="M1405" i="2"/>
  <c r="M1406" i="2"/>
  <c r="M1407" i="2"/>
  <c r="L1405" i="2"/>
  <c r="L1406" i="2"/>
  <c r="L1407" i="2"/>
  <c r="M1404" i="2"/>
  <c r="L1404" i="2"/>
  <c r="M1403" i="2"/>
  <c r="L1403" i="2"/>
  <c r="U1759" i="2" l="1"/>
  <c r="N1649" i="2"/>
  <c r="T1712" i="2"/>
  <c r="T1719" i="2"/>
  <c r="T1753" i="2"/>
  <c r="T1720" i="2"/>
  <c r="AA1698" i="2"/>
  <c r="AA1754" i="2"/>
  <c r="AA1671" i="2"/>
  <c r="AA1753" i="2"/>
  <c r="T1714" i="2"/>
  <c r="T1721" i="2"/>
  <c r="T1704" i="2"/>
  <c r="T1713" i="2"/>
  <c r="T1658" i="2"/>
  <c r="T1696" i="2"/>
  <c r="T1579" i="2"/>
  <c r="AE1579" i="2" s="1"/>
  <c r="AA1750" i="2"/>
  <c r="T1731" i="2"/>
  <c r="N1690" i="2"/>
  <c r="AA1730" i="2"/>
  <c r="N1756" i="2"/>
  <c r="AA1700" i="2"/>
  <c r="AA1735" i="2"/>
  <c r="AA1749" i="2"/>
  <c r="M1652" i="2"/>
  <c r="N1652" i="2" s="1"/>
  <c r="T1466" i="2"/>
  <c r="T1684" i="2"/>
  <c r="AA1685" i="2"/>
  <c r="AA1677" i="2"/>
  <c r="T1697" i="2"/>
  <c r="T1729" i="2"/>
  <c r="N1758" i="2"/>
  <c r="N1708" i="2"/>
  <c r="N1710" i="2"/>
  <c r="AA1445" i="2"/>
  <c r="AD1445" i="2" s="1"/>
  <c r="T1680" i="2"/>
  <c r="T1672" i="2"/>
  <c r="T1664" i="2"/>
  <c r="T1656" i="2"/>
  <c r="T1681" i="2"/>
  <c r="AA1665" i="2"/>
  <c r="T1653" i="2"/>
  <c r="AA1679" i="2"/>
  <c r="T1698" i="2"/>
  <c r="T1733" i="2"/>
  <c r="N1709" i="2"/>
  <c r="AA1752" i="2"/>
  <c r="N1647" i="2"/>
  <c r="T1661" i="2"/>
  <c r="T1700" i="2"/>
  <c r="AA1704" i="2"/>
  <c r="N1711" i="2"/>
  <c r="T1520" i="2"/>
  <c r="AE1520" i="2" s="1"/>
  <c r="N1688" i="2"/>
  <c r="N1738" i="2"/>
  <c r="M1651" i="2"/>
  <c r="N1651" i="2" s="1"/>
  <c r="O1651" i="2" s="1"/>
  <c r="N1707" i="2"/>
  <c r="T1752" i="2"/>
  <c r="T1583" i="2"/>
  <c r="AE1583" i="2" s="1"/>
  <c r="N1694" i="2"/>
  <c r="N1725" i="2"/>
  <c r="AA1747" i="2"/>
  <c r="T1749" i="2"/>
  <c r="T1654" i="2"/>
  <c r="AA1663" i="2"/>
  <c r="AA1655" i="2"/>
  <c r="T1705" i="2"/>
  <c r="AA1736" i="2"/>
  <c r="AA1731" i="2"/>
  <c r="AA1670" i="2"/>
  <c r="AA1662" i="2"/>
  <c r="AA1654" i="2"/>
  <c r="AA1748" i="2"/>
  <c r="T1586" i="2"/>
  <c r="AE1586" i="2" s="1"/>
  <c r="N1646" i="2"/>
  <c r="T1735" i="2"/>
  <c r="N1692" i="2"/>
  <c r="N1741" i="2"/>
  <c r="AA1653" i="2"/>
  <c r="T1679" i="2"/>
  <c r="T1665" i="2"/>
  <c r="N1724" i="2"/>
  <c r="T1676" i="2"/>
  <c r="T1668" i="2"/>
  <c r="T1660" i="2"/>
  <c r="T1678" i="2"/>
  <c r="AA1683" i="2"/>
  <c r="AA1675" i="2"/>
  <c r="AA1667" i="2"/>
  <c r="AA1659" i="2"/>
  <c r="AA1705" i="2"/>
  <c r="AA1732" i="2"/>
  <c r="T1750" i="2"/>
  <c r="N1555" i="2"/>
  <c r="T1670" i="2"/>
  <c r="T1663" i="2"/>
  <c r="AA1657" i="2"/>
  <c r="T1701" i="2"/>
  <c r="AA1701" i="2"/>
  <c r="N1648" i="2"/>
  <c r="T1682" i="2"/>
  <c r="T1674" i="2"/>
  <c r="T1666" i="2"/>
  <c r="T1662" i="2"/>
  <c r="AA1672" i="2"/>
  <c r="AA1696" i="2"/>
  <c r="AA1697" i="2"/>
  <c r="AA1734" i="2"/>
  <c r="T1747" i="2"/>
  <c r="N1689" i="2"/>
  <c r="N1693" i="2"/>
  <c r="T1675" i="2"/>
  <c r="T1659" i="2"/>
  <c r="AA1664" i="2"/>
  <c r="T1703" i="2"/>
  <c r="T1732" i="2"/>
  <c r="AA1537" i="2"/>
  <c r="AD1537" i="2" s="1"/>
  <c r="AA1529" i="2"/>
  <c r="AD1529" i="2" s="1"/>
  <c r="N1742" i="2"/>
  <c r="AA1678" i="2"/>
  <c r="AA1656" i="2"/>
  <c r="T1730" i="2"/>
  <c r="Q1653" i="2"/>
  <c r="AA1488" i="2"/>
  <c r="AD1488" i="2" s="1"/>
  <c r="AA1569" i="2"/>
  <c r="AD1569" i="2" s="1"/>
  <c r="N1687" i="2"/>
  <c r="N1739" i="2"/>
  <c r="N1745" i="2"/>
  <c r="T1673" i="2"/>
  <c r="T1657" i="2"/>
  <c r="T1699" i="2"/>
  <c r="AA1626" i="2"/>
  <c r="AD1626" i="2" s="1"/>
  <c r="AA1618" i="2"/>
  <c r="AD1618" i="2" s="1"/>
  <c r="AA1610" i="2"/>
  <c r="N1695" i="2"/>
  <c r="N1727" i="2"/>
  <c r="T1683" i="2"/>
  <c r="T1667" i="2"/>
  <c r="N1740" i="2"/>
  <c r="N1746" i="2"/>
  <c r="AA1703" i="2"/>
  <c r="T1736" i="2"/>
  <c r="T1578" i="2"/>
  <c r="AE1578" i="2" s="1"/>
  <c r="T1566" i="2"/>
  <c r="AE1566" i="2" s="1"/>
  <c r="N1519" i="2"/>
  <c r="T1529" i="2"/>
  <c r="AE1529" i="2" s="1"/>
  <c r="N1723" i="2"/>
  <c r="N1728" i="2"/>
  <c r="T1671" i="2"/>
  <c r="T1655" i="2"/>
  <c r="T1734" i="2"/>
  <c r="AA1733" i="2"/>
  <c r="T1754" i="2"/>
  <c r="T1751" i="2"/>
  <c r="AA1751" i="2"/>
  <c r="Q1676" i="2"/>
  <c r="Q1681" i="2"/>
  <c r="Q1662" i="2"/>
  <c r="Q1668" i="2"/>
  <c r="Q1685" i="2"/>
  <c r="Q1672" i="2"/>
  <c r="Q1677" i="2"/>
  <c r="Q1658" i="2"/>
  <c r="Q1678" i="2"/>
  <c r="Q1669" i="2"/>
  <c r="Q1660" i="2"/>
  <c r="Q1682" i="2"/>
  <c r="Q1673" i="2"/>
  <c r="Q1664" i="2"/>
  <c r="Q1684" i="2"/>
  <c r="Q1680" i="2"/>
  <c r="Q1666" i="2"/>
  <c r="Q1657" i="2"/>
  <c r="Q1670" i="2"/>
  <c r="Q1661" i="2"/>
  <c r="Q1655" i="2"/>
  <c r="Q1683" i="2"/>
  <c r="Q1674" i="2"/>
  <c r="Q1665" i="2"/>
  <c r="Q1656" i="2"/>
  <c r="N1744" i="2"/>
  <c r="AA1699" i="2"/>
  <c r="AA1658" i="2"/>
  <c r="AA1676" i="2"/>
  <c r="AA1682" i="2"/>
  <c r="AA1669" i="2"/>
  <c r="AA1666" i="2"/>
  <c r="AA1681" i="2"/>
  <c r="AA1668" i="2"/>
  <c r="AA1680" i="2"/>
  <c r="AA1674" i="2"/>
  <c r="AA1661" i="2"/>
  <c r="AA1673" i="2"/>
  <c r="AA1660" i="2"/>
  <c r="Q1679" i="2"/>
  <c r="Q1675" i="2"/>
  <c r="Q1671" i="2"/>
  <c r="Q1667" i="2"/>
  <c r="Q1663" i="2"/>
  <c r="Q1659" i="2"/>
  <c r="AA1576" i="2"/>
  <c r="AD1576" i="2" s="1"/>
  <c r="T1448" i="2"/>
  <c r="AE1448" i="2" s="1"/>
  <c r="T1412" i="2"/>
  <c r="AE1412" i="2" s="1"/>
  <c r="AA1497" i="2"/>
  <c r="AD1497" i="2" s="1"/>
  <c r="AA1465" i="2"/>
  <c r="AD1465" i="2"/>
  <c r="AE1590" i="2"/>
  <c r="AA1583" i="2"/>
  <c r="AD1583" i="2" s="1"/>
  <c r="T1498" i="2"/>
  <c r="AE1498" i="2" s="1"/>
  <c r="T1482" i="2"/>
  <c r="AE1482" i="2" s="1"/>
  <c r="T1456" i="2"/>
  <c r="AE1456" i="2" s="1"/>
  <c r="T1453" i="2"/>
  <c r="AE1453" i="2" s="1"/>
  <c r="T1632" i="2"/>
  <c r="AE1632" i="2" s="1"/>
  <c r="AE1466" i="2"/>
  <c r="T1450" i="2"/>
  <c r="AE1450" i="2" s="1"/>
  <c r="T1575" i="2"/>
  <c r="AE1575" i="2" s="1"/>
  <c r="T1484" i="2"/>
  <c r="AE1484" i="2" s="1"/>
  <c r="AE1588" i="2"/>
  <c r="T1567" i="2"/>
  <c r="AE1567" i="2" s="1"/>
  <c r="T1635" i="2"/>
  <c r="AE1635" i="2" s="1"/>
  <c r="T1627" i="2"/>
  <c r="AE1627" i="2" s="1"/>
  <c r="T1436" i="2"/>
  <c r="AE1436" i="2" s="1"/>
  <c r="T1420" i="2"/>
  <c r="AE1420" i="2" s="1"/>
  <c r="T1415" i="2"/>
  <c r="AE1415" i="2" s="1"/>
  <c r="AA1493" i="2"/>
  <c r="AD1493" i="2" s="1"/>
  <c r="AA1485" i="2"/>
  <c r="AD1485" i="2" s="1"/>
  <c r="AA1477" i="2"/>
  <c r="AD1477" i="2" s="1"/>
  <c r="AA1469" i="2"/>
  <c r="AD1469" i="2" s="1"/>
  <c r="AA1461" i="2"/>
  <c r="AD1461" i="2" s="1"/>
  <c r="AA1453" i="2"/>
  <c r="AD1453" i="2" s="1"/>
  <c r="AA1437" i="2"/>
  <c r="AD1437" i="2" s="1"/>
  <c r="AA1429" i="2"/>
  <c r="AD1429" i="2" s="1"/>
  <c r="AA1413" i="2"/>
  <c r="AD1413" i="2" s="1"/>
  <c r="N1517" i="2"/>
  <c r="T1541" i="2"/>
  <c r="AE1541" i="2" s="1"/>
  <c r="T1533" i="2"/>
  <c r="AE1533" i="2" s="1"/>
  <c r="N1546" i="2"/>
  <c r="T1587" i="2"/>
  <c r="AE1587" i="2" s="1"/>
  <c r="AE1580" i="2"/>
  <c r="AA1566" i="2"/>
  <c r="AD1566" i="2" s="1"/>
  <c r="AD1610" i="2"/>
  <c r="AA1441" i="2"/>
  <c r="AD1441" i="2" s="1"/>
  <c r="T1477" i="2"/>
  <c r="AE1477" i="2" s="1"/>
  <c r="T1616" i="2"/>
  <c r="AE1616" i="2" s="1"/>
  <c r="AD1589" i="2"/>
  <c r="AA1600" i="2"/>
  <c r="AD1600" i="2" s="1"/>
  <c r="T1421" i="2"/>
  <c r="AE1421" i="2" s="1"/>
  <c r="AA1423" i="2"/>
  <c r="AD1423" i="2"/>
  <c r="T1527" i="2"/>
  <c r="AE1527" i="2" s="1"/>
  <c r="AA1588" i="2"/>
  <c r="AD1588" i="2" s="1"/>
  <c r="AA1422" i="2"/>
  <c r="AD1422" i="2" s="1"/>
  <c r="AA1530" i="2"/>
  <c r="AD1530" i="2"/>
  <c r="T1603" i="2"/>
  <c r="AE1603" i="2" s="1"/>
  <c r="AD1581" i="2"/>
  <c r="AD1574" i="2"/>
  <c r="AA1510" i="2"/>
  <c r="AD1510" i="2" s="1"/>
  <c r="AA1486" i="2"/>
  <c r="AD1486" i="2" s="1"/>
  <c r="AA1438" i="2"/>
  <c r="AD1438" i="2" s="1"/>
  <c r="T1540" i="2"/>
  <c r="AE1540" i="2" s="1"/>
  <c r="T1532" i="2"/>
  <c r="AE1532" i="2" s="1"/>
  <c r="T1549" i="2"/>
  <c r="AE1549" i="2" s="1"/>
  <c r="T1530" i="2"/>
  <c r="AE1530" i="2" s="1"/>
  <c r="AA1536" i="2"/>
  <c r="AD1536" i="2" s="1"/>
  <c r="T1582" i="2"/>
  <c r="AE1582" i="2" s="1"/>
  <c r="T1573" i="2"/>
  <c r="AE1573" i="2" s="1"/>
  <c r="T1565" i="2"/>
  <c r="AE1565" i="2" s="1"/>
  <c r="T1642" i="2"/>
  <c r="AE1642" i="2" s="1"/>
  <c r="T1634" i="2"/>
  <c r="AE1634" i="2" s="1"/>
  <c r="T1626" i="2"/>
  <c r="AE1626" i="2" s="1"/>
  <c r="AA1572" i="2"/>
  <c r="AD1572" i="2" s="1"/>
  <c r="T1416" i="2"/>
  <c r="AE1416" i="2" s="1"/>
  <c r="T1577" i="2"/>
  <c r="AE1577" i="2" s="1"/>
  <c r="T1589" i="2"/>
  <c r="AE1589" i="2" s="1"/>
  <c r="T1624" i="2"/>
  <c r="AE1624" i="2" s="1"/>
  <c r="AA1575" i="2"/>
  <c r="AD1575" i="2" s="1"/>
  <c r="T1426" i="2"/>
  <c r="AE1426" i="2" s="1"/>
  <c r="AA1471" i="2"/>
  <c r="AD1471" i="2" s="1"/>
  <c r="T1543" i="2"/>
  <c r="AE1543" i="2" s="1"/>
  <c r="T1503" i="2"/>
  <c r="AE1503" i="2" s="1"/>
  <c r="T1423" i="2"/>
  <c r="AE1423" i="2" s="1"/>
  <c r="T1643" i="2"/>
  <c r="AE1643" i="2" s="1"/>
  <c r="T1611" i="2"/>
  <c r="AE1611" i="2" s="1"/>
  <c r="T1449" i="2"/>
  <c r="AE1449" i="2" s="1"/>
  <c r="AE1572" i="2"/>
  <c r="AA1591" i="2"/>
  <c r="AD1591" i="2" s="1"/>
  <c r="AA1578" i="2"/>
  <c r="AD1578" i="2" s="1"/>
  <c r="AD1571" i="2"/>
  <c r="AD1565" i="2"/>
  <c r="AA1640" i="2"/>
  <c r="AD1640" i="2"/>
  <c r="T1570" i="2"/>
  <c r="AE1570" i="2" s="1"/>
  <c r="T1485" i="2"/>
  <c r="AE1485" i="2" s="1"/>
  <c r="T1551" i="2"/>
  <c r="AE1551" i="2" s="1"/>
  <c r="AA1582" i="2"/>
  <c r="AD1582" i="2" s="1"/>
  <c r="T1511" i="2"/>
  <c r="AE1511" i="2" s="1"/>
  <c r="N1407" i="2"/>
  <c r="AA1494" i="2"/>
  <c r="AD1494" i="2" s="1"/>
  <c r="AA1478" i="2"/>
  <c r="AD1478" i="2" s="1"/>
  <c r="AA1470" i="2"/>
  <c r="AD1470" i="2" s="1"/>
  <c r="AA1462" i="2"/>
  <c r="AD1462" i="2" s="1"/>
  <c r="AA1431" i="2"/>
  <c r="AD1431" i="2" s="1"/>
  <c r="AD1482" i="2"/>
  <c r="AD1474" i="2"/>
  <c r="AA1534" i="2"/>
  <c r="AD1534" i="2" s="1"/>
  <c r="AA1526" i="2"/>
  <c r="AD1526" i="2" s="1"/>
  <c r="T1585" i="2"/>
  <c r="AE1585" i="2" s="1"/>
  <c r="T1569" i="2"/>
  <c r="AE1569" i="2" s="1"/>
  <c r="T1584" i="2"/>
  <c r="AE1584" i="2" s="1"/>
  <c r="T1571" i="2"/>
  <c r="AE1571" i="2" s="1"/>
  <c r="T1563" i="2"/>
  <c r="AE1563" i="2" s="1"/>
  <c r="T1641" i="2"/>
  <c r="AE1641" i="2" s="1"/>
  <c r="T1633" i="2"/>
  <c r="AE1633" i="2" s="1"/>
  <c r="T1625" i="2"/>
  <c r="AE1625" i="2" s="1"/>
  <c r="T1617" i="2"/>
  <c r="AE1617" i="2" s="1"/>
  <c r="T1609" i="2"/>
  <c r="AE1609" i="2" s="1"/>
  <c r="T1601" i="2"/>
  <c r="AE1601" i="2" s="1"/>
  <c r="AA1590" i="2"/>
  <c r="AD1590" i="2" s="1"/>
  <c r="AA1584" i="2"/>
  <c r="AD1584" i="2" s="1"/>
  <c r="AA1570" i="2"/>
  <c r="AD1570" i="2" s="1"/>
  <c r="AA1562" i="2"/>
  <c r="AD1562" i="2" s="1"/>
  <c r="AA1579" i="2"/>
  <c r="AD1579" i="2" s="1"/>
  <c r="T1507" i="2"/>
  <c r="AE1507" i="2" s="1"/>
  <c r="T1499" i="2"/>
  <c r="AE1499" i="2" s="1"/>
  <c r="T1491" i="2"/>
  <c r="AE1491" i="2" s="1"/>
  <c r="T1467" i="2"/>
  <c r="AE1467" i="2" s="1"/>
  <c r="T1462" i="2"/>
  <c r="AE1462" i="2" s="1"/>
  <c r="AA1451" i="2"/>
  <c r="AD1451" i="2" s="1"/>
  <c r="AA1543" i="2"/>
  <c r="AD1543" i="2" s="1"/>
  <c r="T1591" i="2"/>
  <c r="AE1591" i="2" s="1"/>
  <c r="AE1574" i="2"/>
  <c r="AA1585" i="2"/>
  <c r="AD1585" i="2" s="1"/>
  <c r="AA1577" i="2"/>
  <c r="AD1577" i="2" s="1"/>
  <c r="AD1587" i="2"/>
  <c r="AA1580" i="2"/>
  <c r="AD1580" i="2" s="1"/>
  <c r="AA1573" i="2"/>
  <c r="AD1573" i="2" s="1"/>
  <c r="AA1567" i="2"/>
  <c r="AD1567" i="2" s="1"/>
  <c r="AA1644" i="2"/>
  <c r="AD1644" i="2" s="1"/>
  <c r="AA1636" i="2"/>
  <c r="AD1636" i="2" s="1"/>
  <c r="AA1632" i="2"/>
  <c r="AD1632" i="2" s="1"/>
  <c r="AA1638" i="2"/>
  <c r="AD1638" i="2" s="1"/>
  <c r="T1638" i="2"/>
  <c r="AE1638" i="2" s="1"/>
  <c r="T1630" i="2"/>
  <c r="AE1630" i="2" s="1"/>
  <c r="T1614" i="2"/>
  <c r="AE1614" i="2" s="1"/>
  <c r="T1606" i="2"/>
  <c r="AE1606" i="2" s="1"/>
  <c r="AA1606" i="2"/>
  <c r="AD1606" i="2" s="1"/>
  <c r="T1600" i="2"/>
  <c r="AE1600" i="2" s="1"/>
  <c r="AA1631" i="2"/>
  <c r="AD1631" i="2" s="1"/>
  <c r="AA1623" i="2"/>
  <c r="AD1623" i="2" s="1"/>
  <c r="AA1615" i="2"/>
  <c r="AD1615" i="2" s="1"/>
  <c r="AA1607" i="2"/>
  <c r="AD1607" i="2" s="1"/>
  <c r="AA1629" i="2"/>
  <c r="AD1629" i="2" s="1"/>
  <c r="AA1621" i="2"/>
  <c r="AD1621" i="2" s="1"/>
  <c r="AA1613" i="2"/>
  <c r="AD1613" i="2" s="1"/>
  <c r="AA1604" i="2"/>
  <c r="AD1604" i="2" s="1"/>
  <c r="AA1643" i="2"/>
  <c r="AD1643" i="2" s="1"/>
  <c r="AA1635" i="2"/>
  <c r="AD1635" i="2" s="1"/>
  <c r="AA1619" i="2"/>
  <c r="AD1619" i="2" s="1"/>
  <c r="AA1611" i="2"/>
  <c r="AD1611" i="2" s="1"/>
  <c r="AA1642" i="2"/>
  <c r="AD1642" i="2" s="1"/>
  <c r="AA1634" i="2"/>
  <c r="AD1634" i="2" s="1"/>
  <c r="T1629" i="2"/>
  <c r="AE1629" i="2" s="1"/>
  <c r="T1621" i="2"/>
  <c r="AE1621" i="2" s="1"/>
  <c r="T1613" i="2"/>
  <c r="AE1613" i="2" s="1"/>
  <c r="T1605" i="2"/>
  <c r="AE1605" i="2" s="1"/>
  <c r="AA1641" i="2"/>
  <c r="AD1641" i="2" s="1"/>
  <c r="AA1633" i="2"/>
  <c r="AD1633" i="2" s="1"/>
  <c r="AA1625" i="2"/>
  <c r="AD1625" i="2" s="1"/>
  <c r="AA1617" i="2"/>
  <c r="AD1617" i="2" s="1"/>
  <c r="AA1609" i="2"/>
  <c r="AD1609" i="2" s="1"/>
  <c r="T1644" i="2"/>
  <c r="AE1644" i="2" s="1"/>
  <c r="T1620" i="2"/>
  <c r="AE1620" i="2" s="1"/>
  <c r="T1636" i="2"/>
  <c r="AE1636" i="2" s="1"/>
  <c r="T1612" i="2"/>
  <c r="AE1612" i="2" s="1"/>
  <c r="T1604" i="2"/>
  <c r="AE1604" i="2" s="1"/>
  <c r="AA1639" i="2"/>
  <c r="AD1639" i="2" s="1"/>
  <c r="AA1627" i="2"/>
  <c r="AD1627" i="2" s="1"/>
  <c r="T1637" i="2"/>
  <c r="AE1637" i="2" s="1"/>
  <c r="T1628" i="2"/>
  <c r="AE1628" i="2" s="1"/>
  <c r="T1619" i="2"/>
  <c r="AE1619" i="2" s="1"/>
  <c r="T1610" i="2"/>
  <c r="AE1610" i="2" s="1"/>
  <c r="T1602" i="2"/>
  <c r="AE1602" i="2" s="1"/>
  <c r="AA1628" i="2"/>
  <c r="AD1628" i="2" s="1"/>
  <c r="AA1620" i="2"/>
  <c r="AD1620" i="2" s="1"/>
  <c r="AA1612" i="2"/>
  <c r="AD1612" i="2" s="1"/>
  <c r="T1640" i="2"/>
  <c r="AE1640" i="2" s="1"/>
  <c r="T1496" i="2"/>
  <c r="AE1496" i="2" s="1"/>
  <c r="T1488" i="2"/>
  <c r="AE1488" i="2" s="1"/>
  <c r="T1472" i="2"/>
  <c r="AE1472" i="2" s="1"/>
  <c r="T1433" i="2"/>
  <c r="AE1433" i="2" s="1"/>
  <c r="T1413" i="2"/>
  <c r="AE1413" i="2" s="1"/>
  <c r="AA1454" i="2"/>
  <c r="AD1454" i="2" s="1"/>
  <c r="T1525" i="2"/>
  <c r="AE1525" i="2" s="1"/>
  <c r="AA1540" i="2"/>
  <c r="AD1540" i="2" s="1"/>
  <c r="AA1525" i="2"/>
  <c r="AD1525" i="2" s="1"/>
  <c r="N1554" i="2"/>
  <c r="N1559" i="2"/>
  <c r="N1598" i="2"/>
  <c r="N1595" i="2"/>
  <c r="T1581" i="2"/>
  <c r="AE1581" i="2" s="1"/>
  <c r="AA1637" i="2"/>
  <c r="AD1637" i="2" s="1"/>
  <c r="AA1630" i="2"/>
  <c r="AD1630" i="2" s="1"/>
  <c r="AA1622" i="2"/>
  <c r="AD1622" i="2" s="1"/>
  <c r="AA1614" i="2"/>
  <c r="AD1614" i="2" s="1"/>
  <c r="AA1605" i="2"/>
  <c r="AD1605" i="2" s="1"/>
  <c r="T1524" i="2"/>
  <c r="AE1524" i="2" s="1"/>
  <c r="N1560" i="2"/>
  <c r="N1599" i="2"/>
  <c r="T1490" i="2"/>
  <c r="AE1490" i="2" s="1"/>
  <c r="T1440" i="2"/>
  <c r="AE1440" i="2" s="1"/>
  <c r="T1435" i="2"/>
  <c r="AE1435" i="2" s="1"/>
  <c r="T1417" i="2"/>
  <c r="AE1417" i="2" s="1"/>
  <c r="T1492" i="2"/>
  <c r="AE1492" i="2" s="1"/>
  <c r="T1468" i="2"/>
  <c r="AE1468" i="2" s="1"/>
  <c r="T1460" i="2"/>
  <c r="AE1460" i="2" s="1"/>
  <c r="T1445" i="2"/>
  <c r="AE1445" i="2" s="1"/>
  <c r="T1437" i="2"/>
  <c r="AE1437" i="2" s="1"/>
  <c r="T1538" i="2"/>
  <c r="AE1538" i="2" s="1"/>
  <c r="T1521" i="2"/>
  <c r="AE1521" i="2" s="1"/>
  <c r="N1556" i="2"/>
  <c r="N1561" i="2"/>
  <c r="N1593" i="2"/>
  <c r="T1576" i="2"/>
  <c r="AE1576" i="2" s="1"/>
  <c r="T1564" i="2"/>
  <c r="AE1564" i="2" s="1"/>
  <c r="AA1624" i="2"/>
  <c r="AD1624" i="2" s="1"/>
  <c r="AA1616" i="2"/>
  <c r="AD1616" i="2" s="1"/>
  <c r="AA1608" i="2"/>
  <c r="AD1608" i="2" s="1"/>
  <c r="AA1603" i="2"/>
  <c r="AD1603" i="2" s="1"/>
  <c r="T1537" i="2"/>
  <c r="AE1537" i="2" s="1"/>
  <c r="T1622" i="2"/>
  <c r="AE1622" i="2" s="1"/>
  <c r="T1608" i="2"/>
  <c r="AE1608" i="2" s="1"/>
  <c r="AA1586" i="2"/>
  <c r="AD1586" i="2" s="1"/>
  <c r="AA1568" i="2"/>
  <c r="AD1568" i="2" s="1"/>
  <c r="AA1564" i="2"/>
  <c r="AD1564" i="2" s="1"/>
  <c r="AA1602" i="2"/>
  <c r="AD1602" i="2" s="1"/>
  <c r="T1505" i="2"/>
  <c r="AE1505" i="2" s="1"/>
  <c r="T1495" i="2"/>
  <c r="AE1495" i="2" s="1"/>
  <c r="T1427" i="2"/>
  <c r="AE1427" i="2" s="1"/>
  <c r="N1406" i="2"/>
  <c r="T1457" i="2"/>
  <c r="AE1457" i="2" s="1"/>
  <c r="T1447" i="2"/>
  <c r="AE1447" i="2" s="1"/>
  <c r="AA1412" i="2"/>
  <c r="AD1412" i="2" s="1"/>
  <c r="AA1504" i="2"/>
  <c r="AD1504" i="2" s="1"/>
  <c r="T1528" i="2"/>
  <c r="AE1528" i="2" s="1"/>
  <c r="T1534" i="2"/>
  <c r="AE1534" i="2" s="1"/>
  <c r="AA1542" i="2"/>
  <c r="AD1542" i="2" s="1"/>
  <c r="N1553" i="2"/>
  <c r="N1557" i="2"/>
  <c r="N1597" i="2"/>
  <c r="N1594" i="2"/>
  <c r="T1562" i="2"/>
  <c r="AE1562" i="2" s="1"/>
  <c r="T1568" i="2"/>
  <c r="AE1568" i="2" s="1"/>
  <c r="T1639" i="2"/>
  <c r="AE1639" i="2" s="1"/>
  <c r="T1631" i="2"/>
  <c r="AE1631" i="2" s="1"/>
  <c r="T1623" i="2"/>
  <c r="AE1623" i="2" s="1"/>
  <c r="T1615" i="2"/>
  <c r="AE1615" i="2" s="1"/>
  <c r="T1607" i="2"/>
  <c r="AE1607" i="2" s="1"/>
  <c r="AA1563" i="2"/>
  <c r="AD1563" i="2" s="1"/>
  <c r="AA1601" i="2"/>
  <c r="AD1601" i="2" s="1"/>
  <c r="AA1528" i="2"/>
  <c r="AD1528" i="2" s="1"/>
  <c r="T1497" i="2"/>
  <c r="AE1497" i="2" s="1"/>
  <c r="T1469" i="2"/>
  <c r="AE1469" i="2" s="1"/>
  <c r="T1459" i="2"/>
  <c r="AE1459" i="2" s="1"/>
  <c r="T1442" i="2"/>
  <c r="AE1442" i="2" s="1"/>
  <c r="T1429" i="2"/>
  <c r="AE1429" i="2" s="1"/>
  <c r="T1487" i="2"/>
  <c r="AE1487" i="2" s="1"/>
  <c r="N1404" i="2"/>
  <c r="N1409" i="2"/>
  <c r="T1489" i="2"/>
  <c r="AE1489" i="2" s="1"/>
  <c r="T1461" i="2"/>
  <c r="AE1461" i="2" s="1"/>
  <c r="T1458" i="2"/>
  <c r="AE1458" i="2" s="1"/>
  <c r="T1441" i="2"/>
  <c r="AE1441" i="2" s="1"/>
  <c r="T1431" i="2"/>
  <c r="AE1431" i="2" s="1"/>
  <c r="T1428" i="2"/>
  <c r="AE1428" i="2" s="1"/>
  <c r="T1418" i="2"/>
  <c r="AE1418" i="2" s="1"/>
  <c r="AA1511" i="2"/>
  <c r="AD1511" i="2" s="1"/>
  <c r="AA1503" i="2"/>
  <c r="AD1503" i="2" s="1"/>
  <c r="AA1487" i="2"/>
  <c r="AD1487" i="2" s="1"/>
  <c r="AA1479" i="2"/>
  <c r="AD1479" i="2" s="1"/>
  <c r="AA1463" i="2"/>
  <c r="AD1463" i="2" s="1"/>
  <c r="AA1455" i="2"/>
  <c r="AD1455" i="2" s="1"/>
  <c r="AA1447" i="2"/>
  <c r="AD1447" i="2" s="1"/>
  <c r="AA1439" i="2"/>
  <c r="AD1439" i="2" s="1"/>
  <c r="AA1415" i="2"/>
  <c r="AD1415" i="2" s="1"/>
  <c r="AA1421" i="2"/>
  <c r="AD1421" i="2" s="1"/>
  <c r="N1410" i="2"/>
  <c r="T1493" i="2"/>
  <c r="AE1493" i="2" s="1"/>
  <c r="T1486" i="2"/>
  <c r="AE1486" i="2" s="1"/>
  <c r="T1463" i="2"/>
  <c r="AE1463" i="2" s="1"/>
  <c r="T1438" i="2"/>
  <c r="AE1438" i="2" s="1"/>
  <c r="T1425" i="2"/>
  <c r="AE1425" i="2" s="1"/>
  <c r="AA1466" i="2"/>
  <c r="AD1466" i="2" s="1"/>
  <c r="AA1450" i="2"/>
  <c r="AD1450" i="2" s="1"/>
  <c r="AA1442" i="2"/>
  <c r="AD1442" i="2" s="1"/>
  <c r="AA1434" i="2"/>
  <c r="AD1434" i="2" s="1"/>
  <c r="AA1500" i="2"/>
  <c r="AD1500" i="2" s="1"/>
  <c r="AA1484" i="2"/>
  <c r="AD1484" i="2" s="1"/>
  <c r="AA1476" i="2"/>
  <c r="AD1476" i="2" s="1"/>
  <c r="AA1468" i="2"/>
  <c r="AD1468" i="2" s="1"/>
  <c r="AA1428" i="2"/>
  <c r="AD1428" i="2" s="1"/>
  <c r="AA1420" i="2"/>
  <c r="AD1420" i="2" s="1"/>
  <c r="T1502" i="2"/>
  <c r="AE1502" i="2" s="1"/>
  <c r="N1405" i="2"/>
  <c r="T1500" i="2"/>
  <c r="AE1500" i="2" s="1"/>
  <c r="T1483" i="2"/>
  <c r="AE1483" i="2" s="1"/>
  <c r="T1480" i="2"/>
  <c r="AE1480" i="2" s="1"/>
  <c r="T1470" i="2"/>
  <c r="AE1470" i="2" s="1"/>
  <c r="T1465" i="2"/>
  <c r="AE1465" i="2" s="1"/>
  <c r="T1455" i="2"/>
  <c r="AE1455" i="2" s="1"/>
  <c r="T1430" i="2"/>
  <c r="AE1430" i="2" s="1"/>
  <c r="AA1507" i="2"/>
  <c r="AD1507" i="2" s="1"/>
  <c r="AA1499" i="2"/>
  <c r="AD1499" i="2" s="1"/>
  <c r="AA1491" i="2"/>
  <c r="AD1491" i="2" s="1"/>
  <c r="N1547" i="2"/>
  <c r="AA1539" i="2"/>
  <c r="AD1539" i="2" s="1"/>
  <c r="T1504" i="2"/>
  <c r="AE1504" i="2" s="1"/>
  <c r="T1479" i="2"/>
  <c r="AE1479" i="2" s="1"/>
  <c r="T1439" i="2"/>
  <c r="AE1439" i="2" s="1"/>
  <c r="T1434" i="2"/>
  <c r="AE1434" i="2" s="1"/>
  <c r="T1452" i="2"/>
  <c r="AE1452" i="2" s="1"/>
  <c r="T1424" i="2"/>
  <c r="AE1424" i="2" s="1"/>
  <c r="AA1505" i="2"/>
  <c r="AD1505" i="2" s="1"/>
  <c r="AA1473" i="2"/>
  <c r="AD1473" i="2" s="1"/>
  <c r="AA1538" i="2"/>
  <c r="AD1538" i="2" s="1"/>
  <c r="AA1531" i="2"/>
  <c r="AD1531" i="2" s="1"/>
  <c r="AA1523" i="2"/>
  <c r="AD1523" i="2" s="1"/>
  <c r="T1548" i="2"/>
  <c r="AE1548" i="2" s="1"/>
  <c r="AA1464" i="2"/>
  <c r="AD1464" i="2" s="1"/>
  <c r="T1536" i="2"/>
  <c r="AE1536" i="2" s="1"/>
  <c r="T1506" i="2"/>
  <c r="AE1506" i="2" s="1"/>
  <c r="T1475" i="2"/>
  <c r="AE1475" i="2" s="1"/>
  <c r="T1508" i="2"/>
  <c r="AE1508" i="2" s="1"/>
  <c r="T1444" i="2"/>
  <c r="AE1444" i="2" s="1"/>
  <c r="T1432" i="2"/>
  <c r="AE1432" i="2" s="1"/>
  <c r="T1419" i="2"/>
  <c r="AE1419" i="2" s="1"/>
  <c r="T1471" i="2"/>
  <c r="AE1471" i="2" s="1"/>
  <c r="T1481" i="2"/>
  <c r="AE1481" i="2" s="1"/>
  <c r="T1464" i="2"/>
  <c r="AE1464" i="2" s="1"/>
  <c r="N1411" i="2"/>
  <c r="T1473" i="2"/>
  <c r="AE1473" i="2" s="1"/>
  <c r="N1513" i="2"/>
  <c r="T1550" i="2"/>
  <c r="AE1550" i="2" s="1"/>
  <c r="T1542" i="2"/>
  <c r="AE1542" i="2" s="1"/>
  <c r="T1531" i="2"/>
  <c r="AE1531" i="2" s="1"/>
  <c r="AA1524" i="2"/>
  <c r="AD1524" i="2" s="1"/>
  <c r="T1510" i="2"/>
  <c r="AE1510" i="2" s="1"/>
  <c r="T1494" i="2"/>
  <c r="AE1494" i="2" s="1"/>
  <c r="AA1509" i="2"/>
  <c r="AD1509" i="2" s="1"/>
  <c r="AA1501" i="2"/>
  <c r="AD1501" i="2" s="1"/>
  <c r="AA1490" i="2"/>
  <c r="AD1490" i="2" s="1"/>
  <c r="AA1458" i="2"/>
  <c r="AD1458" i="2" s="1"/>
  <c r="AA1426" i="2"/>
  <c r="AD1426" i="2" s="1"/>
  <c r="AA1418" i="2"/>
  <c r="AD1418" i="2" s="1"/>
  <c r="N1518" i="2"/>
  <c r="T1526" i="2"/>
  <c r="AE1526" i="2" s="1"/>
  <c r="AA1541" i="2"/>
  <c r="AD1541" i="2" s="1"/>
  <c r="AA1535" i="2"/>
  <c r="AD1535" i="2" s="1"/>
  <c r="T1474" i="2"/>
  <c r="AE1474" i="2" s="1"/>
  <c r="T1535" i="2"/>
  <c r="AE1535" i="2" s="1"/>
  <c r="T1509" i="2"/>
  <c r="AE1509" i="2" s="1"/>
  <c r="T1501" i="2"/>
  <c r="AE1501" i="2" s="1"/>
  <c r="T1476" i="2"/>
  <c r="AE1476" i="2" s="1"/>
  <c r="T1451" i="2"/>
  <c r="AE1451" i="2" s="1"/>
  <c r="AA1533" i="2"/>
  <c r="AD1533" i="2" s="1"/>
  <c r="T1522" i="2"/>
  <c r="AE1522" i="2" s="1"/>
  <c r="T1443" i="2"/>
  <c r="AE1443" i="2" s="1"/>
  <c r="AA1483" i="2"/>
  <c r="AD1483" i="2" s="1"/>
  <c r="AA1475" i="2"/>
  <c r="AD1475" i="2" s="1"/>
  <c r="AA1467" i="2"/>
  <c r="AD1467" i="2" s="1"/>
  <c r="AA1459" i="2"/>
  <c r="AD1459" i="2" s="1"/>
  <c r="AA1443" i="2"/>
  <c r="AD1443" i="2" s="1"/>
  <c r="AA1435" i="2"/>
  <c r="AD1435" i="2" s="1"/>
  <c r="AA1427" i="2"/>
  <c r="AD1427" i="2" s="1"/>
  <c r="AA1502" i="2"/>
  <c r="AD1502" i="2" s="1"/>
  <c r="AA1446" i="2"/>
  <c r="AD1446" i="2" s="1"/>
  <c r="AA1430" i="2"/>
  <c r="AD1430" i="2" s="1"/>
  <c r="AA1414" i="2"/>
  <c r="AD1414" i="2" s="1"/>
  <c r="T1539" i="2"/>
  <c r="AE1539" i="2" s="1"/>
  <c r="AA1532" i="2"/>
  <c r="AD1532" i="2" s="1"/>
  <c r="AA1527" i="2"/>
  <c r="AD1527" i="2" s="1"/>
  <c r="AA1522" i="2"/>
  <c r="AD1522" i="2" s="1"/>
  <c r="AA1521" i="2"/>
  <c r="AD1521" i="2" s="1"/>
  <c r="T1454" i="2"/>
  <c r="AE1454" i="2" s="1"/>
  <c r="T1422" i="2"/>
  <c r="AE1422" i="2" s="1"/>
  <c r="AA1489" i="2"/>
  <c r="AD1489" i="2" s="1"/>
  <c r="AA1481" i="2"/>
  <c r="AD1481" i="2" s="1"/>
  <c r="AA1457" i="2"/>
  <c r="AD1457" i="2" s="1"/>
  <c r="AA1449" i="2"/>
  <c r="AD1449" i="2" s="1"/>
  <c r="AA1433" i="2"/>
  <c r="AD1433" i="2" s="1"/>
  <c r="AA1425" i="2"/>
  <c r="AD1425" i="2" s="1"/>
  <c r="AA1417" i="2"/>
  <c r="AD1417" i="2" s="1"/>
  <c r="N1514" i="2"/>
  <c r="AA1508" i="2"/>
  <c r="AD1508" i="2" s="1"/>
  <c r="AA1456" i="2"/>
  <c r="AD1456" i="2" s="1"/>
  <c r="T1523" i="2"/>
  <c r="AE1523" i="2" s="1"/>
  <c r="N1403" i="2"/>
  <c r="T1478" i="2"/>
  <c r="AE1478" i="2" s="1"/>
  <c r="T1446" i="2"/>
  <c r="AE1446" i="2" s="1"/>
  <c r="T1414" i="2"/>
  <c r="AE1414" i="2" s="1"/>
  <c r="N1515" i="2"/>
  <c r="N1545" i="2"/>
  <c r="AA1520" i="2"/>
  <c r="AD1520" i="2" s="1"/>
  <c r="AA1419" i="2"/>
  <c r="AD1419" i="2" s="1"/>
  <c r="AA1506" i="2"/>
  <c r="AD1506" i="2" s="1"/>
  <c r="AA1498" i="2"/>
  <c r="AD1498" i="2" s="1"/>
  <c r="AA1496" i="2"/>
  <c r="AD1496" i="2" s="1"/>
  <c r="AA1492" i="2"/>
  <c r="AD1492" i="2" s="1"/>
  <c r="AA1480" i="2"/>
  <c r="AD1480" i="2" s="1"/>
  <c r="AA1472" i="2"/>
  <c r="AD1472" i="2" s="1"/>
  <c r="AA1460" i="2"/>
  <c r="AD1460" i="2" s="1"/>
  <c r="AA1452" i="2"/>
  <c r="AD1452" i="2" s="1"/>
  <c r="AA1448" i="2"/>
  <c r="AD1448" i="2" s="1"/>
  <c r="AA1444" i="2"/>
  <c r="AD1444" i="2" s="1"/>
  <c r="AA1440" i="2"/>
  <c r="AD1440" i="2" s="1"/>
  <c r="AA1436" i="2"/>
  <c r="AD1436" i="2" s="1"/>
  <c r="AA1432" i="2"/>
  <c r="AD1432" i="2" s="1"/>
  <c r="AA1424" i="2"/>
  <c r="AD1424" i="2" s="1"/>
  <c r="AA1495" i="2"/>
  <c r="AD1495" i="2" s="1"/>
  <c r="AA1416" i="2"/>
  <c r="AD1416" i="2" s="1"/>
  <c r="S1015" i="2"/>
  <c r="S1016" i="2"/>
  <c r="S1017" i="2"/>
  <c r="S1018" i="2"/>
  <c r="S1019" i="2"/>
  <c r="S1020" i="2"/>
  <c r="S1021" i="2"/>
  <c r="S1014" i="2"/>
  <c r="R1015" i="2"/>
  <c r="R1016" i="2"/>
  <c r="T1016" i="2" s="1"/>
  <c r="R1017" i="2"/>
  <c r="R1018" i="2"/>
  <c r="T1018" i="2" s="1"/>
  <c r="R1019" i="2"/>
  <c r="R1020" i="2"/>
  <c r="T1020" i="2" s="1"/>
  <c r="R1021" i="2"/>
  <c r="T1021" i="2" s="1"/>
  <c r="R1014" i="2"/>
  <c r="L1003" i="2"/>
  <c r="L998" i="2"/>
  <c r="L997" i="2"/>
  <c r="L996" i="2"/>
  <c r="L995" i="2"/>
  <c r="L1007" i="2"/>
  <c r="L1006" i="2"/>
  <c r="L1005" i="2"/>
  <c r="L1004" i="2"/>
  <c r="L1013" i="2"/>
  <c r="L924" i="2"/>
  <c r="M1043" i="2"/>
  <c r="L1043" i="2"/>
  <c r="L1023" i="2"/>
  <c r="M1024" i="2"/>
  <c r="L1024" i="2"/>
  <c r="D1003" i="2"/>
  <c r="D995" i="2"/>
  <c r="D996" i="2"/>
  <c r="D997" i="2"/>
  <c r="D998" i="2"/>
  <c r="D1004" i="2"/>
  <c r="D1005" i="2"/>
  <c r="D1006" i="2"/>
  <c r="D1007" i="2"/>
  <c r="D1012" i="2"/>
  <c r="D1013" i="2"/>
  <c r="D994" i="2"/>
  <c r="Q1015" i="2" s="1"/>
  <c r="O1756" i="2" l="1"/>
  <c r="O1646" i="2"/>
  <c r="W1666" i="2" s="1"/>
  <c r="AB1666" i="2" s="1"/>
  <c r="T1017" i="2"/>
  <c r="O1687" i="2"/>
  <c r="W1703" i="2" s="1"/>
  <c r="AB1703" i="2" s="1"/>
  <c r="M1007" i="2"/>
  <c r="O1723" i="2"/>
  <c r="W1734" i="2" s="1"/>
  <c r="AB1734" i="2" s="1"/>
  <c r="O1707" i="2"/>
  <c r="M998" i="2"/>
  <c r="O1744" i="2"/>
  <c r="P1748" i="2" s="1"/>
  <c r="U1748" i="2" s="1"/>
  <c r="O1692" i="2"/>
  <c r="P1702" i="2" s="1"/>
  <c r="U1702" i="2" s="1"/>
  <c r="O1738" i="2"/>
  <c r="W1749" i="2" s="1"/>
  <c r="AB1749" i="2" s="1"/>
  <c r="W1752" i="2"/>
  <c r="AB1752" i="2" s="1"/>
  <c r="O1553" i="2"/>
  <c r="P1585" i="2" s="1"/>
  <c r="U1585" i="2" s="1"/>
  <c r="W1654" i="2"/>
  <c r="AB1654" i="2" s="1"/>
  <c r="W1658" i="2"/>
  <c r="AB1658" i="2" s="1"/>
  <c r="W1662" i="2"/>
  <c r="AB1662" i="2" s="1"/>
  <c r="W1670" i="2"/>
  <c r="AB1670" i="2" s="1"/>
  <c r="W1674" i="2"/>
  <c r="AB1674" i="2" s="1"/>
  <c r="W1678" i="2"/>
  <c r="AB1678" i="2" s="1"/>
  <c r="W1682" i="2"/>
  <c r="AB1682" i="2" s="1"/>
  <c r="W1655" i="2"/>
  <c r="AB1655" i="2" s="1"/>
  <c r="W1659" i="2"/>
  <c r="AB1659" i="2" s="1"/>
  <c r="W1663" i="2"/>
  <c r="AB1663" i="2" s="1"/>
  <c r="W1671" i="2"/>
  <c r="AB1671" i="2" s="1"/>
  <c r="W1675" i="2"/>
  <c r="AB1675" i="2" s="1"/>
  <c r="W1679" i="2"/>
  <c r="AB1679" i="2" s="1"/>
  <c r="W1683" i="2"/>
  <c r="AB1683" i="2" s="1"/>
  <c r="W1653" i="2"/>
  <c r="AB1653" i="2" s="1"/>
  <c r="W1656" i="2"/>
  <c r="AB1656" i="2" s="1"/>
  <c r="W1660" i="2"/>
  <c r="AB1660" i="2" s="1"/>
  <c r="W1668" i="2"/>
  <c r="AB1668" i="2" s="1"/>
  <c r="W1672" i="2"/>
  <c r="AB1672" i="2" s="1"/>
  <c r="W1676" i="2"/>
  <c r="AB1676" i="2" s="1"/>
  <c r="W1680" i="2"/>
  <c r="AB1680" i="2" s="1"/>
  <c r="W1684" i="2"/>
  <c r="AB1684" i="2" s="1"/>
  <c r="W1657" i="2"/>
  <c r="AB1657" i="2" s="1"/>
  <c r="W1661" i="2"/>
  <c r="AB1661" i="2" s="1"/>
  <c r="W1669" i="2"/>
  <c r="AB1669" i="2" s="1"/>
  <c r="W1673" i="2"/>
  <c r="AB1673" i="2" s="1"/>
  <c r="W1677" i="2"/>
  <c r="AB1677" i="2" s="1"/>
  <c r="W1681" i="2"/>
  <c r="W1685" i="2"/>
  <c r="AB1685" i="2" s="1"/>
  <c r="AB1681" i="2"/>
  <c r="P1753" i="2"/>
  <c r="U1753" i="2" s="1"/>
  <c r="P1750" i="2"/>
  <c r="U1750" i="2" s="1"/>
  <c r="P1752" i="2"/>
  <c r="U1752" i="2" s="1"/>
  <c r="M1003" i="2"/>
  <c r="O1517" i="2"/>
  <c r="W1523" i="2" s="1"/>
  <c r="W1701" i="2"/>
  <c r="AB1701" i="2" s="1"/>
  <c r="W1697" i="2"/>
  <c r="AB1697" i="2" s="1"/>
  <c r="W1700" i="2"/>
  <c r="AB1700" i="2" s="1"/>
  <c r="W1705" i="2"/>
  <c r="AB1705" i="2" s="1"/>
  <c r="W1696" i="2"/>
  <c r="AB1696" i="2" s="1"/>
  <c r="O1545" i="2"/>
  <c r="P1550" i="2" s="1"/>
  <c r="U1550" i="2" s="1"/>
  <c r="W1735" i="2"/>
  <c r="AB1735" i="2" s="1"/>
  <c r="W1731" i="2"/>
  <c r="AB1731" i="2" s="1"/>
  <c r="W1736" i="2"/>
  <c r="AB1736" i="2" s="1"/>
  <c r="O1727" i="2"/>
  <c r="P1661" i="2"/>
  <c r="U1661" i="2" s="1"/>
  <c r="V1661" i="2" s="1"/>
  <c r="P1669" i="2"/>
  <c r="U1669" i="2" s="1"/>
  <c r="V1669" i="2" s="1"/>
  <c r="P1677" i="2"/>
  <c r="U1677" i="2" s="1"/>
  <c r="V1677" i="2" s="1"/>
  <c r="P1685" i="2"/>
  <c r="U1685" i="2" s="1"/>
  <c r="V1685" i="2" s="1"/>
  <c r="P1653" i="2"/>
  <c r="U1653" i="2" s="1"/>
  <c r="V1653" i="2" s="1"/>
  <c r="P1656" i="2"/>
  <c r="U1656" i="2" s="1"/>
  <c r="V1656" i="2" s="1"/>
  <c r="P1664" i="2"/>
  <c r="U1664" i="2" s="1"/>
  <c r="V1664" i="2" s="1"/>
  <c r="P1672" i="2"/>
  <c r="U1672" i="2" s="1"/>
  <c r="V1672" i="2" s="1"/>
  <c r="P1680" i="2"/>
  <c r="U1680" i="2" s="1"/>
  <c r="V1680" i="2" s="1"/>
  <c r="P1659" i="2"/>
  <c r="U1659" i="2" s="1"/>
  <c r="V1659" i="2" s="1"/>
  <c r="P1667" i="2"/>
  <c r="U1667" i="2" s="1"/>
  <c r="V1667" i="2" s="1"/>
  <c r="P1675" i="2"/>
  <c r="U1675" i="2" s="1"/>
  <c r="V1675" i="2" s="1"/>
  <c r="P1683" i="2"/>
  <c r="U1683" i="2" s="1"/>
  <c r="V1683" i="2" s="1"/>
  <c r="P1654" i="2"/>
  <c r="U1654" i="2" s="1"/>
  <c r="V1654" i="2" s="1"/>
  <c r="P1662" i="2"/>
  <c r="U1662" i="2" s="1"/>
  <c r="V1662" i="2" s="1"/>
  <c r="P1670" i="2"/>
  <c r="U1670" i="2" s="1"/>
  <c r="V1670" i="2" s="1"/>
  <c r="P1678" i="2"/>
  <c r="U1678" i="2" s="1"/>
  <c r="V1678" i="2" s="1"/>
  <c r="P1657" i="2"/>
  <c r="U1657" i="2" s="1"/>
  <c r="V1657" i="2" s="1"/>
  <c r="P1665" i="2"/>
  <c r="U1665" i="2" s="1"/>
  <c r="V1665" i="2" s="1"/>
  <c r="P1673" i="2"/>
  <c r="U1673" i="2" s="1"/>
  <c r="V1673" i="2" s="1"/>
  <c r="P1681" i="2"/>
  <c r="U1681" i="2" s="1"/>
  <c r="V1681" i="2" s="1"/>
  <c r="P1660" i="2"/>
  <c r="U1660" i="2" s="1"/>
  <c r="V1660" i="2" s="1"/>
  <c r="P1668" i="2"/>
  <c r="U1668" i="2" s="1"/>
  <c r="V1668" i="2" s="1"/>
  <c r="P1676" i="2"/>
  <c r="U1676" i="2" s="1"/>
  <c r="V1676" i="2" s="1"/>
  <c r="P1684" i="2"/>
  <c r="U1684" i="2" s="1"/>
  <c r="V1684" i="2" s="1"/>
  <c r="P1655" i="2"/>
  <c r="U1655" i="2" s="1"/>
  <c r="V1655" i="2" s="1"/>
  <c r="P1663" i="2"/>
  <c r="U1663" i="2" s="1"/>
  <c r="V1663" i="2" s="1"/>
  <c r="P1671" i="2"/>
  <c r="U1671" i="2" s="1"/>
  <c r="V1671" i="2" s="1"/>
  <c r="P1679" i="2"/>
  <c r="U1679" i="2" s="1"/>
  <c r="V1679" i="2" s="1"/>
  <c r="P1658" i="2"/>
  <c r="U1658" i="2" s="1"/>
  <c r="V1658" i="2" s="1"/>
  <c r="P1666" i="2"/>
  <c r="U1666" i="2" s="1"/>
  <c r="V1666" i="2" s="1"/>
  <c r="P1674" i="2"/>
  <c r="U1674" i="2" s="1"/>
  <c r="V1674" i="2" s="1"/>
  <c r="P1682" i="2"/>
  <c r="U1682" i="2" s="1"/>
  <c r="V1682" i="2" s="1"/>
  <c r="AE1020" i="2"/>
  <c r="M997" i="2"/>
  <c r="AE1016" i="2"/>
  <c r="O1409" i="2"/>
  <c r="W1457" i="2" s="1"/>
  <c r="AB1457" i="2" s="1"/>
  <c r="AE1018" i="2"/>
  <c r="AE1017" i="2"/>
  <c r="AE1021" i="2"/>
  <c r="P1577" i="2"/>
  <c r="U1577" i="2" s="1"/>
  <c r="P1587" i="2"/>
  <c r="U1587" i="2" s="1"/>
  <c r="P1584" i="2"/>
  <c r="U1584" i="2" s="1"/>
  <c r="P1562" i="2"/>
  <c r="U1562" i="2" s="1"/>
  <c r="O1593" i="2"/>
  <c r="O1559" i="2"/>
  <c r="O1597" i="2"/>
  <c r="M1013" i="2"/>
  <c r="M996" i="2"/>
  <c r="Q1014" i="2"/>
  <c r="O1403" i="2"/>
  <c r="P1420" i="2" s="1"/>
  <c r="U1420" i="2" s="1"/>
  <c r="M1006" i="2"/>
  <c r="N1006" i="2" s="1"/>
  <c r="M1005" i="2"/>
  <c r="N1005" i="2" s="1"/>
  <c r="AB1523" i="2"/>
  <c r="P1443" i="2"/>
  <c r="U1443" i="2" s="1"/>
  <c r="W1443" i="2"/>
  <c r="AB1443" i="2" s="1"/>
  <c r="W1434" i="2"/>
  <c r="AB1434" i="2" s="1"/>
  <c r="W1495" i="2"/>
  <c r="AB1495" i="2" s="1"/>
  <c r="W1493" i="2"/>
  <c r="AB1493" i="2" s="1"/>
  <c r="W1471" i="2"/>
  <c r="AB1471" i="2" s="1"/>
  <c r="Q1021" i="2"/>
  <c r="O1513" i="2"/>
  <c r="M1012" i="2"/>
  <c r="M995" i="2"/>
  <c r="Q1019" i="2"/>
  <c r="Q1018" i="2"/>
  <c r="Q1017" i="2"/>
  <c r="Q1016" i="2"/>
  <c r="T1019" i="2"/>
  <c r="AE1019" i="2" s="1"/>
  <c r="T1015" i="2"/>
  <c r="AE1015" i="2" s="1"/>
  <c r="M1004" i="2"/>
  <c r="N1004" i="2" s="1"/>
  <c r="T1014" i="2"/>
  <c r="AE1014" i="2" s="1"/>
  <c r="Q1020" i="2"/>
  <c r="N1007" i="2"/>
  <c r="P1569" i="2" l="1"/>
  <c r="U1569" i="2" s="1"/>
  <c r="W1698" i="2"/>
  <c r="AB1698" i="2" s="1"/>
  <c r="W1702" i="2"/>
  <c r="AB1702" i="2" s="1"/>
  <c r="P1551" i="2"/>
  <c r="U1551" i="2" s="1"/>
  <c r="P1549" i="2"/>
  <c r="U1549" i="2" s="1"/>
  <c r="P1477" i="2"/>
  <c r="U1477" i="2" s="1"/>
  <c r="P1589" i="2"/>
  <c r="U1589" i="2" s="1"/>
  <c r="W1704" i="2"/>
  <c r="AB1704" i="2" s="1"/>
  <c r="P1487" i="2"/>
  <c r="U1487" i="2" s="1"/>
  <c r="P1582" i="2"/>
  <c r="U1582" i="2" s="1"/>
  <c r="P1453" i="2"/>
  <c r="U1453" i="2" s="1"/>
  <c r="P1588" i="2"/>
  <c r="U1588" i="2" s="1"/>
  <c r="W1732" i="2"/>
  <c r="AB1732" i="2" s="1"/>
  <c r="W1699" i="2"/>
  <c r="AB1699" i="2" s="1"/>
  <c r="W1665" i="2"/>
  <c r="AB1665" i="2" s="1"/>
  <c r="W1664" i="2"/>
  <c r="AB1664" i="2" s="1"/>
  <c r="W1667" i="2"/>
  <c r="AB1667" i="2" s="1"/>
  <c r="W1500" i="2"/>
  <c r="AB1500" i="2" s="1"/>
  <c r="W1424" i="2"/>
  <c r="AB1424" i="2" s="1"/>
  <c r="W1733" i="2"/>
  <c r="AB1733" i="2" s="1"/>
  <c r="W1494" i="2"/>
  <c r="AB1494" i="2" s="1"/>
  <c r="W1528" i="2"/>
  <c r="AB1528" i="2" s="1"/>
  <c r="W1730" i="2"/>
  <c r="AB1730" i="2" s="1"/>
  <c r="W1415" i="2"/>
  <c r="AB1415" i="2" s="1"/>
  <c r="W1428" i="2"/>
  <c r="AB1428" i="2" s="1"/>
  <c r="W1534" i="2"/>
  <c r="AB1534" i="2" s="1"/>
  <c r="W1729" i="2"/>
  <c r="AB1729" i="2" s="1"/>
  <c r="W1499" i="2"/>
  <c r="AB1499" i="2" s="1"/>
  <c r="W1412" i="2"/>
  <c r="AB1412" i="2" s="1"/>
  <c r="W1452" i="2"/>
  <c r="AB1452" i="2" s="1"/>
  <c r="W1445" i="2"/>
  <c r="AB1445" i="2" s="1"/>
  <c r="W1430" i="2"/>
  <c r="AB1430" i="2" s="1"/>
  <c r="W1539" i="2"/>
  <c r="AB1539" i="2" s="1"/>
  <c r="W1527" i="2"/>
  <c r="AB1527" i="2" s="1"/>
  <c r="W1542" i="2"/>
  <c r="AB1542" i="2" s="1"/>
  <c r="P1747" i="2"/>
  <c r="U1747" i="2" s="1"/>
  <c r="W1748" i="2"/>
  <c r="AB1748" i="2" s="1"/>
  <c r="P1704" i="2"/>
  <c r="U1704" i="2" s="1"/>
  <c r="W1540" i="2"/>
  <c r="AB1540" i="2" s="1"/>
  <c r="P1700" i="2"/>
  <c r="U1700" i="2" s="1"/>
  <c r="W1522" i="2"/>
  <c r="AB1522" i="2" s="1"/>
  <c r="W1524" i="2"/>
  <c r="AB1524" i="2" s="1"/>
  <c r="P1754" i="2"/>
  <c r="U1754" i="2" s="1"/>
  <c r="P1696" i="2"/>
  <c r="U1696" i="2" s="1"/>
  <c r="P1713" i="2"/>
  <c r="U1713" i="2" s="1"/>
  <c r="P1721" i="2"/>
  <c r="U1721" i="2" s="1"/>
  <c r="P1718" i="2"/>
  <c r="U1718" i="2" s="1"/>
  <c r="P1712" i="2"/>
  <c r="U1712" i="2" s="1"/>
  <c r="P1720" i="2"/>
  <c r="U1720" i="2" s="1"/>
  <c r="P1715" i="2"/>
  <c r="U1715" i="2" s="1"/>
  <c r="P1717" i="2"/>
  <c r="U1717" i="2" s="1"/>
  <c r="P1714" i="2"/>
  <c r="U1714" i="2" s="1"/>
  <c r="P1719" i="2"/>
  <c r="U1719" i="2" s="1"/>
  <c r="P1716" i="2"/>
  <c r="U1716" i="2" s="1"/>
  <c r="W1520" i="2"/>
  <c r="AB1520" i="2" s="1"/>
  <c r="W1525" i="2"/>
  <c r="AB1525" i="2" s="1"/>
  <c r="W1532" i="2"/>
  <c r="AB1532" i="2" s="1"/>
  <c r="W1530" i="2"/>
  <c r="AB1530" i="2" s="1"/>
  <c r="W1531" i="2"/>
  <c r="AB1531" i="2" s="1"/>
  <c r="W1521" i="2"/>
  <c r="AB1521" i="2" s="1"/>
  <c r="P1751" i="2"/>
  <c r="U1751" i="2" s="1"/>
  <c r="P1699" i="2"/>
  <c r="U1699" i="2" s="1"/>
  <c r="W1541" i="2"/>
  <c r="AB1541" i="2" s="1"/>
  <c r="W1526" i="2"/>
  <c r="AB1526" i="2" s="1"/>
  <c r="W1750" i="2"/>
  <c r="AB1750" i="2" s="1"/>
  <c r="W1538" i="2"/>
  <c r="AB1538" i="2" s="1"/>
  <c r="P1705" i="2"/>
  <c r="U1705" i="2" s="1"/>
  <c r="W1533" i="2"/>
  <c r="AB1533" i="2" s="1"/>
  <c r="W1543" i="2"/>
  <c r="AB1543" i="2" s="1"/>
  <c r="W1537" i="2"/>
  <c r="AB1537" i="2" s="1"/>
  <c r="P1749" i="2"/>
  <c r="U1749" i="2" s="1"/>
  <c r="W1751" i="2"/>
  <c r="AB1751" i="2" s="1"/>
  <c r="P1697" i="2"/>
  <c r="U1697" i="2" s="1"/>
  <c r="W1498" i="2"/>
  <c r="AB1498" i="2" s="1"/>
  <c r="W1441" i="2"/>
  <c r="AB1441" i="2" s="1"/>
  <c r="P1698" i="2"/>
  <c r="U1698" i="2" s="1"/>
  <c r="W1510" i="2"/>
  <c r="AB1510" i="2" s="1"/>
  <c r="W1482" i="2"/>
  <c r="AB1482" i="2" s="1"/>
  <c r="P1418" i="2"/>
  <c r="U1418" i="2" s="1"/>
  <c r="W1504" i="2"/>
  <c r="AB1504" i="2" s="1"/>
  <c r="W1429" i="2"/>
  <c r="AB1429" i="2" s="1"/>
  <c r="W1416" i="2"/>
  <c r="AB1416" i="2" s="1"/>
  <c r="P1495" i="2"/>
  <c r="U1495" i="2" s="1"/>
  <c r="W1535" i="2"/>
  <c r="AB1535" i="2" s="1"/>
  <c r="W1536" i="2"/>
  <c r="AB1536" i="2" s="1"/>
  <c r="W1529" i="2"/>
  <c r="AB1529" i="2" s="1"/>
  <c r="P1574" i="2"/>
  <c r="U1574" i="2" s="1"/>
  <c r="W1753" i="2"/>
  <c r="AB1753" i="2" s="1"/>
  <c r="P1703" i="2"/>
  <c r="U1703" i="2" s="1"/>
  <c r="P1470" i="2"/>
  <c r="U1470" i="2" s="1"/>
  <c r="P1583" i="2"/>
  <c r="U1583" i="2" s="1"/>
  <c r="P1563" i="2"/>
  <c r="U1563" i="2" s="1"/>
  <c r="P1491" i="2"/>
  <c r="U1491" i="2" s="1"/>
  <c r="P1479" i="2"/>
  <c r="U1479" i="2" s="1"/>
  <c r="P1456" i="2"/>
  <c r="U1456" i="2" s="1"/>
  <c r="P1581" i="2"/>
  <c r="U1581" i="2" s="1"/>
  <c r="P1503" i="2"/>
  <c r="U1503" i="2" s="1"/>
  <c r="P1424" i="2"/>
  <c r="U1424" i="2" s="1"/>
  <c r="P1441" i="2"/>
  <c r="U1441" i="2" s="1"/>
  <c r="P1429" i="2"/>
  <c r="U1429" i="2" s="1"/>
  <c r="P1415" i="2"/>
  <c r="U1415" i="2" s="1"/>
  <c r="P1575" i="2"/>
  <c r="U1575" i="2" s="1"/>
  <c r="P1565" i="2"/>
  <c r="U1565" i="2" s="1"/>
  <c r="P1586" i="2"/>
  <c r="U1586" i="2" s="1"/>
  <c r="W1747" i="2"/>
  <c r="AB1747" i="2" s="1"/>
  <c r="P1502" i="2"/>
  <c r="U1502" i="2" s="1"/>
  <c r="P1579" i="2"/>
  <c r="U1579" i="2" s="1"/>
  <c r="P1478" i="2"/>
  <c r="U1478" i="2" s="1"/>
  <c r="P1507" i="2"/>
  <c r="U1507" i="2" s="1"/>
  <c r="P1436" i="2"/>
  <c r="U1436" i="2" s="1"/>
  <c r="P1567" i="2"/>
  <c r="U1567" i="2" s="1"/>
  <c r="P1580" i="2"/>
  <c r="U1580" i="2" s="1"/>
  <c r="P1578" i="2"/>
  <c r="U1578" i="2" s="1"/>
  <c r="W1754" i="2"/>
  <c r="AB1754" i="2" s="1"/>
  <c r="P1701" i="2"/>
  <c r="U1701" i="2" s="1"/>
  <c r="P1576" i="2"/>
  <c r="U1576" i="2" s="1"/>
  <c r="P1591" i="2"/>
  <c r="U1591" i="2" s="1"/>
  <c r="P1571" i="2"/>
  <c r="U1571" i="2" s="1"/>
  <c r="P1447" i="2"/>
  <c r="U1447" i="2" s="1"/>
  <c r="P1573" i="2"/>
  <c r="U1573" i="2" s="1"/>
  <c r="P1459" i="2"/>
  <c r="U1459" i="2" s="1"/>
  <c r="P1471" i="2"/>
  <c r="U1471" i="2" s="1"/>
  <c r="P1590" i="2"/>
  <c r="U1590" i="2" s="1"/>
  <c r="P1564" i="2"/>
  <c r="U1564" i="2" s="1"/>
  <c r="P1570" i="2"/>
  <c r="U1570" i="2" s="1"/>
  <c r="P1548" i="2"/>
  <c r="U1548" i="2" s="1"/>
  <c r="P1419" i="2"/>
  <c r="U1419" i="2" s="1"/>
  <c r="P1473" i="2"/>
  <c r="U1473" i="2" s="1"/>
  <c r="P1434" i="2"/>
  <c r="U1434" i="2" s="1"/>
  <c r="P1457" i="2"/>
  <c r="U1457" i="2" s="1"/>
  <c r="P1425" i="2"/>
  <c r="U1425" i="2" s="1"/>
  <c r="P1733" i="2"/>
  <c r="U1733" i="2" s="1"/>
  <c r="P1735" i="2"/>
  <c r="U1735" i="2" s="1"/>
  <c r="P1731" i="2"/>
  <c r="U1731" i="2" s="1"/>
  <c r="P1736" i="2"/>
  <c r="U1736" i="2" s="1"/>
  <c r="P1730" i="2"/>
  <c r="U1730" i="2" s="1"/>
  <c r="P1732" i="2"/>
  <c r="U1732" i="2" s="1"/>
  <c r="P1729" i="2"/>
  <c r="U1729" i="2" s="1"/>
  <c r="P1734" i="2"/>
  <c r="U1734" i="2" s="1"/>
  <c r="P1432" i="2"/>
  <c r="U1432" i="2" s="1"/>
  <c r="P1506" i="2"/>
  <c r="U1506" i="2" s="1"/>
  <c r="P1475" i="2"/>
  <c r="U1475" i="2" s="1"/>
  <c r="P1412" i="2"/>
  <c r="U1412" i="2" s="1"/>
  <c r="P1414" i="2"/>
  <c r="U1414" i="2" s="1"/>
  <c r="P1437" i="2"/>
  <c r="U1437" i="2" s="1"/>
  <c r="P1463" i="2"/>
  <c r="U1463" i="2" s="1"/>
  <c r="P1508" i="2"/>
  <c r="U1508" i="2" s="1"/>
  <c r="P1504" i="2"/>
  <c r="U1504" i="2" s="1"/>
  <c r="P1485" i="2"/>
  <c r="U1485" i="2" s="1"/>
  <c r="P1439" i="2"/>
  <c r="U1439" i="2" s="1"/>
  <c r="P1454" i="2"/>
  <c r="U1454" i="2" s="1"/>
  <c r="P1452" i="2"/>
  <c r="U1452" i="2" s="1"/>
  <c r="W1465" i="2"/>
  <c r="AB1465" i="2" s="1"/>
  <c r="W1444" i="2"/>
  <c r="AB1444" i="2" s="1"/>
  <c r="W1426" i="2"/>
  <c r="AB1426" i="2" s="1"/>
  <c r="P1413" i="2"/>
  <c r="U1413" i="2" s="1"/>
  <c r="P1464" i="2"/>
  <c r="U1464" i="2" s="1"/>
  <c r="P1421" i="2"/>
  <c r="U1421" i="2" s="1"/>
  <c r="P1426" i="2"/>
  <c r="U1426" i="2" s="1"/>
  <c r="P1488" i="2"/>
  <c r="U1488" i="2" s="1"/>
  <c r="P1444" i="2"/>
  <c r="U1444" i="2" s="1"/>
  <c r="P1568" i="2"/>
  <c r="U1568" i="2" s="1"/>
  <c r="P1566" i="2"/>
  <c r="U1566" i="2" s="1"/>
  <c r="P1572" i="2"/>
  <c r="U1572" i="2" s="1"/>
  <c r="W1485" i="2"/>
  <c r="AB1485" i="2" s="1"/>
  <c r="W1413" i="2"/>
  <c r="AB1413" i="2" s="1"/>
  <c r="W1449" i="2"/>
  <c r="AB1449" i="2" s="1"/>
  <c r="W1490" i="2"/>
  <c r="AB1490" i="2" s="1"/>
  <c r="W1420" i="2"/>
  <c r="AB1420" i="2" s="1"/>
  <c r="W1427" i="2"/>
  <c r="AB1427" i="2" s="1"/>
  <c r="W1433" i="2"/>
  <c r="AB1433" i="2" s="1"/>
  <c r="W1418" i="2"/>
  <c r="AB1418" i="2" s="1"/>
  <c r="W1432" i="2"/>
  <c r="AB1432" i="2" s="1"/>
  <c r="W1431" i="2"/>
  <c r="AB1431" i="2" s="1"/>
  <c r="W1505" i="2"/>
  <c r="AB1505" i="2" s="1"/>
  <c r="W1436" i="2"/>
  <c r="AB1436" i="2" s="1"/>
  <c r="W1484" i="2"/>
  <c r="AB1484" i="2" s="1"/>
  <c r="W1511" i="2"/>
  <c r="AB1511" i="2" s="1"/>
  <c r="W1503" i="2"/>
  <c r="AB1503" i="2" s="1"/>
  <c r="W1440" i="2"/>
  <c r="AB1440" i="2" s="1"/>
  <c r="W1470" i="2"/>
  <c r="AB1470" i="2" s="1"/>
  <c r="W1435" i="2"/>
  <c r="AB1435" i="2" s="1"/>
  <c r="W1453" i="2"/>
  <c r="AB1453" i="2" s="1"/>
  <c r="W1421" i="2"/>
  <c r="AB1421" i="2" s="1"/>
  <c r="W1422" i="2"/>
  <c r="AB1422" i="2" s="1"/>
  <c r="W1469" i="2"/>
  <c r="AB1469" i="2" s="1"/>
  <c r="W1491" i="2"/>
  <c r="AB1491" i="2" s="1"/>
  <c r="W1462" i="2"/>
  <c r="AB1462" i="2" s="1"/>
  <c r="W1480" i="2"/>
  <c r="AB1480" i="2" s="1"/>
  <c r="W1467" i="2"/>
  <c r="AB1467" i="2" s="1"/>
  <c r="W1419" i="2"/>
  <c r="AB1419" i="2" s="1"/>
  <c r="W1466" i="2"/>
  <c r="AB1466" i="2" s="1"/>
  <c r="W1496" i="2"/>
  <c r="AB1496" i="2" s="1"/>
  <c r="W1447" i="2"/>
  <c r="AB1447" i="2" s="1"/>
  <c r="W1473" i="2"/>
  <c r="AB1473" i="2" s="1"/>
  <c r="W1414" i="2"/>
  <c r="AB1414" i="2" s="1"/>
  <c r="W1475" i="2"/>
  <c r="AB1475" i="2" s="1"/>
  <c r="W1509" i="2"/>
  <c r="AB1509" i="2" s="1"/>
  <c r="W1486" i="2"/>
  <c r="AB1486" i="2" s="1"/>
  <c r="W1507" i="2"/>
  <c r="AB1507" i="2" s="1"/>
  <c r="W1488" i="2"/>
  <c r="AB1488" i="2" s="1"/>
  <c r="W1439" i="2"/>
  <c r="AB1439" i="2" s="1"/>
  <c r="W1497" i="2"/>
  <c r="AB1497" i="2" s="1"/>
  <c r="W1502" i="2"/>
  <c r="AB1502" i="2" s="1"/>
  <c r="W1460" i="2"/>
  <c r="AB1460" i="2" s="1"/>
  <c r="W1442" i="2"/>
  <c r="AB1442" i="2" s="1"/>
  <c r="W1455" i="2"/>
  <c r="AB1455" i="2" s="1"/>
  <c r="W1476" i="2"/>
  <c r="AB1476" i="2" s="1"/>
  <c r="W1417" i="2"/>
  <c r="AB1417" i="2" s="1"/>
  <c r="W1458" i="2"/>
  <c r="AB1458" i="2" s="1"/>
  <c r="W1425" i="2"/>
  <c r="AB1425" i="2" s="1"/>
  <c r="W1446" i="2"/>
  <c r="AB1446" i="2" s="1"/>
  <c r="W1477" i="2"/>
  <c r="AB1477" i="2" s="1"/>
  <c r="W1479" i="2"/>
  <c r="AB1479" i="2" s="1"/>
  <c r="W1472" i="2"/>
  <c r="AB1472" i="2" s="1"/>
  <c r="W1483" i="2"/>
  <c r="AB1483" i="2" s="1"/>
  <c r="W1501" i="2"/>
  <c r="AB1501" i="2" s="1"/>
  <c r="W1456" i="2"/>
  <c r="AB1456" i="2" s="1"/>
  <c r="W1481" i="2"/>
  <c r="AB1481" i="2" s="1"/>
  <c r="W1506" i="2"/>
  <c r="AB1506" i="2" s="1"/>
  <c r="W1464" i="2"/>
  <c r="AB1464" i="2" s="1"/>
  <c r="W1454" i="2"/>
  <c r="AB1454" i="2" s="1"/>
  <c r="W1468" i="2"/>
  <c r="AB1468" i="2" s="1"/>
  <c r="W1487" i="2"/>
  <c r="AB1487" i="2" s="1"/>
  <c r="W1459" i="2"/>
  <c r="AB1459" i="2" s="1"/>
  <c r="W1489" i="2"/>
  <c r="AB1489" i="2" s="1"/>
  <c r="W1463" i="2"/>
  <c r="AB1463" i="2" s="1"/>
  <c r="W1423" i="2"/>
  <c r="AB1423" i="2" s="1"/>
  <c r="W1508" i="2"/>
  <c r="AB1508" i="2" s="1"/>
  <c r="W1492" i="2"/>
  <c r="AB1492" i="2" s="1"/>
  <c r="W1448" i="2"/>
  <c r="AB1448" i="2" s="1"/>
  <c r="W1438" i="2"/>
  <c r="AB1438" i="2" s="1"/>
  <c r="W1461" i="2"/>
  <c r="AB1461" i="2" s="1"/>
  <c r="W1451" i="2"/>
  <c r="AB1451" i="2" s="1"/>
  <c r="W1474" i="2"/>
  <c r="AB1474" i="2" s="1"/>
  <c r="W1450" i="2"/>
  <c r="AB1450" i="2" s="1"/>
  <c r="W1478" i="2"/>
  <c r="AB1478" i="2" s="1"/>
  <c r="W1437" i="2"/>
  <c r="AB1437" i="2" s="1"/>
  <c r="P1450" i="2"/>
  <c r="U1450" i="2" s="1"/>
  <c r="P1466" i="2"/>
  <c r="U1466" i="2" s="1"/>
  <c r="P1423" i="2"/>
  <c r="U1423" i="2" s="1"/>
  <c r="P1465" i="2"/>
  <c r="U1465" i="2" s="1"/>
  <c r="P1417" i="2"/>
  <c r="U1417" i="2" s="1"/>
  <c r="P1497" i="2"/>
  <c r="U1497" i="2" s="1"/>
  <c r="P1460" i="2"/>
  <c r="U1460" i="2" s="1"/>
  <c r="W1562" i="2"/>
  <c r="AB1562" i="2" s="1"/>
  <c r="W1565" i="2"/>
  <c r="AB1565" i="2" s="1"/>
  <c r="W1569" i="2"/>
  <c r="AB1569" i="2" s="1"/>
  <c r="W1573" i="2"/>
  <c r="AB1573" i="2" s="1"/>
  <c r="W1577" i="2"/>
  <c r="AB1577" i="2" s="1"/>
  <c r="W1581" i="2"/>
  <c r="AB1581" i="2" s="1"/>
  <c r="W1585" i="2"/>
  <c r="AB1585" i="2" s="1"/>
  <c r="W1589" i="2"/>
  <c r="AB1589" i="2" s="1"/>
  <c r="W1566" i="2"/>
  <c r="AB1566" i="2" s="1"/>
  <c r="W1570" i="2"/>
  <c r="AB1570" i="2" s="1"/>
  <c r="W1574" i="2"/>
  <c r="AB1574" i="2" s="1"/>
  <c r="W1578" i="2"/>
  <c r="AB1578" i="2" s="1"/>
  <c r="W1582" i="2"/>
  <c r="AB1582" i="2" s="1"/>
  <c r="W1586" i="2"/>
  <c r="AB1586" i="2" s="1"/>
  <c r="W1590" i="2"/>
  <c r="AB1590" i="2" s="1"/>
  <c r="W1563" i="2"/>
  <c r="AB1563" i="2" s="1"/>
  <c r="W1567" i="2"/>
  <c r="AB1567" i="2" s="1"/>
  <c r="W1571" i="2"/>
  <c r="AB1571" i="2" s="1"/>
  <c r="W1575" i="2"/>
  <c r="AB1575" i="2" s="1"/>
  <c r="W1579" i="2"/>
  <c r="AB1579" i="2" s="1"/>
  <c r="W1583" i="2"/>
  <c r="AB1583" i="2" s="1"/>
  <c r="W1587" i="2"/>
  <c r="AB1587" i="2" s="1"/>
  <c r="W1591" i="2"/>
  <c r="AB1591" i="2" s="1"/>
  <c r="W1564" i="2"/>
  <c r="AB1564" i="2" s="1"/>
  <c r="W1568" i="2"/>
  <c r="AB1568" i="2" s="1"/>
  <c r="W1572" i="2"/>
  <c r="AB1572" i="2" s="1"/>
  <c r="W1576" i="2"/>
  <c r="AB1576" i="2" s="1"/>
  <c r="W1580" i="2"/>
  <c r="AB1580" i="2" s="1"/>
  <c r="W1584" i="2"/>
  <c r="AB1584" i="2" s="1"/>
  <c r="W1588" i="2"/>
  <c r="AB1588" i="2" s="1"/>
  <c r="P1604" i="2"/>
  <c r="U1604" i="2" s="1"/>
  <c r="P1612" i="2"/>
  <c r="U1612" i="2" s="1"/>
  <c r="P1620" i="2"/>
  <c r="U1620" i="2" s="1"/>
  <c r="P1628" i="2"/>
  <c r="U1628" i="2" s="1"/>
  <c r="P1636" i="2"/>
  <c r="U1636" i="2" s="1"/>
  <c r="P1644" i="2"/>
  <c r="U1644" i="2" s="1"/>
  <c r="P1605" i="2"/>
  <c r="U1605" i="2" s="1"/>
  <c r="P1613" i="2"/>
  <c r="U1613" i="2" s="1"/>
  <c r="P1621" i="2"/>
  <c r="U1621" i="2" s="1"/>
  <c r="P1629" i="2"/>
  <c r="U1629" i="2" s="1"/>
  <c r="P1637" i="2"/>
  <c r="U1637" i="2" s="1"/>
  <c r="P1600" i="2"/>
  <c r="U1600" i="2" s="1"/>
  <c r="P1606" i="2"/>
  <c r="U1606" i="2" s="1"/>
  <c r="P1614" i="2"/>
  <c r="U1614" i="2" s="1"/>
  <c r="P1622" i="2"/>
  <c r="U1622" i="2" s="1"/>
  <c r="P1630" i="2"/>
  <c r="U1630" i="2" s="1"/>
  <c r="P1638" i="2"/>
  <c r="U1638" i="2" s="1"/>
  <c r="P1607" i="2"/>
  <c r="U1607" i="2" s="1"/>
  <c r="P1615" i="2"/>
  <c r="U1615" i="2" s="1"/>
  <c r="P1623" i="2"/>
  <c r="U1623" i="2" s="1"/>
  <c r="P1631" i="2"/>
  <c r="U1631" i="2" s="1"/>
  <c r="P1639" i="2"/>
  <c r="U1639" i="2" s="1"/>
  <c r="P1608" i="2"/>
  <c r="U1608" i="2" s="1"/>
  <c r="P1616" i="2"/>
  <c r="U1616" i="2" s="1"/>
  <c r="P1624" i="2"/>
  <c r="U1624" i="2" s="1"/>
  <c r="P1632" i="2"/>
  <c r="U1632" i="2" s="1"/>
  <c r="P1640" i="2"/>
  <c r="U1640" i="2" s="1"/>
  <c r="P1601" i="2"/>
  <c r="U1601" i="2" s="1"/>
  <c r="P1609" i="2"/>
  <c r="U1609" i="2" s="1"/>
  <c r="P1617" i="2"/>
  <c r="U1617" i="2" s="1"/>
  <c r="P1625" i="2"/>
  <c r="U1625" i="2" s="1"/>
  <c r="P1633" i="2"/>
  <c r="U1633" i="2" s="1"/>
  <c r="P1641" i="2"/>
  <c r="U1641" i="2" s="1"/>
  <c r="P1602" i="2"/>
  <c r="U1602" i="2" s="1"/>
  <c r="P1610" i="2"/>
  <c r="U1610" i="2" s="1"/>
  <c r="P1618" i="2"/>
  <c r="U1618" i="2" s="1"/>
  <c r="P1626" i="2"/>
  <c r="U1626" i="2" s="1"/>
  <c r="P1634" i="2"/>
  <c r="U1634" i="2" s="1"/>
  <c r="P1642" i="2"/>
  <c r="U1642" i="2" s="1"/>
  <c r="P1603" i="2"/>
  <c r="U1603" i="2" s="1"/>
  <c r="P1611" i="2"/>
  <c r="U1611" i="2" s="1"/>
  <c r="P1619" i="2"/>
  <c r="U1619" i="2" s="1"/>
  <c r="P1627" i="2"/>
  <c r="U1627" i="2" s="1"/>
  <c r="P1635" i="2"/>
  <c r="U1635" i="2" s="1"/>
  <c r="P1643" i="2"/>
  <c r="U1643" i="2" s="1"/>
  <c r="P1428" i="2"/>
  <c r="U1428" i="2" s="1"/>
  <c r="P1486" i="2"/>
  <c r="U1486" i="2" s="1"/>
  <c r="P1448" i="2"/>
  <c r="U1448" i="2" s="1"/>
  <c r="P1455" i="2"/>
  <c r="U1455" i="2" s="1"/>
  <c r="P1440" i="2"/>
  <c r="U1440" i="2" s="1"/>
  <c r="P1493" i="2"/>
  <c r="U1493" i="2" s="1"/>
  <c r="P1499" i="2"/>
  <c r="U1499" i="2" s="1"/>
  <c r="P1498" i="2"/>
  <c r="U1498" i="2" s="1"/>
  <c r="P1416" i="2"/>
  <c r="U1416" i="2" s="1"/>
  <c r="P1461" i="2"/>
  <c r="U1461" i="2" s="1"/>
  <c r="P1492" i="2"/>
  <c r="U1492" i="2" s="1"/>
  <c r="P1500" i="2"/>
  <c r="U1500" i="2" s="1"/>
  <c r="P1510" i="2"/>
  <c r="U1510" i="2" s="1"/>
  <c r="P1467" i="2"/>
  <c r="U1467" i="2" s="1"/>
  <c r="P1501" i="2"/>
  <c r="U1501" i="2" s="1"/>
  <c r="P1482" i="2"/>
  <c r="U1482" i="2" s="1"/>
  <c r="P1422" i="2"/>
  <c r="U1422" i="2" s="1"/>
  <c r="P1483" i="2"/>
  <c r="U1483" i="2" s="1"/>
  <c r="P1490" i="2"/>
  <c r="U1490" i="2" s="1"/>
  <c r="P1489" i="2"/>
  <c r="U1489" i="2" s="1"/>
  <c r="P1509" i="2"/>
  <c r="U1509" i="2" s="1"/>
  <c r="P1451" i="2"/>
  <c r="U1451" i="2" s="1"/>
  <c r="P1476" i="2"/>
  <c r="U1476" i="2" s="1"/>
  <c r="W1601" i="2"/>
  <c r="AB1601" i="2" s="1"/>
  <c r="W1609" i="2"/>
  <c r="AB1609" i="2" s="1"/>
  <c r="W1617" i="2"/>
  <c r="AB1617" i="2" s="1"/>
  <c r="W1625" i="2"/>
  <c r="AB1625" i="2" s="1"/>
  <c r="W1633" i="2"/>
  <c r="AB1633" i="2" s="1"/>
  <c r="W1641" i="2"/>
  <c r="AB1641" i="2" s="1"/>
  <c r="W1604" i="2"/>
  <c r="AB1604" i="2" s="1"/>
  <c r="W1612" i="2"/>
  <c r="AB1612" i="2" s="1"/>
  <c r="W1620" i="2"/>
  <c r="AB1620" i="2" s="1"/>
  <c r="W1628" i="2"/>
  <c r="AB1628" i="2" s="1"/>
  <c r="W1636" i="2"/>
  <c r="AB1636" i="2" s="1"/>
  <c r="W1644" i="2"/>
  <c r="AB1644" i="2" s="1"/>
  <c r="W1607" i="2"/>
  <c r="AB1607" i="2" s="1"/>
  <c r="W1615" i="2"/>
  <c r="AB1615" i="2" s="1"/>
  <c r="W1623" i="2"/>
  <c r="AB1623" i="2" s="1"/>
  <c r="W1631" i="2"/>
  <c r="AB1631" i="2" s="1"/>
  <c r="W1639" i="2"/>
  <c r="AB1639" i="2" s="1"/>
  <c r="W1602" i="2"/>
  <c r="AB1602" i="2" s="1"/>
  <c r="W1610" i="2"/>
  <c r="AB1610" i="2" s="1"/>
  <c r="W1618" i="2"/>
  <c r="AB1618" i="2" s="1"/>
  <c r="W1626" i="2"/>
  <c r="AB1626" i="2" s="1"/>
  <c r="W1634" i="2"/>
  <c r="AB1634" i="2" s="1"/>
  <c r="W1642" i="2"/>
  <c r="AB1642" i="2" s="1"/>
  <c r="W1605" i="2"/>
  <c r="AB1605" i="2" s="1"/>
  <c r="W1613" i="2"/>
  <c r="AB1613" i="2" s="1"/>
  <c r="W1621" i="2"/>
  <c r="AB1621" i="2" s="1"/>
  <c r="W1629" i="2"/>
  <c r="AB1629" i="2" s="1"/>
  <c r="W1637" i="2"/>
  <c r="AB1637" i="2" s="1"/>
  <c r="W1608" i="2"/>
  <c r="AB1608" i="2" s="1"/>
  <c r="W1616" i="2"/>
  <c r="AB1616" i="2" s="1"/>
  <c r="W1624" i="2"/>
  <c r="AB1624" i="2" s="1"/>
  <c r="W1632" i="2"/>
  <c r="AB1632" i="2" s="1"/>
  <c r="W1640" i="2"/>
  <c r="AB1640" i="2" s="1"/>
  <c r="W1603" i="2"/>
  <c r="AB1603" i="2" s="1"/>
  <c r="W1611" i="2"/>
  <c r="AB1611" i="2" s="1"/>
  <c r="W1619" i="2"/>
  <c r="AB1619" i="2" s="1"/>
  <c r="W1627" i="2"/>
  <c r="AB1627" i="2" s="1"/>
  <c r="W1635" i="2"/>
  <c r="AB1635" i="2" s="1"/>
  <c r="W1643" i="2"/>
  <c r="AB1643" i="2" s="1"/>
  <c r="W1600" i="2"/>
  <c r="AB1600" i="2" s="1"/>
  <c r="W1606" i="2"/>
  <c r="AB1606" i="2" s="1"/>
  <c r="W1614" i="2"/>
  <c r="AB1614" i="2" s="1"/>
  <c r="W1622" i="2"/>
  <c r="AB1622" i="2" s="1"/>
  <c r="W1630" i="2"/>
  <c r="AB1630" i="2" s="1"/>
  <c r="W1638" i="2"/>
  <c r="AB1638" i="2" s="1"/>
  <c r="P1505" i="2"/>
  <c r="U1505" i="2" s="1"/>
  <c r="P1449" i="2"/>
  <c r="U1449" i="2" s="1"/>
  <c r="P1496" i="2"/>
  <c r="U1496" i="2" s="1"/>
  <c r="P1427" i="2"/>
  <c r="U1427" i="2" s="1"/>
  <c r="P1494" i="2"/>
  <c r="U1494" i="2" s="1"/>
  <c r="P1474" i="2"/>
  <c r="U1474" i="2" s="1"/>
  <c r="P1481" i="2"/>
  <c r="U1481" i="2" s="1"/>
  <c r="P1480" i="2"/>
  <c r="U1480" i="2" s="1"/>
  <c r="P1472" i="2"/>
  <c r="U1472" i="2" s="1"/>
  <c r="P1433" i="2"/>
  <c r="U1433" i="2" s="1"/>
  <c r="P1468" i="2"/>
  <c r="U1468" i="2" s="1"/>
  <c r="V1548" i="2"/>
  <c r="P1469" i="2"/>
  <c r="U1469" i="2" s="1"/>
  <c r="P1431" i="2"/>
  <c r="U1431" i="2" s="1"/>
  <c r="P1446" i="2"/>
  <c r="U1446" i="2" s="1"/>
  <c r="P1430" i="2"/>
  <c r="U1430" i="2" s="1"/>
  <c r="P1458" i="2"/>
  <c r="U1458" i="2" s="1"/>
  <c r="P1511" i="2"/>
  <c r="U1511" i="2" s="1"/>
  <c r="P1438" i="2"/>
  <c r="U1438" i="2" s="1"/>
  <c r="P1445" i="2"/>
  <c r="U1445" i="2" s="1"/>
  <c r="P1462" i="2"/>
  <c r="U1462" i="2" s="1"/>
  <c r="P1435" i="2"/>
  <c r="U1435" i="2" s="1"/>
  <c r="P1442" i="2"/>
  <c r="U1442" i="2" s="1"/>
  <c r="P1484" i="2"/>
  <c r="U1484" i="2" s="1"/>
  <c r="V1551" i="2"/>
  <c r="P1520" i="2"/>
  <c r="U1520" i="2" s="1"/>
  <c r="P1521" i="2"/>
  <c r="U1521" i="2" s="1"/>
  <c r="P1525" i="2"/>
  <c r="U1525" i="2" s="1"/>
  <c r="P1529" i="2"/>
  <c r="U1529" i="2" s="1"/>
  <c r="P1533" i="2"/>
  <c r="U1533" i="2" s="1"/>
  <c r="P1537" i="2"/>
  <c r="U1537" i="2" s="1"/>
  <c r="P1541" i="2"/>
  <c r="U1541" i="2" s="1"/>
  <c r="P1530" i="2"/>
  <c r="U1530" i="2" s="1"/>
  <c r="P1539" i="2"/>
  <c r="U1539" i="2" s="1"/>
  <c r="P1540" i="2"/>
  <c r="U1540" i="2" s="1"/>
  <c r="P1536" i="2"/>
  <c r="U1536" i="2" s="1"/>
  <c r="P1526" i="2"/>
  <c r="U1526" i="2" s="1"/>
  <c r="P1535" i="2"/>
  <c r="U1535" i="2" s="1"/>
  <c r="P1522" i="2"/>
  <c r="U1522" i="2" s="1"/>
  <c r="P1531" i="2"/>
  <c r="U1531" i="2" s="1"/>
  <c r="P1527" i="2"/>
  <c r="U1527" i="2" s="1"/>
  <c r="P1523" i="2"/>
  <c r="U1523" i="2" s="1"/>
  <c r="P1532" i="2"/>
  <c r="U1532" i="2" s="1"/>
  <c r="P1528" i="2"/>
  <c r="U1528" i="2" s="1"/>
  <c r="P1542" i="2"/>
  <c r="U1542" i="2" s="1"/>
  <c r="P1534" i="2"/>
  <c r="U1534" i="2" s="1"/>
  <c r="P1543" i="2"/>
  <c r="U1543" i="2" s="1"/>
  <c r="P1524" i="2"/>
  <c r="U1524" i="2" s="1"/>
  <c r="P1538" i="2"/>
  <c r="U1538" i="2" s="1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27" i="2"/>
  <c r="S1401" i="2"/>
  <c r="S1400" i="2"/>
  <c r="S1399" i="2"/>
  <c r="S1398" i="2"/>
  <c r="S1397" i="2"/>
  <c r="S1396" i="2"/>
  <c r="S1395" i="2"/>
  <c r="S1394" i="2"/>
  <c r="S1390" i="2"/>
  <c r="S1389" i="2"/>
  <c r="S1388" i="2"/>
  <c r="S1387" i="2"/>
  <c r="S1386" i="2"/>
  <c r="S1385" i="2"/>
  <c r="S1381" i="2"/>
  <c r="S1380" i="2"/>
  <c r="S1379" i="2"/>
  <c r="S1378" i="2"/>
  <c r="S1377" i="2"/>
  <c r="S1376" i="2"/>
  <c r="S1375" i="2"/>
  <c r="S1374" i="2"/>
  <c r="S1373" i="2"/>
  <c r="S1372" i="2"/>
  <c r="S1368" i="2"/>
  <c r="S1367" i="2"/>
  <c r="S1366" i="2"/>
  <c r="S1365" i="2"/>
  <c r="S1364" i="2"/>
  <c r="S1363" i="2"/>
  <c r="S1362" i="2"/>
  <c r="S1361" i="2"/>
  <c r="S1356" i="2"/>
  <c r="S1355" i="2"/>
  <c r="S1354" i="2"/>
  <c r="S1353" i="2"/>
  <c r="S1352" i="2"/>
  <c r="S1351" i="2"/>
  <c r="S1350" i="2"/>
  <c r="S1349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T1342" i="2"/>
  <c r="U1342" i="2" s="1"/>
  <c r="S1343" i="2"/>
  <c r="S1344" i="2"/>
  <c r="S1327" i="2"/>
  <c r="R1395" i="2"/>
  <c r="R1396" i="2"/>
  <c r="R1398" i="2"/>
  <c r="R1399" i="2"/>
  <c r="R1400" i="2"/>
  <c r="R1401" i="2"/>
  <c r="R1394" i="2"/>
  <c r="Q1394" i="2"/>
  <c r="Q1395" i="2"/>
  <c r="Q1397" i="2"/>
  <c r="Q1398" i="2"/>
  <c r="Q1399" i="2"/>
  <c r="Q1400" i="2"/>
  <c r="Q1401" i="2"/>
  <c r="Q1386" i="2"/>
  <c r="R1386" i="2"/>
  <c r="Q1387" i="2"/>
  <c r="R1387" i="2"/>
  <c r="Q1388" i="2"/>
  <c r="R1388" i="2"/>
  <c r="Q1389" i="2"/>
  <c r="R1389" i="2"/>
  <c r="Q1390" i="2"/>
  <c r="R1390" i="2"/>
  <c r="R1385" i="2"/>
  <c r="Q1385" i="2"/>
  <c r="Q1373" i="2"/>
  <c r="R1373" i="2"/>
  <c r="Q1374" i="2"/>
  <c r="R1374" i="2"/>
  <c r="Q1375" i="2"/>
  <c r="R1375" i="2"/>
  <c r="Q1376" i="2"/>
  <c r="R1376" i="2"/>
  <c r="Q1377" i="2"/>
  <c r="R1377" i="2"/>
  <c r="Q1378" i="2"/>
  <c r="R1378" i="2"/>
  <c r="Q1379" i="2"/>
  <c r="R1379" i="2"/>
  <c r="Q1380" i="2"/>
  <c r="R1380" i="2"/>
  <c r="Q1381" i="2"/>
  <c r="R1381" i="2"/>
  <c r="Q1362" i="2"/>
  <c r="R1362" i="2"/>
  <c r="Q1363" i="2"/>
  <c r="R1363" i="2"/>
  <c r="Q1364" i="2"/>
  <c r="R1364" i="2"/>
  <c r="Q1365" i="2"/>
  <c r="R1365" i="2"/>
  <c r="Q1366" i="2"/>
  <c r="R1366" i="2"/>
  <c r="Q1367" i="2"/>
  <c r="R1367" i="2"/>
  <c r="Q1368" i="2"/>
  <c r="R1368" i="2"/>
  <c r="R1372" i="2"/>
  <c r="Q1372" i="2"/>
  <c r="R1361" i="2"/>
  <c r="Q1361" i="2"/>
  <c r="R1356" i="2"/>
  <c r="Q1356" i="2"/>
  <c r="R1355" i="2"/>
  <c r="Q1355" i="2"/>
  <c r="R1354" i="2"/>
  <c r="Q1354" i="2"/>
  <c r="R1353" i="2"/>
  <c r="Q1353" i="2"/>
  <c r="R1352" i="2"/>
  <c r="Q1352" i="2"/>
  <c r="R1351" i="2"/>
  <c r="Q1351" i="2"/>
  <c r="R1350" i="2"/>
  <c r="Q1350" i="2"/>
  <c r="R1349" i="2"/>
  <c r="Q1349" i="2"/>
  <c r="X1328" i="2"/>
  <c r="Y1328" i="2"/>
  <c r="X1329" i="2"/>
  <c r="Y1329" i="2"/>
  <c r="X1330" i="2"/>
  <c r="Y1330" i="2"/>
  <c r="X1331" i="2"/>
  <c r="Y1331" i="2"/>
  <c r="X1332" i="2"/>
  <c r="Y1332" i="2"/>
  <c r="X1333" i="2"/>
  <c r="Y1333" i="2"/>
  <c r="X1334" i="2"/>
  <c r="Y1334" i="2"/>
  <c r="X1335" i="2"/>
  <c r="Y1335" i="2"/>
  <c r="X1336" i="2"/>
  <c r="Y1336" i="2"/>
  <c r="X1337" i="2"/>
  <c r="Y1337" i="2"/>
  <c r="X1338" i="2"/>
  <c r="Y1338" i="2"/>
  <c r="X1339" i="2"/>
  <c r="Y1339" i="2"/>
  <c r="X1340" i="2"/>
  <c r="Y1340" i="2"/>
  <c r="X1341" i="2"/>
  <c r="Y1341" i="2"/>
  <c r="X1342" i="2"/>
  <c r="Y1342" i="2"/>
  <c r="X1343" i="2"/>
  <c r="Y1343" i="2"/>
  <c r="X1344" i="2"/>
  <c r="Y1344" i="2"/>
  <c r="Y1327" i="2"/>
  <c r="X1327" i="2"/>
  <c r="Q1343" i="2"/>
  <c r="Q1341" i="2"/>
  <c r="Q1339" i="2"/>
  <c r="Q1337" i="2"/>
  <c r="Q1335" i="2"/>
  <c r="Q1333" i="2"/>
  <c r="R1343" i="2"/>
  <c r="R1341" i="2"/>
  <c r="R1339" i="2"/>
  <c r="R1337" i="2"/>
  <c r="R1335" i="2"/>
  <c r="R1333" i="2"/>
  <c r="R1331" i="2"/>
  <c r="Q1331" i="2"/>
  <c r="R1329" i="2"/>
  <c r="Q1329" i="2"/>
  <c r="R1327" i="2"/>
  <c r="Q1327" i="2"/>
  <c r="M1393" i="2"/>
  <c r="L1393" i="2"/>
  <c r="M1392" i="2"/>
  <c r="L1392" i="2"/>
  <c r="M1384" i="2"/>
  <c r="L1384" i="2"/>
  <c r="M1383" i="2"/>
  <c r="L1383" i="2"/>
  <c r="M1371" i="2"/>
  <c r="L1371" i="2"/>
  <c r="M1370" i="2"/>
  <c r="L1370" i="2"/>
  <c r="M1360" i="2"/>
  <c r="L1360" i="2"/>
  <c r="M1359" i="2"/>
  <c r="L1359" i="2"/>
  <c r="M1358" i="2"/>
  <c r="L1358" i="2"/>
  <c r="M1348" i="2"/>
  <c r="L1348" i="2"/>
  <c r="M1347" i="2"/>
  <c r="L1347" i="2"/>
  <c r="M1346" i="2"/>
  <c r="L1346" i="2"/>
  <c r="M1326" i="2"/>
  <c r="L1326" i="2"/>
  <c r="M1325" i="2"/>
  <c r="L1325" i="2"/>
  <c r="M1324" i="2"/>
  <c r="L1324" i="2"/>
  <c r="M1322" i="2"/>
  <c r="L1322" i="2"/>
  <c r="M1321" i="2"/>
  <c r="L1321" i="2"/>
  <c r="M1320" i="2"/>
  <c r="L1320" i="2"/>
  <c r="M1318" i="2"/>
  <c r="L1318" i="2"/>
  <c r="M1317" i="2"/>
  <c r="L1317" i="2"/>
  <c r="M1316" i="2"/>
  <c r="L1316" i="2"/>
  <c r="M1314" i="2"/>
  <c r="L1314" i="2"/>
  <c r="M1313" i="2"/>
  <c r="L1313" i="2"/>
  <c r="M1312" i="2"/>
  <c r="L1312" i="2"/>
  <c r="M1310" i="2"/>
  <c r="L1310" i="2"/>
  <c r="M1309" i="2"/>
  <c r="L1309" i="2"/>
  <c r="M1308" i="2"/>
  <c r="L1308" i="2"/>
  <c r="M1306" i="2"/>
  <c r="L1306" i="2"/>
  <c r="M1305" i="2"/>
  <c r="L1305" i="2"/>
  <c r="M1304" i="2"/>
  <c r="L1304" i="2"/>
  <c r="M1302" i="2"/>
  <c r="L1302" i="2"/>
  <c r="M1301" i="2"/>
  <c r="L1301" i="2"/>
  <c r="M1300" i="2"/>
  <c r="L1300" i="2"/>
  <c r="M1298" i="2"/>
  <c r="L1298" i="2"/>
  <c r="M1297" i="2"/>
  <c r="L1297" i="2"/>
  <c r="M1296" i="2"/>
  <c r="L1296" i="2"/>
  <c r="M1294" i="2"/>
  <c r="L1294" i="2"/>
  <c r="M1293" i="2"/>
  <c r="L1293" i="2"/>
  <c r="M1292" i="2"/>
  <c r="L1292" i="2"/>
  <c r="L1290" i="2"/>
  <c r="M1290" i="2"/>
  <c r="M1289" i="2"/>
  <c r="L1289" i="2"/>
  <c r="M1288" i="2"/>
  <c r="L1288" i="2"/>
  <c r="T1367" i="2" l="1"/>
  <c r="T1332" i="2"/>
  <c r="U1332" i="2" s="1"/>
  <c r="T1338" i="2"/>
  <c r="U1338" i="2" s="1"/>
  <c r="T1336" i="2"/>
  <c r="U1336" i="2" s="1"/>
  <c r="T1344" i="2"/>
  <c r="U1344" i="2" s="1"/>
  <c r="T1328" i="2"/>
  <c r="U1328" i="2" s="1"/>
  <c r="T1340" i="2"/>
  <c r="U1340" i="2" s="1"/>
  <c r="AE1340" i="2"/>
  <c r="T1330" i="2"/>
  <c r="U1330" i="2" s="1"/>
  <c r="AE1367" i="2"/>
  <c r="AE1342" i="2"/>
  <c r="T1334" i="2"/>
  <c r="U1334" i="2" s="1"/>
  <c r="T1333" i="2"/>
  <c r="AE1333" i="2" s="1"/>
  <c r="AA1343" i="2"/>
  <c r="AD1343" i="2" s="1"/>
  <c r="AA1339" i="2"/>
  <c r="AD1339" i="2" s="1"/>
  <c r="AA1335" i="2"/>
  <c r="AD1335" i="2" s="1"/>
  <c r="AA1338" i="2"/>
  <c r="AD1338" i="2" s="1"/>
  <c r="N1306" i="2"/>
  <c r="AA1342" i="2"/>
  <c r="AD1342" i="2" s="1"/>
  <c r="AA1334" i="2"/>
  <c r="AD1334" i="2" s="1"/>
  <c r="T1363" i="2"/>
  <c r="AE1363" i="2" s="1"/>
  <c r="AA1331" i="2"/>
  <c r="AD1331" i="2" s="1"/>
  <c r="N1310" i="2"/>
  <c r="N1393" i="2"/>
  <c r="T1373" i="2"/>
  <c r="AE1373" i="2" s="1"/>
  <c r="AA1344" i="2"/>
  <c r="AD1344" i="2" s="1"/>
  <c r="T1377" i="2"/>
  <c r="AE1377" i="2" s="1"/>
  <c r="T1329" i="2"/>
  <c r="U1329" i="2" s="1"/>
  <c r="T1343" i="2"/>
  <c r="U1343" i="2" s="1"/>
  <c r="T1339" i="2"/>
  <c r="U1339" i="2" s="1"/>
  <c r="T1365" i="2"/>
  <c r="AE1365" i="2" s="1"/>
  <c r="T1385" i="2"/>
  <c r="AE1385" i="2" s="1"/>
  <c r="T1331" i="2"/>
  <c r="U1331" i="2" s="1"/>
  <c r="T1335" i="2"/>
  <c r="U1335" i="2" s="1"/>
  <c r="T1400" i="2"/>
  <c r="AE1400" i="2" s="1"/>
  <c r="N1293" i="2"/>
  <c r="T1386" i="2"/>
  <c r="AE1386" i="2" s="1"/>
  <c r="T1337" i="2"/>
  <c r="U1337" i="2" s="1"/>
  <c r="N1317" i="2"/>
  <c r="N1359" i="2"/>
  <c r="T1361" i="2"/>
  <c r="AE1361" i="2" s="1"/>
  <c r="T1379" i="2"/>
  <c r="AE1379" i="2" s="1"/>
  <c r="T1390" i="2"/>
  <c r="AE1390" i="2" s="1"/>
  <c r="T1401" i="2"/>
  <c r="AE1401" i="2" s="1"/>
  <c r="N1325" i="2"/>
  <c r="AA1330" i="2"/>
  <c r="AD1330" i="2" s="1"/>
  <c r="T1381" i="2"/>
  <c r="AE1381" i="2" s="1"/>
  <c r="T1341" i="2"/>
  <c r="U1341" i="2" s="1"/>
  <c r="T1350" i="2"/>
  <c r="AE1350" i="2" s="1"/>
  <c r="T1362" i="2"/>
  <c r="AE1362" i="2" s="1"/>
  <c r="AA1332" i="2"/>
  <c r="AD1332" i="2" s="1"/>
  <c r="T1374" i="2"/>
  <c r="AE1374" i="2" s="1"/>
  <c r="T1387" i="2"/>
  <c r="AE1387" i="2" s="1"/>
  <c r="AA1327" i="2"/>
  <c r="AD1327" i="2" s="1"/>
  <c r="AA1333" i="2"/>
  <c r="AD1333" i="2" s="1"/>
  <c r="T1375" i="2"/>
  <c r="AE1375" i="2" s="1"/>
  <c r="T1388" i="2"/>
  <c r="AE1388" i="2" s="1"/>
  <c r="T1349" i="2"/>
  <c r="AE1349" i="2" s="1"/>
  <c r="T1364" i="2"/>
  <c r="AE1364" i="2" s="1"/>
  <c r="T1376" i="2"/>
  <c r="AE1376" i="2" s="1"/>
  <c r="T1389" i="2"/>
  <c r="AE1389" i="2" s="1"/>
  <c r="T1351" i="2"/>
  <c r="AE1351" i="2" s="1"/>
  <c r="T1366" i="2"/>
  <c r="AE1366" i="2" s="1"/>
  <c r="T1394" i="2"/>
  <c r="AE1394" i="2" s="1"/>
  <c r="AA1337" i="2"/>
  <c r="AD1337" i="2" s="1"/>
  <c r="T1352" i="2"/>
  <c r="AE1352" i="2" s="1"/>
  <c r="T1378" i="2"/>
  <c r="AE1378" i="2" s="1"/>
  <c r="T1395" i="2"/>
  <c r="AE1395" i="2" s="1"/>
  <c r="AA1336" i="2"/>
  <c r="AD1336" i="2" s="1"/>
  <c r="T1353" i="2"/>
  <c r="AE1353" i="2" s="1"/>
  <c r="T1396" i="2"/>
  <c r="AE1396" i="2" s="1"/>
  <c r="T1354" i="2"/>
  <c r="AE1354" i="2" s="1"/>
  <c r="T1380" i="2"/>
  <c r="AE1380" i="2" s="1"/>
  <c r="T1397" i="2"/>
  <c r="AE1397" i="2" s="1"/>
  <c r="T1327" i="2"/>
  <c r="AE1327" i="2" s="1"/>
  <c r="T1355" i="2"/>
  <c r="AE1355" i="2" s="1"/>
  <c r="T1368" i="2"/>
  <c r="AE1368" i="2" s="1"/>
  <c r="T1398" i="2"/>
  <c r="AE1398" i="2" s="1"/>
  <c r="AA1341" i="2"/>
  <c r="AD1341" i="2" s="1"/>
  <c r="AA1329" i="2"/>
  <c r="AD1329" i="2" s="1"/>
  <c r="T1356" i="2"/>
  <c r="AE1356" i="2" s="1"/>
  <c r="T1372" i="2"/>
  <c r="AE1372" i="2" s="1"/>
  <c r="T1399" i="2"/>
  <c r="AE1399" i="2" s="1"/>
  <c r="AA1340" i="2"/>
  <c r="AD1340" i="2" s="1"/>
  <c r="AA1328" i="2"/>
  <c r="AD1328" i="2" s="1"/>
  <c r="N1294" i="2"/>
  <c r="N1298" i="2"/>
  <c r="N1314" i="2"/>
  <c r="N1316" i="2"/>
  <c r="N1324" i="2"/>
  <c r="N1358" i="2"/>
  <c r="N1312" i="2"/>
  <c r="N1347" i="2"/>
  <c r="N1318" i="2"/>
  <c r="N1290" i="2"/>
  <c r="N1288" i="2"/>
  <c r="N1326" i="2"/>
  <c r="N1304" i="2"/>
  <c r="N1297" i="2"/>
  <c r="N1370" i="2"/>
  <c r="N1313" i="2"/>
  <c r="N1348" i="2"/>
  <c r="N1300" i="2"/>
  <c r="N1308" i="2"/>
  <c r="N1383" i="2"/>
  <c r="N1320" i="2"/>
  <c r="N1305" i="2"/>
  <c r="N1321" i="2"/>
  <c r="N1302" i="2"/>
  <c r="N1392" i="2"/>
  <c r="N1296" i="2"/>
  <c r="N1360" i="2"/>
  <c r="N1289" i="2"/>
  <c r="N1346" i="2"/>
  <c r="N1371" i="2"/>
  <c r="N1292" i="2"/>
  <c r="N1322" i="2"/>
  <c r="N1301" i="2"/>
  <c r="N1309" i="2"/>
  <c r="N1384" i="2"/>
  <c r="AE1336" i="2" l="1"/>
  <c r="AE1332" i="2"/>
  <c r="AE1328" i="2"/>
  <c r="AE1330" i="2"/>
  <c r="U1333" i="2"/>
  <c r="AE1344" i="2"/>
  <c r="AE1338" i="2"/>
  <c r="AE1331" i="2"/>
  <c r="AE1341" i="2"/>
  <c r="AE1334" i="2"/>
  <c r="AE1343" i="2"/>
  <c r="AE1337" i="2"/>
  <c r="AE1339" i="2"/>
  <c r="O1316" i="2"/>
  <c r="AE1329" i="2"/>
  <c r="AE1335" i="2"/>
  <c r="O1392" i="2"/>
  <c r="P1401" i="2" s="1"/>
  <c r="U1401" i="2" s="1"/>
  <c r="O1288" i="2"/>
  <c r="O1292" i="2"/>
  <c r="O1324" i="2"/>
  <c r="W1331" i="2" s="1"/>
  <c r="AB1331" i="2" s="1"/>
  <c r="O1296" i="2"/>
  <c r="O1300" i="2"/>
  <c r="O1358" i="2"/>
  <c r="O1370" i="2"/>
  <c r="O1304" i="2"/>
  <c r="O1320" i="2"/>
  <c r="O1346" i="2"/>
  <c r="O1383" i="2"/>
  <c r="O1308" i="2"/>
  <c r="O1312" i="2"/>
  <c r="P1400" i="2" l="1"/>
  <c r="U1400" i="2" s="1"/>
  <c r="P1394" i="2"/>
  <c r="U1394" i="2" s="1"/>
  <c r="P1396" i="2"/>
  <c r="U1396" i="2" s="1"/>
  <c r="P1399" i="2"/>
  <c r="U1399" i="2" s="1"/>
  <c r="P1398" i="2"/>
  <c r="U1398" i="2" s="1"/>
  <c r="P1395" i="2"/>
  <c r="U1395" i="2" s="1"/>
  <c r="P1397" i="2"/>
  <c r="U1397" i="2" s="1"/>
  <c r="W1328" i="2"/>
  <c r="AB1328" i="2" s="1"/>
  <c r="W1333" i="2"/>
  <c r="AB1333" i="2" s="1"/>
  <c r="W1342" i="2"/>
  <c r="AB1342" i="2" s="1"/>
  <c r="W1327" i="2"/>
  <c r="AB1327" i="2" s="1"/>
  <c r="W1338" i="2"/>
  <c r="AB1338" i="2" s="1"/>
  <c r="P1327" i="2"/>
  <c r="U1327" i="2" s="1"/>
  <c r="W1335" i="2"/>
  <c r="AB1335" i="2" s="1"/>
  <c r="W1334" i="2"/>
  <c r="AB1334" i="2" s="1"/>
  <c r="W1337" i="2"/>
  <c r="AB1337" i="2" s="1"/>
  <c r="W1343" i="2"/>
  <c r="AB1343" i="2" s="1"/>
  <c r="W1332" i="2"/>
  <c r="AB1332" i="2" s="1"/>
  <c r="W1341" i="2"/>
  <c r="AB1341" i="2" s="1"/>
  <c r="W1330" i="2"/>
  <c r="AB1330" i="2" s="1"/>
  <c r="W1340" i="2"/>
  <c r="AB1340" i="2" s="1"/>
  <c r="W1344" i="2"/>
  <c r="AB1344" i="2" s="1"/>
  <c r="W1336" i="2"/>
  <c r="AB1336" i="2" s="1"/>
  <c r="W1329" i="2"/>
  <c r="AB1329" i="2" s="1"/>
  <c r="W1339" i="2"/>
  <c r="AB1339" i="2" s="1"/>
  <c r="P1377" i="2"/>
  <c r="U1377" i="2" s="1"/>
  <c r="P1376" i="2"/>
  <c r="U1376" i="2" s="1"/>
  <c r="P1378" i="2"/>
  <c r="U1378" i="2" s="1"/>
  <c r="P1379" i="2"/>
  <c r="U1379" i="2" s="1"/>
  <c r="P1372" i="2"/>
  <c r="U1372" i="2" s="1"/>
  <c r="P1380" i="2"/>
  <c r="U1380" i="2" s="1"/>
  <c r="P1381" i="2"/>
  <c r="U1381" i="2" s="1"/>
  <c r="P1373" i="2"/>
  <c r="U1373" i="2" s="1"/>
  <c r="P1374" i="2"/>
  <c r="U1374" i="2" s="1"/>
  <c r="P1375" i="2"/>
  <c r="U1375" i="2" s="1"/>
  <c r="P1385" i="2"/>
  <c r="U1385" i="2" s="1"/>
  <c r="P1386" i="2"/>
  <c r="U1386" i="2" s="1"/>
  <c r="P1387" i="2"/>
  <c r="U1387" i="2" s="1"/>
  <c r="P1388" i="2"/>
  <c r="U1388" i="2" s="1"/>
  <c r="P1389" i="2"/>
  <c r="U1389" i="2" s="1"/>
  <c r="P1390" i="2"/>
  <c r="U1390" i="2" s="1"/>
  <c r="P1350" i="2"/>
  <c r="U1350" i="2" s="1"/>
  <c r="P1351" i="2"/>
  <c r="U1351" i="2" s="1"/>
  <c r="P1349" i="2"/>
  <c r="U1349" i="2" s="1"/>
  <c r="P1352" i="2"/>
  <c r="U1352" i="2" s="1"/>
  <c r="P1353" i="2"/>
  <c r="U1353" i="2" s="1"/>
  <c r="P1354" i="2"/>
  <c r="U1354" i="2" s="1"/>
  <c r="P1355" i="2"/>
  <c r="U1355" i="2" s="1"/>
  <c r="P1356" i="2"/>
  <c r="U1356" i="2" s="1"/>
  <c r="P1361" i="2"/>
  <c r="U1361" i="2" s="1"/>
  <c r="P1362" i="2"/>
  <c r="U1362" i="2" s="1"/>
  <c r="P1363" i="2"/>
  <c r="U1363" i="2" s="1"/>
  <c r="P1364" i="2"/>
  <c r="U1364" i="2" s="1"/>
  <c r="P1365" i="2"/>
  <c r="U1365" i="2" s="1"/>
  <c r="P1366" i="2"/>
  <c r="U1366" i="2" s="1"/>
  <c r="P1367" i="2"/>
  <c r="U1367" i="2" s="1"/>
  <c r="P1368" i="2"/>
  <c r="U1368" i="2" s="1"/>
  <c r="S1286" i="2" l="1"/>
  <c r="S1285" i="2"/>
  <c r="S1284" i="2"/>
  <c r="S1283" i="2"/>
  <c r="S1282" i="2"/>
  <c r="S1281" i="2"/>
  <c r="S1280" i="2"/>
  <c r="S1279" i="2"/>
  <c r="S1278" i="2"/>
  <c r="S1277" i="2"/>
  <c r="Q1278" i="2"/>
  <c r="R1278" i="2"/>
  <c r="Q1279" i="2"/>
  <c r="R1279" i="2"/>
  <c r="Q1280" i="2"/>
  <c r="R1280" i="2"/>
  <c r="Q1281" i="2"/>
  <c r="R1281" i="2"/>
  <c r="Q1282" i="2"/>
  <c r="R1282" i="2"/>
  <c r="Q1283" i="2"/>
  <c r="R1283" i="2"/>
  <c r="T1283" i="2" s="1"/>
  <c r="Q1284" i="2"/>
  <c r="R1284" i="2"/>
  <c r="Q1285" i="2"/>
  <c r="R1285" i="2"/>
  <c r="Q1286" i="2"/>
  <c r="R1286" i="2"/>
  <c r="R1277" i="2"/>
  <c r="Q1277" i="2"/>
  <c r="M1276" i="2"/>
  <c r="L1276" i="2"/>
  <c r="M1275" i="2"/>
  <c r="L1275" i="2"/>
  <c r="T1279" i="2" l="1"/>
  <c r="AE1279" i="2"/>
  <c r="AE1283" i="2"/>
  <c r="T1280" i="2"/>
  <c r="AE1280" i="2" s="1"/>
  <c r="T1277" i="2"/>
  <c r="AE1277" i="2" s="1"/>
  <c r="T1278" i="2"/>
  <c r="AE1278" i="2" s="1"/>
  <c r="T1282" i="2"/>
  <c r="AE1282" i="2" s="1"/>
  <c r="T1281" i="2"/>
  <c r="AE1281" i="2" s="1"/>
  <c r="N1275" i="2"/>
  <c r="T1284" i="2"/>
  <c r="AE1284" i="2" s="1"/>
  <c r="T1285" i="2"/>
  <c r="AE1285" i="2" s="1"/>
  <c r="N1276" i="2"/>
  <c r="T1286" i="2"/>
  <c r="AE1286" i="2" s="1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47" i="2"/>
  <c r="Y1143" i="2"/>
  <c r="X1143" i="2"/>
  <c r="Y1142" i="2"/>
  <c r="X1142" i="2"/>
  <c r="Y1141" i="2"/>
  <c r="X1141" i="2"/>
  <c r="Y1137" i="2"/>
  <c r="X1137" i="2"/>
  <c r="Y1136" i="2"/>
  <c r="X1136" i="2"/>
  <c r="Y1135" i="2"/>
  <c r="X1135" i="2"/>
  <c r="Z1137" i="2"/>
  <c r="Y1131" i="2"/>
  <c r="X1131" i="2"/>
  <c r="Y1130" i="2"/>
  <c r="X1130" i="2"/>
  <c r="Z1246" i="2"/>
  <c r="Z1245" i="2"/>
  <c r="Z1244" i="2"/>
  <c r="Z1231" i="2"/>
  <c r="Z1230" i="2"/>
  <c r="Z1229" i="2"/>
  <c r="Z1228" i="2"/>
  <c r="Z1227" i="2"/>
  <c r="Z1226" i="2"/>
  <c r="Z1225" i="2"/>
  <c r="Z1224" i="2"/>
  <c r="Z1223" i="2"/>
  <c r="Z1222" i="2"/>
  <c r="Z1221" i="2"/>
  <c r="Z1220" i="2"/>
  <c r="Z1219" i="2"/>
  <c r="Z1218" i="2"/>
  <c r="Z1217" i="2"/>
  <c r="Z1216" i="2"/>
  <c r="Z1215" i="2"/>
  <c r="Z1214" i="2"/>
  <c r="Z1213" i="2"/>
  <c r="Z1212" i="2"/>
  <c r="Z1211" i="2"/>
  <c r="Z1210" i="2"/>
  <c r="Z1209" i="2"/>
  <c r="Z1208" i="2"/>
  <c r="Z1143" i="2"/>
  <c r="Z1142" i="2"/>
  <c r="Z1141" i="2"/>
  <c r="Z1140" i="2"/>
  <c r="Z1139" i="2"/>
  <c r="Z1138" i="2"/>
  <c r="Z1136" i="2"/>
  <c r="Z1135" i="2"/>
  <c r="Z1134" i="2"/>
  <c r="Z1133" i="2"/>
  <c r="Z1132" i="2"/>
  <c r="Z1131" i="2"/>
  <c r="Z1130" i="2"/>
  <c r="Z1129" i="2"/>
  <c r="Z1128" i="2"/>
  <c r="Z1127" i="2"/>
  <c r="Z1123" i="2"/>
  <c r="Z1122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25" i="2"/>
  <c r="S1273" i="2"/>
  <c r="S1268" i="2"/>
  <c r="S1263" i="2"/>
  <c r="S1262" i="2"/>
  <c r="S1261" i="2"/>
  <c r="S1260" i="2"/>
  <c r="S1254" i="2"/>
  <c r="S1253" i="2"/>
  <c r="S1252" i="2"/>
  <c r="S1251" i="2"/>
  <c r="S1246" i="2"/>
  <c r="S1245" i="2"/>
  <c r="S1244" i="2"/>
  <c r="S1231" i="2"/>
  <c r="S1230" i="2"/>
  <c r="S1229" i="2"/>
  <c r="S1228" i="2"/>
  <c r="S1227" i="2"/>
  <c r="S1226" i="2"/>
  <c r="S1225" i="2"/>
  <c r="S1224" i="2"/>
  <c r="S1223" i="2"/>
  <c r="S1222" i="2"/>
  <c r="S1221" i="2"/>
  <c r="S1220" i="2"/>
  <c r="S1219" i="2"/>
  <c r="S1218" i="2"/>
  <c r="S1217" i="2"/>
  <c r="S1216" i="2"/>
  <c r="S1215" i="2"/>
  <c r="S1214" i="2"/>
  <c r="S1213" i="2"/>
  <c r="S1212" i="2"/>
  <c r="S1211" i="2"/>
  <c r="S1210" i="2"/>
  <c r="S1209" i="2"/>
  <c r="S1208" i="2"/>
  <c r="S1203" i="2"/>
  <c r="S1202" i="2"/>
  <c r="S1201" i="2"/>
  <c r="S1200" i="2"/>
  <c r="S1199" i="2"/>
  <c r="S1198" i="2"/>
  <c r="S1197" i="2"/>
  <c r="S1196" i="2"/>
  <c r="S1195" i="2"/>
  <c r="S1194" i="2"/>
  <c r="S1193" i="2"/>
  <c r="S1192" i="2"/>
  <c r="S1186" i="2"/>
  <c r="S1185" i="2"/>
  <c r="S1184" i="2"/>
  <c r="S1183" i="2"/>
  <c r="S1177" i="2"/>
  <c r="S1176" i="2"/>
  <c r="S1175" i="2"/>
  <c r="S1174" i="2"/>
  <c r="S1173" i="2"/>
  <c r="S1172" i="2"/>
  <c r="S1171" i="2"/>
  <c r="S1170" i="2"/>
  <c r="S1169" i="2"/>
  <c r="S1168" i="2"/>
  <c r="S1167" i="2"/>
  <c r="S1166" i="2"/>
  <c r="S1161" i="2"/>
  <c r="S1160" i="2"/>
  <c r="S1159" i="2"/>
  <c r="S1158" i="2"/>
  <c r="S1157" i="2"/>
  <c r="S1156" i="2"/>
  <c r="S1155" i="2"/>
  <c r="S1154" i="2"/>
  <c r="S1153" i="2"/>
  <c r="S1152" i="2"/>
  <c r="S1151" i="2"/>
  <c r="S1150" i="2"/>
  <c r="S1118" i="2"/>
  <c r="S1117" i="2"/>
  <c r="S1116" i="2"/>
  <c r="S1115" i="2"/>
  <c r="S1114" i="2"/>
  <c r="S1113" i="2"/>
  <c r="S1112" i="2"/>
  <c r="S1111" i="2"/>
  <c r="S1110" i="2"/>
  <c r="S1109" i="2"/>
  <c r="S1108" i="2"/>
  <c r="S1107" i="2"/>
  <c r="S1106" i="2"/>
  <c r="S1105" i="2"/>
  <c r="S1104" i="2"/>
  <c r="S1103" i="2"/>
  <c r="S1099" i="2"/>
  <c r="S1098" i="2"/>
  <c r="S1097" i="2"/>
  <c r="S1096" i="2"/>
  <c r="S1095" i="2"/>
  <c r="S1094" i="2"/>
  <c r="S1093" i="2"/>
  <c r="S1092" i="2"/>
  <c r="S1091" i="2"/>
  <c r="S1090" i="2"/>
  <c r="S1089" i="2"/>
  <c r="S1088" i="2"/>
  <c r="S1087" i="2"/>
  <c r="S1086" i="2"/>
  <c r="S1085" i="2"/>
  <c r="S1084" i="2"/>
  <c r="S1080" i="2"/>
  <c r="S1079" i="2"/>
  <c r="S1078" i="2"/>
  <c r="S1077" i="2"/>
  <c r="S1076" i="2"/>
  <c r="S1075" i="2"/>
  <c r="S1074" i="2"/>
  <c r="S1073" i="2"/>
  <c r="S1072" i="2"/>
  <c r="S1071" i="2"/>
  <c r="S1070" i="2"/>
  <c r="S1069" i="2"/>
  <c r="S1065" i="2"/>
  <c r="S1064" i="2"/>
  <c r="S1063" i="2"/>
  <c r="S1062" i="2"/>
  <c r="S1061" i="2"/>
  <c r="S1060" i="2"/>
  <c r="S1059" i="2"/>
  <c r="S1058" i="2"/>
  <c r="S1057" i="2"/>
  <c r="S1056" i="2"/>
  <c r="S1055" i="2"/>
  <c r="S1054" i="2"/>
  <c r="S1046" i="2"/>
  <c r="S1047" i="2"/>
  <c r="S1048" i="2"/>
  <c r="S1049" i="2"/>
  <c r="S1050" i="2"/>
  <c r="S1045" i="2"/>
  <c r="Q1261" i="2"/>
  <c r="R1261" i="2"/>
  <c r="Q1262" i="2"/>
  <c r="R1262" i="2"/>
  <c r="Q1263" i="2"/>
  <c r="R1263" i="2"/>
  <c r="R1260" i="2"/>
  <c r="Q1260" i="2"/>
  <c r="X1245" i="2"/>
  <c r="Y1245" i="2"/>
  <c r="X1246" i="2"/>
  <c r="Y1246" i="2"/>
  <c r="Q1245" i="2"/>
  <c r="R1245" i="2"/>
  <c r="Q1246" i="2"/>
  <c r="R1246" i="2"/>
  <c r="T1246" i="2" s="1"/>
  <c r="Q1252" i="2"/>
  <c r="R1252" i="2"/>
  <c r="Q1253" i="2"/>
  <c r="R1253" i="2"/>
  <c r="Q1254" i="2"/>
  <c r="R1254" i="2"/>
  <c r="R1251" i="2"/>
  <c r="Q1251" i="2"/>
  <c r="Y1244" i="2"/>
  <c r="X1244" i="2"/>
  <c r="R1244" i="2"/>
  <c r="Q1244" i="2"/>
  <c r="X1209" i="2"/>
  <c r="Y1209" i="2"/>
  <c r="X1210" i="2"/>
  <c r="Y1210" i="2"/>
  <c r="X1211" i="2"/>
  <c r="Y1211" i="2"/>
  <c r="X1212" i="2"/>
  <c r="Y1212" i="2"/>
  <c r="X1213" i="2"/>
  <c r="Y1213" i="2"/>
  <c r="X1214" i="2"/>
  <c r="Y1214" i="2"/>
  <c r="X1215" i="2"/>
  <c r="Y1215" i="2"/>
  <c r="X1216" i="2"/>
  <c r="Y1216" i="2"/>
  <c r="X1217" i="2"/>
  <c r="Y1217" i="2"/>
  <c r="X1218" i="2"/>
  <c r="Y1218" i="2"/>
  <c r="X1219" i="2"/>
  <c r="Y1219" i="2"/>
  <c r="X1220" i="2"/>
  <c r="Y1220" i="2"/>
  <c r="X1221" i="2"/>
  <c r="Y1221" i="2"/>
  <c r="X1222" i="2"/>
  <c r="Y1222" i="2"/>
  <c r="X1223" i="2"/>
  <c r="Y1223" i="2"/>
  <c r="X1224" i="2"/>
  <c r="Y1224" i="2"/>
  <c r="X1225" i="2"/>
  <c r="Y1225" i="2"/>
  <c r="X1226" i="2"/>
  <c r="Y1226" i="2"/>
  <c r="X1227" i="2"/>
  <c r="Y1227" i="2"/>
  <c r="AA1227" i="2" s="1"/>
  <c r="X1228" i="2"/>
  <c r="Y1228" i="2"/>
  <c r="AA1228" i="2" s="1"/>
  <c r="X1229" i="2"/>
  <c r="Y1229" i="2"/>
  <c r="X1230" i="2"/>
  <c r="Y1230" i="2"/>
  <c r="X1231" i="2"/>
  <c r="Y1231" i="2"/>
  <c r="Q1209" i="2"/>
  <c r="R1209" i="2"/>
  <c r="Q1210" i="2"/>
  <c r="R1210" i="2"/>
  <c r="Q1211" i="2"/>
  <c r="R1211" i="2"/>
  <c r="Q1212" i="2"/>
  <c r="R1212" i="2"/>
  <c r="Q1213" i="2"/>
  <c r="R1213" i="2"/>
  <c r="Q1214" i="2"/>
  <c r="R1214" i="2"/>
  <c r="Q1215" i="2"/>
  <c r="R1215" i="2"/>
  <c r="Q1216" i="2"/>
  <c r="R1216" i="2"/>
  <c r="T1216" i="2" s="1"/>
  <c r="Q1217" i="2"/>
  <c r="R1217" i="2"/>
  <c r="T1217" i="2" s="1"/>
  <c r="Q1218" i="2"/>
  <c r="R1218" i="2"/>
  <c r="Q1219" i="2"/>
  <c r="R1219" i="2"/>
  <c r="Q1220" i="2"/>
  <c r="R1220" i="2"/>
  <c r="Q1221" i="2"/>
  <c r="R1221" i="2"/>
  <c r="Q1222" i="2"/>
  <c r="R1222" i="2"/>
  <c r="Q1223" i="2"/>
  <c r="R1223" i="2"/>
  <c r="Q1224" i="2"/>
  <c r="R1224" i="2"/>
  <c r="Q1225" i="2"/>
  <c r="R1225" i="2"/>
  <c r="T1225" i="2" s="1"/>
  <c r="Q1226" i="2"/>
  <c r="R1226" i="2"/>
  <c r="Q1227" i="2"/>
  <c r="R1227" i="2"/>
  <c r="Q1228" i="2"/>
  <c r="R1228" i="2"/>
  <c r="Q1229" i="2"/>
  <c r="R1229" i="2"/>
  <c r="Q1230" i="2"/>
  <c r="R1230" i="2"/>
  <c r="Q1231" i="2"/>
  <c r="R1231" i="2"/>
  <c r="Y1208" i="2"/>
  <c r="X1208" i="2"/>
  <c r="R1208" i="2"/>
  <c r="Q1208" i="2"/>
  <c r="Q1193" i="2"/>
  <c r="R1193" i="2"/>
  <c r="Q1194" i="2"/>
  <c r="R1194" i="2"/>
  <c r="Q1195" i="2"/>
  <c r="R1195" i="2"/>
  <c r="Q1196" i="2"/>
  <c r="R1196" i="2"/>
  <c r="Q1197" i="2"/>
  <c r="R1197" i="2"/>
  <c r="Q1198" i="2"/>
  <c r="R1198" i="2"/>
  <c r="T1198" i="2" s="1"/>
  <c r="Q1199" i="2"/>
  <c r="R1199" i="2"/>
  <c r="Q1200" i="2"/>
  <c r="R1200" i="2"/>
  <c r="Q1201" i="2"/>
  <c r="R1201" i="2"/>
  <c r="Q1202" i="2"/>
  <c r="R1202" i="2"/>
  <c r="Q1203" i="2"/>
  <c r="R1203" i="2"/>
  <c r="Q1184" i="2"/>
  <c r="R1184" i="2"/>
  <c r="Q1185" i="2"/>
  <c r="R1185" i="2"/>
  <c r="Q1186" i="2"/>
  <c r="R1186" i="2"/>
  <c r="Q1177" i="2"/>
  <c r="R1177" i="2"/>
  <c r="Q1167" i="2"/>
  <c r="R1167" i="2"/>
  <c r="Q1168" i="2"/>
  <c r="R1168" i="2"/>
  <c r="Q1169" i="2"/>
  <c r="R1169" i="2"/>
  <c r="Q1170" i="2"/>
  <c r="R1170" i="2"/>
  <c r="T1170" i="2" s="1"/>
  <c r="Q1171" i="2"/>
  <c r="R1171" i="2"/>
  <c r="Q1172" i="2"/>
  <c r="R1172" i="2"/>
  <c r="Q1173" i="2"/>
  <c r="R1173" i="2"/>
  <c r="Q1174" i="2"/>
  <c r="R1174" i="2"/>
  <c r="Q1175" i="2"/>
  <c r="R1175" i="2"/>
  <c r="Q1176" i="2"/>
  <c r="R1176" i="2"/>
  <c r="R1192" i="2"/>
  <c r="Q1192" i="2"/>
  <c r="R1183" i="2"/>
  <c r="Q1183" i="2"/>
  <c r="R1166" i="2"/>
  <c r="Q1166" i="2"/>
  <c r="Q1151" i="2"/>
  <c r="R1151" i="2"/>
  <c r="Q1152" i="2"/>
  <c r="R1152" i="2"/>
  <c r="Q1153" i="2"/>
  <c r="R1153" i="2"/>
  <c r="Q1154" i="2"/>
  <c r="R1154" i="2"/>
  <c r="Q1155" i="2"/>
  <c r="R1155" i="2"/>
  <c r="Q1156" i="2"/>
  <c r="R1156" i="2"/>
  <c r="Q1157" i="2"/>
  <c r="R1157" i="2"/>
  <c r="Q1158" i="2"/>
  <c r="R1158" i="2"/>
  <c r="Q1159" i="2"/>
  <c r="R1159" i="2"/>
  <c r="Q1160" i="2"/>
  <c r="R1160" i="2"/>
  <c r="T1160" i="2" s="1"/>
  <c r="Q1161" i="2"/>
  <c r="R1161" i="2"/>
  <c r="R1150" i="2"/>
  <c r="Q1150" i="2"/>
  <c r="X1128" i="2"/>
  <c r="Y1128" i="2"/>
  <c r="X1129" i="2"/>
  <c r="Y1129" i="2"/>
  <c r="X1132" i="2"/>
  <c r="Y1132" i="2"/>
  <c r="X1133" i="2"/>
  <c r="Y1133" i="2"/>
  <c r="X1134" i="2"/>
  <c r="Y1134" i="2"/>
  <c r="X1138" i="2"/>
  <c r="Y1138" i="2"/>
  <c r="X1139" i="2"/>
  <c r="Y1139" i="2"/>
  <c r="X1140" i="2"/>
  <c r="Y1140" i="2"/>
  <c r="Y1127" i="2"/>
  <c r="X1127" i="2"/>
  <c r="X1123" i="2"/>
  <c r="Y1123" i="2"/>
  <c r="Y1122" i="2"/>
  <c r="X1122" i="2"/>
  <c r="Q1104" i="2"/>
  <c r="R1104" i="2"/>
  <c r="T1104" i="2" s="1"/>
  <c r="Q1105" i="2"/>
  <c r="R1105" i="2"/>
  <c r="Q1106" i="2"/>
  <c r="R1106" i="2"/>
  <c r="Q1107" i="2"/>
  <c r="R1107" i="2"/>
  <c r="Q1108" i="2"/>
  <c r="R1108" i="2"/>
  <c r="Q1109" i="2"/>
  <c r="R1109" i="2"/>
  <c r="Q1110" i="2"/>
  <c r="R1110" i="2"/>
  <c r="Q1111" i="2"/>
  <c r="R1111" i="2"/>
  <c r="T1111" i="2" s="1"/>
  <c r="Q1112" i="2"/>
  <c r="R1112" i="2"/>
  <c r="Q1113" i="2"/>
  <c r="R1113" i="2"/>
  <c r="Q1114" i="2"/>
  <c r="R1114" i="2"/>
  <c r="Q1115" i="2"/>
  <c r="R1115" i="2"/>
  <c r="Q1116" i="2"/>
  <c r="R1116" i="2"/>
  <c r="Q1117" i="2"/>
  <c r="R1117" i="2"/>
  <c r="Q1118" i="2"/>
  <c r="R1118" i="2"/>
  <c r="R1103" i="2"/>
  <c r="Q1103" i="2"/>
  <c r="Q1085" i="2"/>
  <c r="R1085" i="2"/>
  <c r="Q1086" i="2"/>
  <c r="R1086" i="2"/>
  <c r="Q1087" i="2"/>
  <c r="R1087" i="2"/>
  <c r="Q1088" i="2"/>
  <c r="R1088" i="2"/>
  <c r="Q1089" i="2"/>
  <c r="R1089" i="2"/>
  <c r="Q1090" i="2"/>
  <c r="R1090" i="2"/>
  <c r="Q1091" i="2"/>
  <c r="R1091" i="2"/>
  <c r="Q1092" i="2"/>
  <c r="R1092" i="2"/>
  <c r="T1092" i="2" s="1"/>
  <c r="Q1093" i="2"/>
  <c r="R1093" i="2"/>
  <c r="T1093" i="2" s="1"/>
  <c r="Q1094" i="2"/>
  <c r="R1094" i="2"/>
  <c r="Q1095" i="2"/>
  <c r="R1095" i="2"/>
  <c r="Q1096" i="2"/>
  <c r="R1096" i="2"/>
  <c r="Q1097" i="2"/>
  <c r="R1097" i="2"/>
  <c r="Q1098" i="2"/>
  <c r="R1098" i="2"/>
  <c r="Q1099" i="2"/>
  <c r="R1099" i="2"/>
  <c r="R1084" i="2"/>
  <c r="Q1084" i="2"/>
  <c r="Q1070" i="2"/>
  <c r="R1070" i="2"/>
  <c r="Q1071" i="2"/>
  <c r="R1071" i="2"/>
  <c r="Q1072" i="2"/>
  <c r="R1072" i="2"/>
  <c r="Q1073" i="2"/>
  <c r="R1073" i="2"/>
  <c r="T1073" i="2" s="1"/>
  <c r="Q1074" i="2"/>
  <c r="R1074" i="2"/>
  <c r="T1074" i="2" s="1"/>
  <c r="Q1075" i="2"/>
  <c r="R1075" i="2"/>
  <c r="Q1076" i="2"/>
  <c r="R1076" i="2"/>
  <c r="Q1077" i="2"/>
  <c r="R1077" i="2"/>
  <c r="Q1078" i="2"/>
  <c r="R1078" i="2"/>
  <c r="Q1079" i="2"/>
  <c r="R1079" i="2"/>
  <c r="Q1080" i="2"/>
  <c r="R1080" i="2"/>
  <c r="R1069" i="2"/>
  <c r="Q1069" i="2"/>
  <c r="Q1055" i="2"/>
  <c r="R1055" i="2"/>
  <c r="Q1056" i="2"/>
  <c r="R1056" i="2"/>
  <c r="Q1057" i="2"/>
  <c r="R1057" i="2"/>
  <c r="Q1058" i="2"/>
  <c r="R1058" i="2"/>
  <c r="Q1059" i="2"/>
  <c r="R1059" i="2"/>
  <c r="Q1060" i="2"/>
  <c r="R1060" i="2"/>
  <c r="Q1061" i="2"/>
  <c r="R1061" i="2"/>
  <c r="Q1062" i="2"/>
  <c r="R1062" i="2"/>
  <c r="T1062" i="2" s="1"/>
  <c r="Q1063" i="2"/>
  <c r="R1063" i="2"/>
  <c r="Q1064" i="2"/>
  <c r="R1064" i="2"/>
  <c r="Q1065" i="2"/>
  <c r="R1065" i="2"/>
  <c r="Q1046" i="2"/>
  <c r="R1046" i="2"/>
  <c r="Q1047" i="2"/>
  <c r="R1047" i="2"/>
  <c r="T1047" i="2" s="1"/>
  <c r="Q1048" i="2"/>
  <c r="R1048" i="2"/>
  <c r="Q1049" i="2"/>
  <c r="R1049" i="2"/>
  <c r="Q1050" i="2"/>
  <c r="R1050" i="2"/>
  <c r="R1054" i="2"/>
  <c r="Q1054" i="2"/>
  <c r="R1045" i="2"/>
  <c r="Q1045" i="2"/>
  <c r="X1033" i="2"/>
  <c r="Y1033" i="2"/>
  <c r="X1034" i="2"/>
  <c r="Y1034" i="2"/>
  <c r="X1035" i="2"/>
  <c r="Y1035" i="2"/>
  <c r="AA1035" i="2" s="1"/>
  <c r="X1036" i="2"/>
  <c r="Y1036" i="2"/>
  <c r="X1037" i="2"/>
  <c r="Y1037" i="2"/>
  <c r="X1038" i="2"/>
  <c r="Y1038" i="2"/>
  <c r="X1032" i="2"/>
  <c r="Y1032" i="2"/>
  <c r="Y1025" i="2"/>
  <c r="AA1025" i="2" s="1"/>
  <c r="X1025" i="2"/>
  <c r="Q948" i="2"/>
  <c r="R948" i="2"/>
  <c r="Q949" i="2"/>
  <c r="R949" i="2"/>
  <c r="Q950" i="2"/>
  <c r="R950" i="2"/>
  <c r="Q951" i="2"/>
  <c r="R951" i="2"/>
  <c r="T951" i="2" s="1"/>
  <c r="Q952" i="2"/>
  <c r="R952" i="2"/>
  <c r="Q953" i="2"/>
  <c r="R953" i="2"/>
  <c r="Q954" i="2"/>
  <c r="R954" i="2"/>
  <c r="T954" i="2" s="1"/>
  <c r="Q955" i="2"/>
  <c r="R955" i="2"/>
  <c r="Q956" i="2"/>
  <c r="R956" i="2"/>
  <c r="Q957" i="2"/>
  <c r="R957" i="2"/>
  <c r="Q958" i="2"/>
  <c r="R958" i="2"/>
  <c r="Q959" i="2"/>
  <c r="R959" i="2"/>
  <c r="Q960" i="2"/>
  <c r="R960" i="2"/>
  <c r="Q961" i="2"/>
  <c r="R961" i="2"/>
  <c r="Q962" i="2"/>
  <c r="R962" i="2"/>
  <c r="T962" i="2" s="1"/>
  <c r="Q963" i="2"/>
  <c r="R963" i="2"/>
  <c r="Q964" i="2"/>
  <c r="R964" i="2"/>
  <c r="Q965" i="2"/>
  <c r="R965" i="2"/>
  <c r="Q966" i="2"/>
  <c r="R966" i="2"/>
  <c r="Q967" i="2"/>
  <c r="R967" i="2"/>
  <c r="T967" i="2" s="1"/>
  <c r="Q968" i="2"/>
  <c r="R968" i="2"/>
  <c r="Q969" i="2"/>
  <c r="R969" i="2"/>
  <c r="Q970" i="2"/>
  <c r="R970" i="2"/>
  <c r="Q971" i="2"/>
  <c r="R971" i="2"/>
  <c r="Q972" i="2"/>
  <c r="R972" i="2"/>
  <c r="Q973" i="2"/>
  <c r="R973" i="2"/>
  <c r="Q974" i="2"/>
  <c r="R974" i="2"/>
  <c r="Q975" i="2"/>
  <c r="R975" i="2"/>
  <c r="T975" i="2" s="1"/>
  <c r="Q976" i="2"/>
  <c r="R976" i="2"/>
  <c r="Q977" i="2"/>
  <c r="R977" i="2"/>
  <c r="Q978" i="2"/>
  <c r="R978" i="2"/>
  <c r="T978" i="2" s="1"/>
  <c r="Q979" i="2"/>
  <c r="R979" i="2"/>
  <c r="Q980" i="2"/>
  <c r="R980" i="2"/>
  <c r="Q981" i="2"/>
  <c r="R981" i="2"/>
  <c r="Q982" i="2"/>
  <c r="R982" i="2"/>
  <c r="Q983" i="2"/>
  <c r="R983" i="2"/>
  <c r="Q984" i="2"/>
  <c r="R984" i="2"/>
  <c r="Q985" i="2"/>
  <c r="R985" i="2"/>
  <c r="Q986" i="2"/>
  <c r="R986" i="2"/>
  <c r="T986" i="2" s="1"/>
  <c r="Q987" i="2"/>
  <c r="R987" i="2"/>
  <c r="Q988" i="2"/>
  <c r="R988" i="2"/>
  <c r="Q989" i="2"/>
  <c r="R989" i="2"/>
  <c r="Q990" i="2"/>
  <c r="R990" i="2"/>
  <c r="Q991" i="2"/>
  <c r="R991" i="2"/>
  <c r="T991" i="2" s="1"/>
  <c r="Q992" i="2"/>
  <c r="R992" i="2"/>
  <c r="Q993" i="2"/>
  <c r="R993" i="2"/>
  <c r="R947" i="2"/>
  <c r="Q947" i="2"/>
  <c r="R1273" i="2"/>
  <c r="Q1273" i="2"/>
  <c r="R1268" i="2"/>
  <c r="T1268" i="2" s="1"/>
  <c r="Q1268" i="2"/>
  <c r="L1242" i="2"/>
  <c r="M1243" i="2"/>
  <c r="L1243" i="2"/>
  <c r="M1242" i="2"/>
  <c r="L1240" i="2"/>
  <c r="M1236" i="2"/>
  <c r="L1236" i="2"/>
  <c r="M1235" i="2"/>
  <c r="L1235" i="2"/>
  <c r="M1234" i="2"/>
  <c r="L1234" i="2"/>
  <c r="M1233" i="2"/>
  <c r="L1233" i="2"/>
  <c r="M1126" i="2"/>
  <c r="L1126" i="2"/>
  <c r="M1125" i="2"/>
  <c r="L1125" i="2"/>
  <c r="M1121" i="2"/>
  <c r="L1121" i="2"/>
  <c r="M1120" i="2"/>
  <c r="L1120" i="2"/>
  <c r="M1041" i="2"/>
  <c r="L1041" i="2"/>
  <c r="M1040" i="2"/>
  <c r="L1040" i="2"/>
  <c r="N1024" i="2"/>
  <c r="M1023" i="2"/>
  <c r="N1023" i="2" s="1"/>
  <c r="M1272" i="2"/>
  <c r="L1272" i="2"/>
  <c r="M1271" i="2"/>
  <c r="L1271" i="2"/>
  <c r="M1270" i="2"/>
  <c r="L1270" i="2"/>
  <c r="M1267" i="2"/>
  <c r="L1267" i="2"/>
  <c r="M1266" i="2"/>
  <c r="L1266" i="2"/>
  <c r="M1265" i="2"/>
  <c r="L1265" i="2"/>
  <c r="M1259" i="2"/>
  <c r="L1259" i="2"/>
  <c r="M1258" i="2"/>
  <c r="L1258" i="2"/>
  <c r="M1257" i="2"/>
  <c r="L1257" i="2"/>
  <c r="M1256" i="2"/>
  <c r="L1256" i="2"/>
  <c r="M1250" i="2"/>
  <c r="L1250" i="2"/>
  <c r="M1249" i="2"/>
  <c r="L1249" i="2"/>
  <c r="M1248" i="2"/>
  <c r="L1248" i="2"/>
  <c r="M1240" i="2"/>
  <c r="M1239" i="2"/>
  <c r="L1239" i="2"/>
  <c r="M1238" i="2"/>
  <c r="L1238" i="2"/>
  <c r="M1207" i="2"/>
  <c r="L1207" i="2"/>
  <c r="M1206" i="2"/>
  <c r="L1206" i="2"/>
  <c r="M1205" i="2"/>
  <c r="L1205" i="2"/>
  <c r="M1191" i="2"/>
  <c r="L1191" i="2"/>
  <c r="M1190" i="2"/>
  <c r="L1190" i="2"/>
  <c r="M1189" i="2"/>
  <c r="L1189" i="2"/>
  <c r="M1188" i="2"/>
  <c r="L1188" i="2"/>
  <c r="M1182" i="2"/>
  <c r="L1182" i="2"/>
  <c r="M1181" i="2"/>
  <c r="L1181" i="2"/>
  <c r="M1180" i="2"/>
  <c r="L1180" i="2"/>
  <c r="M1179" i="2"/>
  <c r="L1179" i="2"/>
  <c r="M1165" i="2"/>
  <c r="L1165" i="2"/>
  <c r="M1164" i="2"/>
  <c r="L1164" i="2"/>
  <c r="M1163" i="2"/>
  <c r="L1163" i="2"/>
  <c r="M1149" i="2"/>
  <c r="L1149" i="2"/>
  <c r="M1148" i="2"/>
  <c r="L1148" i="2"/>
  <c r="M1147" i="2"/>
  <c r="L1147" i="2"/>
  <c r="M1146" i="2"/>
  <c r="L1146" i="2"/>
  <c r="M1145" i="2"/>
  <c r="L1145" i="2"/>
  <c r="M1102" i="2"/>
  <c r="L1102" i="2"/>
  <c r="M1101" i="2"/>
  <c r="L1101" i="2"/>
  <c r="M1083" i="2"/>
  <c r="L1083" i="2"/>
  <c r="M1082" i="2"/>
  <c r="L1082" i="2"/>
  <c r="M1068" i="2"/>
  <c r="L1068" i="2"/>
  <c r="M1067" i="2"/>
  <c r="L1067" i="2"/>
  <c r="M1053" i="2"/>
  <c r="L1053" i="2"/>
  <c r="M1052" i="2"/>
  <c r="L1052" i="2"/>
  <c r="M1044" i="2"/>
  <c r="L1044" i="2"/>
  <c r="N1043" i="2"/>
  <c r="L944" i="2"/>
  <c r="M944" i="2"/>
  <c r="L945" i="2"/>
  <c r="M945" i="2"/>
  <c r="L946" i="2"/>
  <c r="M946" i="2"/>
  <c r="M943" i="2"/>
  <c r="L943" i="2"/>
  <c r="T1158" i="2" l="1"/>
  <c r="T1196" i="2"/>
  <c r="T947" i="2"/>
  <c r="T1054" i="2"/>
  <c r="T1150" i="2"/>
  <c r="T1208" i="2"/>
  <c r="AE1208" i="2" s="1"/>
  <c r="T1224" i="2"/>
  <c r="AE1224" i="2" s="1"/>
  <c r="N1148" i="2"/>
  <c r="T988" i="2"/>
  <c r="AE988" i="2" s="1"/>
  <c r="T980" i="2"/>
  <c r="AE980" i="2" s="1"/>
  <c r="T972" i="2"/>
  <c r="AE972" i="2" s="1"/>
  <c r="T964" i="2"/>
  <c r="AE964" i="2" s="1"/>
  <c r="T956" i="2"/>
  <c r="AE956" i="2" s="1"/>
  <c r="T948" i="2"/>
  <c r="AE948" i="2" s="1"/>
  <c r="AA1029" i="2"/>
  <c r="AD1029" i="2" s="1"/>
  <c r="AE1170" i="2"/>
  <c r="AD1227" i="2"/>
  <c r="AE1047" i="2"/>
  <c r="AE1054" i="2"/>
  <c r="AE1092" i="2"/>
  <c r="AE1150" i="2"/>
  <c r="AE1196" i="2"/>
  <c r="AE1216" i="2"/>
  <c r="AA1028" i="2"/>
  <c r="AD1028" i="2" s="1"/>
  <c r="T1084" i="2"/>
  <c r="AE1084" i="2" s="1"/>
  <c r="T1103" i="2"/>
  <c r="AE1103" i="2" s="1"/>
  <c r="T1183" i="2"/>
  <c r="AE1183" i="2" s="1"/>
  <c r="AE1074" i="2"/>
  <c r="AE1093" i="2"/>
  <c r="AE1104" i="2"/>
  <c r="AE1217" i="2"/>
  <c r="AE1225" i="2"/>
  <c r="AD1035" i="2"/>
  <c r="AA1027" i="2"/>
  <c r="AD1027" i="2" s="1"/>
  <c r="AD1228" i="2"/>
  <c r="AE947" i="2"/>
  <c r="AE986" i="2"/>
  <c r="AE978" i="2"/>
  <c r="AE962" i="2"/>
  <c r="AE954" i="2"/>
  <c r="AE1158" i="2"/>
  <c r="N1149" i="2"/>
  <c r="N1239" i="2"/>
  <c r="AA1129" i="2"/>
  <c r="AD1129" i="2" s="1"/>
  <c r="AA1218" i="2"/>
  <c r="AD1218" i="2" s="1"/>
  <c r="AE1160" i="2"/>
  <c r="AE1198" i="2"/>
  <c r="AE1246" i="2"/>
  <c r="AA1026" i="2"/>
  <c r="AD1026" i="2" s="1"/>
  <c r="AD1025" i="2"/>
  <c r="AA1030" i="2"/>
  <c r="AD1030" i="2" s="1"/>
  <c r="AE1073" i="2"/>
  <c r="AE1111" i="2"/>
  <c r="AE1268" i="2"/>
  <c r="AA1031" i="2"/>
  <c r="AD1031" i="2" s="1"/>
  <c r="AE1062" i="2"/>
  <c r="N1082" i="2"/>
  <c r="N1179" i="2"/>
  <c r="T987" i="2"/>
  <c r="AE987" i="2" s="1"/>
  <c r="T979" i="2"/>
  <c r="AE979" i="2" s="1"/>
  <c r="T963" i="2"/>
  <c r="AE963" i="2" s="1"/>
  <c r="T955" i="2"/>
  <c r="AE955" i="2" s="1"/>
  <c r="AA1036" i="2"/>
  <c r="AD1036" i="2" s="1"/>
  <c r="T1060" i="2"/>
  <c r="AE1060" i="2" s="1"/>
  <c r="T1079" i="2"/>
  <c r="AE1079" i="2" s="1"/>
  <c r="T1071" i="2"/>
  <c r="AE1071" i="2" s="1"/>
  <c r="T1098" i="2"/>
  <c r="AE1098" i="2" s="1"/>
  <c r="T1090" i="2"/>
  <c r="AE1090" i="2" s="1"/>
  <c r="T1117" i="2"/>
  <c r="AE1117" i="2" s="1"/>
  <c r="T1109" i="2"/>
  <c r="AE1109" i="2" s="1"/>
  <c r="T1159" i="2"/>
  <c r="AE1159" i="2" s="1"/>
  <c r="T1151" i="2"/>
  <c r="AE1151" i="2" s="1"/>
  <c r="T1176" i="2"/>
  <c r="AE1176" i="2" s="1"/>
  <c r="T1168" i="2"/>
  <c r="AE1168" i="2" s="1"/>
  <c r="T1201" i="2"/>
  <c r="AE1201" i="2" s="1"/>
  <c r="T1197" i="2"/>
  <c r="AE1197" i="2" s="1"/>
  <c r="T1230" i="2"/>
  <c r="AE1230" i="2" s="1"/>
  <c r="T1222" i="2"/>
  <c r="AE1222" i="2" s="1"/>
  <c r="T1214" i="2"/>
  <c r="AE1214" i="2" s="1"/>
  <c r="T1254" i="2"/>
  <c r="AE1254" i="2" s="1"/>
  <c r="AE991" i="2"/>
  <c r="AE975" i="2"/>
  <c r="AE967" i="2"/>
  <c r="AE951" i="2"/>
  <c r="T1086" i="2"/>
  <c r="AE1086" i="2" s="1"/>
  <c r="T1105" i="2"/>
  <c r="AE1105" i="2" s="1"/>
  <c r="T1218" i="2"/>
  <c r="AE1218" i="2" s="1"/>
  <c r="T990" i="2"/>
  <c r="AE990" i="2" s="1"/>
  <c r="T974" i="2"/>
  <c r="AE974" i="2" s="1"/>
  <c r="T966" i="2"/>
  <c r="AE966" i="2" s="1"/>
  <c r="T950" i="2"/>
  <c r="AE950" i="2" s="1"/>
  <c r="AA1216" i="2"/>
  <c r="AD1216" i="2" s="1"/>
  <c r="T1064" i="2"/>
  <c r="AE1064" i="2" s="1"/>
  <c r="T1075" i="2"/>
  <c r="AE1075" i="2" s="1"/>
  <c r="T1263" i="2"/>
  <c r="AE1263" i="2" s="1"/>
  <c r="T1056" i="2"/>
  <c r="AE1056" i="2" s="1"/>
  <c r="T1113" i="2"/>
  <c r="AE1113" i="2" s="1"/>
  <c r="T1172" i="2"/>
  <c r="AE1172" i="2" s="1"/>
  <c r="T1226" i="2"/>
  <c r="AE1226" i="2" s="1"/>
  <c r="T1045" i="2"/>
  <c r="AE1045" i="2" s="1"/>
  <c r="T1094" i="2"/>
  <c r="AE1094" i="2" s="1"/>
  <c r="T1185" i="2"/>
  <c r="AE1185" i="2" s="1"/>
  <c r="T1210" i="2"/>
  <c r="AE1210" i="2" s="1"/>
  <c r="N1163" i="2"/>
  <c r="AA1137" i="2"/>
  <c r="AD1137" i="2" s="1"/>
  <c r="T1059" i="2"/>
  <c r="AE1059" i="2" s="1"/>
  <c r="T1078" i="2"/>
  <c r="AE1078" i="2" s="1"/>
  <c r="T1089" i="2"/>
  <c r="AE1089" i="2" s="1"/>
  <c r="T1116" i="2"/>
  <c r="AE1116" i="2" s="1"/>
  <c r="T1108" i="2"/>
  <c r="AE1108" i="2" s="1"/>
  <c r="T1175" i="2"/>
  <c r="AE1175" i="2" s="1"/>
  <c r="T1167" i="2"/>
  <c r="AE1167" i="2" s="1"/>
  <c r="T1229" i="2"/>
  <c r="AE1229" i="2" s="1"/>
  <c r="T1213" i="2"/>
  <c r="AE1213" i="2" s="1"/>
  <c r="T1253" i="2"/>
  <c r="AE1253" i="2" s="1"/>
  <c r="AA1135" i="2"/>
  <c r="AD1135" i="2" s="1"/>
  <c r="T985" i="2"/>
  <c r="AE985" i="2" s="1"/>
  <c r="T977" i="2"/>
  <c r="AE977" i="2" s="1"/>
  <c r="T961" i="2"/>
  <c r="AE961" i="2" s="1"/>
  <c r="T953" i="2"/>
  <c r="AE953" i="2" s="1"/>
  <c r="AA1034" i="2"/>
  <c r="AD1034" i="2" s="1"/>
  <c r="T1050" i="2"/>
  <c r="AE1050" i="2" s="1"/>
  <c r="T1161" i="2"/>
  <c r="AE1161" i="2" s="1"/>
  <c r="T1199" i="2"/>
  <c r="AE1199" i="2" s="1"/>
  <c r="N1053" i="2"/>
  <c r="AA1213" i="2"/>
  <c r="AD1213" i="2" s="1"/>
  <c r="N1236" i="2"/>
  <c r="T1065" i="2"/>
  <c r="AE1065" i="2" s="1"/>
  <c r="T1057" i="2"/>
  <c r="AE1057" i="2" s="1"/>
  <c r="T1076" i="2"/>
  <c r="AE1076" i="2" s="1"/>
  <c r="T1087" i="2"/>
  <c r="AE1087" i="2" s="1"/>
  <c r="T1114" i="2"/>
  <c r="AE1114" i="2" s="1"/>
  <c r="T1106" i="2"/>
  <c r="AE1106" i="2" s="1"/>
  <c r="N1272" i="2"/>
  <c r="T1154" i="2"/>
  <c r="AE1154" i="2" s="1"/>
  <c r="T1200" i="2"/>
  <c r="AE1200" i="2" s="1"/>
  <c r="N945" i="2"/>
  <c r="N1240" i="2"/>
  <c r="N1265" i="2"/>
  <c r="N1041" i="2"/>
  <c r="T1192" i="2"/>
  <c r="AE1192" i="2" s="1"/>
  <c r="T1260" i="2"/>
  <c r="AE1260" i="2" s="1"/>
  <c r="AA1142" i="2"/>
  <c r="AD1142" i="2" s="1"/>
  <c r="N1248" i="2"/>
  <c r="N1147" i="2"/>
  <c r="T1166" i="2"/>
  <c r="AE1166" i="2" s="1"/>
  <c r="N1102" i="2"/>
  <c r="N1238" i="2"/>
  <c r="T989" i="2"/>
  <c r="AE989" i="2" s="1"/>
  <c r="T973" i="2"/>
  <c r="AE973" i="2" s="1"/>
  <c r="T965" i="2"/>
  <c r="AE965" i="2" s="1"/>
  <c r="T949" i="2"/>
  <c r="AE949" i="2" s="1"/>
  <c r="T1046" i="2"/>
  <c r="AE1046" i="2" s="1"/>
  <c r="T1058" i="2"/>
  <c r="AE1058" i="2" s="1"/>
  <c r="T1077" i="2"/>
  <c r="AE1077" i="2" s="1"/>
  <c r="T1096" i="2"/>
  <c r="AE1096" i="2" s="1"/>
  <c r="T1088" i="2"/>
  <c r="AE1088" i="2" s="1"/>
  <c r="T1115" i="2"/>
  <c r="AE1115" i="2" s="1"/>
  <c r="T1107" i="2"/>
  <c r="AE1107" i="2" s="1"/>
  <c r="T1157" i="2"/>
  <c r="AE1157" i="2" s="1"/>
  <c r="T1174" i="2"/>
  <c r="AE1174" i="2" s="1"/>
  <c r="T1177" i="2"/>
  <c r="AE1177" i="2" s="1"/>
  <c r="T1203" i="2"/>
  <c r="AE1203" i="2" s="1"/>
  <c r="T1228" i="2"/>
  <c r="AE1228" i="2" s="1"/>
  <c r="T1220" i="2"/>
  <c r="AE1220" i="2" s="1"/>
  <c r="T1212" i="2"/>
  <c r="AE1212" i="2" s="1"/>
  <c r="AA1215" i="2"/>
  <c r="AD1215" i="2" s="1"/>
  <c r="T1252" i="2"/>
  <c r="AE1252" i="2" s="1"/>
  <c r="N1190" i="2"/>
  <c r="N1068" i="2"/>
  <c r="N1191" i="2"/>
  <c r="N1125" i="2"/>
  <c r="T1069" i="2"/>
  <c r="AE1069" i="2" s="1"/>
  <c r="T1273" i="2"/>
  <c r="AE1273" i="2" s="1"/>
  <c r="N1044" i="2"/>
  <c r="O1043" i="2" s="1"/>
  <c r="P1048" i="2" s="1"/>
  <c r="T992" i="2"/>
  <c r="AE992" i="2" s="1"/>
  <c r="T984" i="2"/>
  <c r="AE984" i="2" s="1"/>
  <c r="T976" i="2"/>
  <c r="AE976" i="2" s="1"/>
  <c r="T968" i="2"/>
  <c r="AE968" i="2" s="1"/>
  <c r="T960" i="2"/>
  <c r="AE960" i="2" s="1"/>
  <c r="T952" i="2"/>
  <c r="AE952" i="2" s="1"/>
  <c r="T1049" i="2"/>
  <c r="AE1049" i="2" s="1"/>
  <c r="T1061" i="2"/>
  <c r="AE1061" i="2" s="1"/>
  <c r="T1080" i="2"/>
  <c r="AE1080" i="2" s="1"/>
  <c r="T1072" i="2"/>
  <c r="AE1072" i="2" s="1"/>
  <c r="T1099" i="2"/>
  <c r="AE1099" i="2" s="1"/>
  <c r="T1091" i="2"/>
  <c r="AE1091" i="2" s="1"/>
  <c r="T1118" i="2"/>
  <c r="AE1118" i="2" s="1"/>
  <c r="T1156" i="2"/>
  <c r="AE1156" i="2" s="1"/>
  <c r="T1194" i="2"/>
  <c r="AE1194" i="2" s="1"/>
  <c r="AA1230" i="2"/>
  <c r="AD1230" i="2" s="1"/>
  <c r="T1155" i="2"/>
  <c r="AE1155" i="2" s="1"/>
  <c r="AA1224" i="2"/>
  <c r="AD1224" i="2" s="1"/>
  <c r="N944" i="2"/>
  <c r="N1120" i="2"/>
  <c r="N1235" i="2"/>
  <c r="T1184" i="2"/>
  <c r="AE1184" i="2" s="1"/>
  <c r="AA1225" i="2"/>
  <c r="AD1225" i="2" s="1"/>
  <c r="T1097" i="2"/>
  <c r="AE1097" i="2" s="1"/>
  <c r="T1085" i="2"/>
  <c r="AE1085" i="2" s="1"/>
  <c r="T1171" i="2"/>
  <c r="AE1171" i="2" s="1"/>
  <c r="N1180" i="2"/>
  <c r="N1258" i="2"/>
  <c r="N1121" i="2"/>
  <c r="T1193" i="2"/>
  <c r="AE1193" i="2" s="1"/>
  <c r="AA1032" i="2"/>
  <c r="AD1032" i="2" s="1"/>
  <c r="N1052" i="2"/>
  <c r="N1181" i="2"/>
  <c r="N1205" i="2"/>
  <c r="T1055" i="2"/>
  <c r="AE1055" i="2" s="1"/>
  <c r="T1070" i="2"/>
  <c r="AE1070" i="2" s="1"/>
  <c r="T1112" i="2"/>
  <c r="AE1112" i="2" s="1"/>
  <c r="T1227" i="2"/>
  <c r="AE1227" i="2" s="1"/>
  <c r="T1221" i="2"/>
  <c r="AE1221" i="2" s="1"/>
  <c r="T1215" i="2"/>
  <c r="AE1215" i="2" s="1"/>
  <c r="T1209" i="2"/>
  <c r="AE1209" i="2" s="1"/>
  <c r="T1262" i="2"/>
  <c r="AE1262" i="2" s="1"/>
  <c r="N1249" i="2"/>
  <c r="N1126" i="2"/>
  <c r="T1244" i="2"/>
  <c r="AE1244" i="2" s="1"/>
  <c r="AA1130" i="2"/>
  <c r="AD1130" i="2" s="1"/>
  <c r="T1245" i="2"/>
  <c r="AE1245" i="2" s="1"/>
  <c r="T1261" i="2"/>
  <c r="AE1261" i="2" s="1"/>
  <c r="AA1131" i="2"/>
  <c r="AD1131" i="2" s="1"/>
  <c r="N946" i="2"/>
  <c r="N1250" i="2"/>
  <c r="N1266" i="2"/>
  <c r="N1040" i="2"/>
  <c r="N1233" i="2"/>
  <c r="N1267" i="2"/>
  <c r="N995" i="2"/>
  <c r="N996" i="2"/>
  <c r="N997" i="2"/>
  <c r="N998" i="2"/>
  <c r="N1188" i="2"/>
  <c r="N1256" i="2"/>
  <c r="N1013" i="2"/>
  <c r="N1146" i="2"/>
  <c r="N1165" i="2"/>
  <c r="N1189" i="2"/>
  <c r="T1110" i="2"/>
  <c r="AE1110" i="2" s="1"/>
  <c r="T1173" i="2"/>
  <c r="AE1173" i="2" s="1"/>
  <c r="T1202" i="2"/>
  <c r="AE1202" i="2" s="1"/>
  <c r="T1231" i="2"/>
  <c r="AE1231" i="2" s="1"/>
  <c r="T1219" i="2"/>
  <c r="AE1219" i="2" s="1"/>
  <c r="AA1212" i="2"/>
  <c r="AD1212" i="2" s="1"/>
  <c r="N1257" i="2"/>
  <c r="N1270" i="2"/>
  <c r="N1234" i="2"/>
  <c r="T1251" i="2"/>
  <c r="AE1251" i="2" s="1"/>
  <c r="T983" i="2"/>
  <c r="AE983" i="2" s="1"/>
  <c r="T971" i="2"/>
  <c r="AE971" i="2" s="1"/>
  <c r="T959" i="2"/>
  <c r="AE959" i="2" s="1"/>
  <c r="N1012" i="2"/>
  <c r="N1271" i="2"/>
  <c r="T1195" i="2"/>
  <c r="AE1195" i="2" s="1"/>
  <c r="N1207" i="2"/>
  <c r="AA1038" i="2"/>
  <c r="AD1038" i="2" s="1"/>
  <c r="N1083" i="2"/>
  <c r="T1063" i="2"/>
  <c r="AE1063" i="2" s="1"/>
  <c r="T1186" i="2"/>
  <c r="AE1186" i="2" s="1"/>
  <c r="T1223" i="2"/>
  <c r="AE1223" i="2" s="1"/>
  <c r="T1211" i="2"/>
  <c r="AE1211" i="2" s="1"/>
  <c r="AA1219" i="2"/>
  <c r="AD1219" i="2" s="1"/>
  <c r="AA1231" i="2"/>
  <c r="AD1231" i="2" s="1"/>
  <c r="N1145" i="2"/>
  <c r="N1003" i="2"/>
  <c r="N1259" i="2"/>
  <c r="AA1208" i="2"/>
  <c r="AD1208" i="2" s="1"/>
  <c r="AA1220" i="2"/>
  <c r="AD1220" i="2" s="1"/>
  <c r="AA1244" i="2"/>
  <c r="AD1244" i="2" s="1"/>
  <c r="N943" i="2"/>
  <c r="N1101" i="2"/>
  <c r="T1048" i="2"/>
  <c r="AE1048" i="2" s="1"/>
  <c r="T1153" i="2"/>
  <c r="AE1153" i="2" s="1"/>
  <c r="AA1132" i="2"/>
  <c r="AD1132" i="2" s="1"/>
  <c r="AA1209" i="2"/>
  <c r="AD1209" i="2" s="1"/>
  <c r="AA1221" i="2"/>
  <c r="AD1221" i="2" s="1"/>
  <c r="AA1245" i="2"/>
  <c r="AD1245" i="2" s="1"/>
  <c r="N1164" i="2"/>
  <c r="AA1133" i="2"/>
  <c r="AD1133" i="2" s="1"/>
  <c r="AA1210" i="2"/>
  <c r="AD1210" i="2" s="1"/>
  <c r="AA1246" i="2"/>
  <c r="AD1246" i="2" s="1"/>
  <c r="N1067" i="2"/>
  <c r="N1182" i="2"/>
  <c r="N1206" i="2"/>
  <c r="T1095" i="2"/>
  <c r="AE1095" i="2" s="1"/>
  <c r="T1152" i="2"/>
  <c r="AE1152" i="2" s="1"/>
  <c r="T1169" i="2"/>
  <c r="AE1169" i="2" s="1"/>
  <c r="O1023" i="2"/>
  <c r="AA1222" i="2"/>
  <c r="AD1222" i="2" s="1"/>
  <c r="AA1037" i="2"/>
  <c r="AD1037" i="2" s="1"/>
  <c r="AA1122" i="2"/>
  <c r="AD1122" i="2" s="1"/>
  <c r="T982" i="2"/>
  <c r="AE982" i="2" s="1"/>
  <c r="T970" i="2"/>
  <c r="AE970" i="2" s="1"/>
  <c r="T958" i="2"/>
  <c r="AE958" i="2" s="1"/>
  <c r="N1243" i="2"/>
  <c r="AA1123" i="2"/>
  <c r="AD1123" i="2" s="1"/>
  <c r="T993" i="2"/>
  <c r="AE993" i="2" s="1"/>
  <c r="T981" i="2"/>
  <c r="AE981" i="2" s="1"/>
  <c r="AA1033" i="2"/>
  <c r="AD1033" i="2" s="1"/>
  <c r="T969" i="2"/>
  <c r="AE969" i="2" s="1"/>
  <c r="T957" i="2"/>
  <c r="AE957" i="2" s="1"/>
  <c r="AA1134" i="2"/>
  <c r="AD1134" i="2" s="1"/>
  <c r="AA1211" i="2"/>
  <c r="AD1211" i="2" s="1"/>
  <c r="AA1223" i="2"/>
  <c r="AD1223" i="2" s="1"/>
  <c r="AA1143" i="2"/>
  <c r="AD1143" i="2" s="1"/>
  <c r="AA1136" i="2"/>
  <c r="AD1136" i="2" s="1"/>
  <c r="O1275" i="2"/>
  <c r="AA1138" i="2"/>
  <c r="AD1138" i="2" s="1"/>
  <c r="AA1214" i="2"/>
  <c r="AD1214" i="2" s="1"/>
  <c r="AA1226" i="2"/>
  <c r="AD1226" i="2" s="1"/>
  <c r="AA1139" i="2"/>
  <c r="AD1139" i="2" s="1"/>
  <c r="AA1127" i="2"/>
  <c r="AD1127" i="2" s="1"/>
  <c r="AA1140" i="2"/>
  <c r="AD1140" i="2" s="1"/>
  <c r="AA1128" i="2"/>
  <c r="AD1128" i="2" s="1"/>
  <c r="AA1217" i="2"/>
  <c r="AD1217" i="2" s="1"/>
  <c r="AA1229" i="2"/>
  <c r="AD1229" i="2" s="1"/>
  <c r="AA1141" i="2"/>
  <c r="AD1141" i="2" s="1"/>
  <c r="N1242" i="2"/>
  <c r="Z929" i="2" a="1"/>
  <c r="Y930" i="2"/>
  <c r="Y931" i="2"/>
  <c r="Y932" i="2"/>
  <c r="Y933" i="2"/>
  <c r="Y934" i="2"/>
  <c r="Y935" i="2"/>
  <c r="Y936" i="2"/>
  <c r="Y937" i="2"/>
  <c r="Y938" i="2"/>
  <c r="Y939" i="2"/>
  <c r="Y940" i="2"/>
  <c r="Y941" i="2"/>
  <c r="Y929" i="2"/>
  <c r="S929" i="2" a="1"/>
  <c r="R930" i="2"/>
  <c r="R931" i="2"/>
  <c r="R932" i="2"/>
  <c r="R933" i="2"/>
  <c r="R934" i="2"/>
  <c r="R935" i="2"/>
  <c r="R936" i="2"/>
  <c r="R937" i="2"/>
  <c r="R938" i="2"/>
  <c r="R939" i="2"/>
  <c r="R940" i="2"/>
  <c r="R941" i="2"/>
  <c r="R929" i="2"/>
  <c r="M928" i="2"/>
  <c r="L928" i="2"/>
  <c r="L927" i="2"/>
  <c r="M927" i="2"/>
  <c r="M922" i="2"/>
  <c r="L923" i="2"/>
  <c r="M923" i="2"/>
  <c r="M924" i="2"/>
  <c r="L925" i="2"/>
  <c r="M925" i="2"/>
  <c r="L922" i="2"/>
  <c r="O995" i="2" l="1"/>
  <c r="S929" i="2"/>
  <c r="Z929" i="2"/>
  <c r="O1082" i="2"/>
  <c r="P1096" i="2" s="1"/>
  <c r="U1096" i="2" s="1"/>
  <c r="O1248" i="2"/>
  <c r="P1254" i="2" s="1"/>
  <c r="U1254" i="2" s="1"/>
  <c r="O1120" i="2"/>
  <c r="W1122" i="2" s="1"/>
  <c r="AB1122" i="2" s="1"/>
  <c r="O1238" i="2"/>
  <c r="P1246" i="2" s="1"/>
  <c r="U1246" i="2" s="1"/>
  <c r="O1205" i="2"/>
  <c r="P1209" i="2" s="1"/>
  <c r="U1209" i="2" s="1"/>
  <c r="O1052" i="2"/>
  <c r="P1061" i="2" s="1"/>
  <c r="U1061" i="2" s="1"/>
  <c r="O1040" i="2"/>
  <c r="W1035" i="2" s="1"/>
  <c r="AB1035" i="2" s="1"/>
  <c r="O1101" i="2"/>
  <c r="P1113" i="2" s="1"/>
  <c r="U1113" i="2" s="1"/>
  <c r="O1179" i="2"/>
  <c r="P1185" i="2" s="1"/>
  <c r="U1185" i="2" s="1"/>
  <c r="O1265" i="2"/>
  <c r="P1268" i="2" s="1"/>
  <c r="U1268" i="2" s="1"/>
  <c r="O1125" i="2"/>
  <c r="W1127" i="2" s="1"/>
  <c r="AB1127" i="2" s="1"/>
  <c r="O1067" i="2"/>
  <c r="P1075" i="2" s="1"/>
  <c r="U1075" i="2" s="1"/>
  <c r="O1270" i="2"/>
  <c r="P1273" i="2" s="1"/>
  <c r="U1273" i="2" s="1"/>
  <c r="O1233" i="2"/>
  <c r="W1219" i="2" s="1"/>
  <c r="AB1219" i="2" s="1"/>
  <c r="P1047" i="2"/>
  <c r="U1047" i="2" s="1"/>
  <c r="O1163" i="2"/>
  <c r="P1173" i="2" s="1"/>
  <c r="U1173" i="2" s="1"/>
  <c r="O943" i="2"/>
  <c r="P953" i="2" s="1"/>
  <c r="U953" i="2" s="1"/>
  <c r="U1048" i="2"/>
  <c r="T935" i="2"/>
  <c r="AE935" i="2" s="1"/>
  <c r="T934" i="2"/>
  <c r="AE934" i="2" s="1"/>
  <c r="P1046" i="2"/>
  <c r="U1046" i="2" s="1"/>
  <c r="O1145" i="2"/>
  <c r="O1256" i="2"/>
  <c r="P1050" i="2"/>
  <c r="U1050" i="2" s="1"/>
  <c r="O1188" i="2"/>
  <c r="P1045" i="2"/>
  <c r="U1045" i="2" s="1"/>
  <c r="P1049" i="2"/>
  <c r="U1049" i="2" s="1"/>
  <c r="P1064" i="2"/>
  <c r="U1064" i="2" s="1"/>
  <c r="P1058" i="2"/>
  <c r="U1058" i="2" s="1"/>
  <c r="O1242" i="2"/>
  <c r="P1280" i="2"/>
  <c r="U1280" i="2" s="1"/>
  <c r="P1278" i="2"/>
  <c r="U1278" i="2" s="1"/>
  <c r="P1283" i="2"/>
  <c r="U1283" i="2" s="1"/>
  <c r="P1282" i="2"/>
  <c r="U1282" i="2" s="1"/>
  <c r="P1279" i="2"/>
  <c r="U1279" i="2" s="1"/>
  <c r="P1281" i="2"/>
  <c r="U1281" i="2" s="1"/>
  <c r="P1285" i="2"/>
  <c r="U1285" i="2" s="1"/>
  <c r="P1277" i="2"/>
  <c r="U1277" i="2" s="1"/>
  <c r="P1284" i="2"/>
  <c r="U1284" i="2" s="1"/>
  <c r="P1286" i="2"/>
  <c r="U1286" i="2" s="1"/>
  <c r="W1025" i="2"/>
  <c r="AB1025" i="2" s="1"/>
  <c r="W1026" i="2"/>
  <c r="AB1026" i="2" s="1"/>
  <c r="W1027" i="2"/>
  <c r="AB1027" i="2" s="1"/>
  <c r="W1028" i="2"/>
  <c r="AB1028" i="2" s="1"/>
  <c r="W1029" i="2"/>
  <c r="AB1029" i="2" s="1"/>
  <c r="W1030" i="2"/>
  <c r="AB1030" i="2" s="1"/>
  <c r="W1031" i="2"/>
  <c r="AB1031" i="2" s="1"/>
  <c r="T933" i="2"/>
  <c r="AE933" i="2" s="1"/>
  <c r="AA937" i="2"/>
  <c r="AD937" i="2" s="1"/>
  <c r="AA935" i="2"/>
  <c r="AD935" i="2" s="1"/>
  <c r="T931" i="2"/>
  <c r="AE931" i="2" s="1"/>
  <c r="N922" i="2"/>
  <c r="T930" i="2"/>
  <c r="AE930" i="2" s="1"/>
  <c r="N925" i="2"/>
  <c r="T940" i="2"/>
  <c r="AE940" i="2" s="1"/>
  <c r="T936" i="2"/>
  <c r="AE936" i="2" s="1"/>
  <c r="AA938" i="2"/>
  <c r="AD938" i="2" s="1"/>
  <c r="N927" i="2"/>
  <c r="AA936" i="2"/>
  <c r="AD936" i="2" s="1"/>
  <c r="T932" i="2"/>
  <c r="AE932" i="2" s="1"/>
  <c r="AA934" i="2"/>
  <c r="AD934" i="2" s="1"/>
  <c r="T929" i="2"/>
  <c r="T941" i="2"/>
  <c r="AE941" i="2" s="1"/>
  <c r="AA940" i="2"/>
  <c r="AD940" i="2" s="1"/>
  <c r="AA939" i="2"/>
  <c r="AD939" i="2" s="1"/>
  <c r="T937" i="2"/>
  <c r="AE937" i="2" s="1"/>
  <c r="T938" i="2"/>
  <c r="AE938" i="2" s="1"/>
  <c r="N924" i="2"/>
  <c r="AA932" i="2"/>
  <c r="AD932" i="2" s="1"/>
  <c r="T939" i="2"/>
  <c r="AE939" i="2" s="1"/>
  <c r="AA931" i="2"/>
  <c r="AD931" i="2" s="1"/>
  <c r="N923" i="2"/>
  <c r="AA933" i="2"/>
  <c r="AD933" i="2" s="1"/>
  <c r="AA930" i="2"/>
  <c r="AD930" i="2" s="1"/>
  <c r="AA941" i="2"/>
  <c r="AD941" i="2" s="1"/>
  <c r="N928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S849" i="2"/>
  <c r="S848" i="2"/>
  <c r="S847" i="2"/>
  <c r="S846" i="2"/>
  <c r="S845" i="2"/>
  <c r="S844" i="2"/>
  <c r="S843" i="2"/>
  <c r="S842" i="2"/>
  <c r="S841" i="2"/>
  <c r="S840" i="2"/>
  <c r="S839" i="2"/>
  <c r="S838" i="2"/>
  <c r="S837" i="2"/>
  <c r="S836" i="2"/>
  <c r="S835" i="2"/>
  <c r="S834" i="2"/>
  <c r="S833" i="2"/>
  <c r="S826" i="2"/>
  <c r="S825" i="2"/>
  <c r="S824" i="2"/>
  <c r="S823" i="2"/>
  <c r="S822" i="2"/>
  <c r="S821" i="2"/>
  <c r="S820" i="2"/>
  <c r="S819" i="2"/>
  <c r="S818" i="2"/>
  <c r="S817" i="2"/>
  <c r="S816" i="2"/>
  <c r="S815" i="2"/>
  <c r="S814" i="2"/>
  <c r="S813" i="2"/>
  <c r="S812" i="2"/>
  <c r="S811" i="2"/>
  <c r="S810" i="2"/>
  <c r="S809" i="2"/>
  <c r="S808" i="2"/>
  <c r="S807" i="2"/>
  <c r="S806" i="2"/>
  <c r="S805" i="2"/>
  <c r="S804" i="2"/>
  <c r="S803" i="2"/>
  <c r="S802" i="2"/>
  <c r="S801" i="2"/>
  <c r="S800" i="2"/>
  <c r="S799" i="2"/>
  <c r="S798" i="2"/>
  <c r="S797" i="2"/>
  <c r="S796" i="2"/>
  <c r="S795" i="2"/>
  <c r="S794" i="2"/>
  <c r="S793" i="2"/>
  <c r="S792" i="2"/>
  <c r="S791" i="2"/>
  <c r="S785" i="2"/>
  <c r="S784" i="2"/>
  <c r="S783" i="2"/>
  <c r="S782" i="2"/>
  <c r="S781" i="2"/>
  <c r="S780" i="2"/>
  <c r="S779" i="2"/>
  <c r="S778" i="2"/>
  <c r="S777" i="2"/>
  <c r="S776" i="2"/>
  <c r="S775" i="2"/>
  <c r="S774" i="2"/>
  <c r="Q890" i="2"/>
  <c r="R890" i="2"/>
  <c r="Q891" i="2"/>
  <c r="R891" i="2"/>
  <c r="Q892" i="2"/>
  <c r="R892" i="2"/>
  <c r="Q893" i="2"/>
  <c r="R893" i="2"/>
  <c r="Q894" i="2"/>
  <c r="R894" i="2"/>
  <c r="Q895" i="2"/>
  <c r="R895" i="2"/>
  <c r="Q896" i="2"/>
  <c r="R896" i="2"/>
  <c r="Q897" i="2"/>
  <c r="R897" i="2"/>
  <c r="Q898" i="2"/>
  <c r="R898" i="2"/>
  <c r="Q899" i="2"/>
  <c r="R899" i="2"/>
  <c r="Q900" i="2"/>
  <c r="R900" i="2"/>
  <c r="Q901" i="2"/>
  <c r="R901" i="2"/>
  <c r="Q902" i="2"/>
  <c r="R902" i="2"/>
  <c r="Q903" i="2"/>
  <c r="R903" i="2"/>
  <c r="Q904" i="2"/>
  <c r="R904" i="2"/>
  <c r="Q905" i="2"/>
  <c r="R905" i="2"/>
  <c r="Q906" i="2"/>
  <c r="R906" i="2"/>
  <c r="Q907" i="2"/>
  <c r="R907" i="2"/>
  <c r="Q908" i="2"/>
  <c r="R908" i="2"/>
  <c r="Q909" i="2"/>
  <c r="R909" i="2"/>
  <c r="Q910" i="2"/>
  <c r="R910" i="2"/>
  <c r="Q911" i="2"/>
  <c r="R911" i="2"/>
  <c r="Q912" i="2"/>
  <c r="R912" i="2"/>
  <c r="Q913" i="2"/>
  <c r="R913" i="2"/>
  <c r="Q914" i="2"/>
  <c r="R914" i="2"/>
  <c r="Q915" i="2"/>
  <c r="R915" i="2"/>
  <c r="Q916" i="2"/>
  <c r="R916" i="2"/>
  <c r="Q917" i="2"/>
  <c r="R917" i="2"/>
  <c r="Q918" i="2"/>
  <c r="R918" i="2"/>
  <c r="Q919" i="2"/>
  <c r="R919" i="2"/>
  <c r="Q920" i="2"/>
  <c r="R920" i="2"/>
  <c r="R889" i="2"/>
  <c r="Q889" i="2"/>
  <c r="R882" i="2"/>
  <c r="Q882" i="2"/>
  <c r="R881" i="2"/>
  <c r="Q881" i="2"/>
  <c r="R880" i="2"/>
  <c r="Q880" i="2"/>
  <c r="R879" i="2"/>
  <c r="Q879" i="2"/>
  <c r="R878" i="2"/>
  <c r="Q878" i="2"/>
  <c r="R877" i="2"/>
  <c r="Q877" i="2"/>
  <c r="R876" i="2"/>
  <c r="Q876" i="2"/>
  <c r="R875" i="2"/>
  <c r="Q875" i="2"/>
  <c r="R874" i="2"/>
  <c r="Q874" i="2"/>
  <c r="R873" i="2"/>
  <c r="Q873" i="2"/>
  <c r="R872" i="2"/>
  <c r="Q872" i="2"/>
  <c r="R871" i="2"/>
  <c r="Q871" i="2"/>
  <c r="R870" i="2"/>
  <c r="Q870" i="2"/>
  <c r="R869" i="2"/>
  <c r="Q869" i="2"/>
  <c r="R868" i="2"/>
  <c r="Q868" i="2"/>
  <c r="R867" i="2"/>
  <c r="Q867" i="2"/>
  <c r="R866" i="2"/>
  <c r="Q866" i="2"/>
  <c r="R865" i="2"/>
  <c r="Q865" i="2"/>
  <c r="R864" i="2"/>
  <c r="Q864" i="2"/>
  <c r="R863" i="2"/>
  <c r="Q863" i="2"/>
  <c r="R862" i="2"/>
  <c r="Q862" i="2"/>
  <c r="R861" i="2"/>
  <c r="Q861" i="2"/>
  <c r="R860" i="2"/>
  <c r="Q860" i="2"/>
  <c r="R859" i="2"/>
  <c r="Q859" i="2"/>
  <c r="R858" i="2"/>
  <c r="Q858" i="2"/>
  <c r="R857" i="2"/>
  <c r="Q857" i="2"/>
  <c r="R856" i="2"/>
  <c r="Q856" i="2"/>
  <c r="R855" i="2"/>
  <c r="Q855" i="2"/>
  <c r="R854" i="2"/>
  <c r="Q854" i="2"/>
  <c r="R853" i="2"/>
  <c r="Q853" i="2"/>
  <c r="R852" i="2"/>
  <c r="Q852" i="2"/>
  <c r="R851" i="2"/>
  <c r="Q851" i="2"/>
  <c r="R850" i="2"/>
  <c r="Q850" i="2"/>
  <c r="R849" i="2"/>
  <c r="Q849" i="2"/>
  <c r="R848" i="2"/>
  <c r="Q848" i="2"/>
  <c r="R847" i="2"/>
  <c r="Q847" i="2"/>
  <c r="R846" i="2"/>
  <c r="Q846" i="2"/>
  <c r="R845" i="2"/>
  <c r="Q845" i="2"/>
  <c r="R844" i="2"/>
  <c r="Q844" i="2"/>
  <c r="R843" i="2"/>
  <c r="Q843" i="2"/>
  <c r="R842" i="2"/>
  <c r="Q842" i="2"/>
  <c r="R841" i="2"/>
  <c r="Q841" i="2"/>
  <c r="R840" i="2"/>
  <c r="Q840" i="2"/>
  <c r="R839" i="2"/>
  <c r="Q839" i="2"/>
  <c r="R838" i="2"/>
  <c r="Q838" i="2"/>
  <c r="R837" i="2"/>
  <c r="Q837" i="2"/>
  <c r="R836" i="2"/>
  <c r="Q836" i="2"/>
  <c r="R835" i="2"/>
  <c r="Q835" i="2"/>
  <c r="R834" i="2"/>
  <c r="Q834" i="2"/>
  <c r="Q792" i="2"/>
  <c r="R792" i="2"/>
  <c r="Q793" i="2"/>
  <c r="R793" i="2"/>
  <c r="Q794" i="2"/>
  <c r="R794" i="2"/>
  <c r="Q795" i="2"/>
  <c r="R795" i="2"/>
  <c r="Q796" i="2"/>
  <c r="R796" i="2"/>
  <c r="Q797" i="2"/>
  <c r="R797" i="2"/>
  <c r="Q798" i="2"/>
  <c r="R798" i="2"/>
  <c r="Q799" i="2"/>
  <c r="R799" i="2"/>
  <c r="Q800" i="2"/>
  <c r="R800" i="2"/>
  <c r="Q801" i="2"/>
  <c r="R801" i="2"/>
  <c r="Q802" i="2"/>
  <c r="R802" i="2"/>
  <c r="Q803" i="2"/>
  <c r="R803" i="2"/>
  <c r="Q804" i="2"/>
  <c r="R804" i="2"/>
  <c r="Q805" i="2"/>
  <c r="R805" i="2"/>
  <c r="Q806" i="2"/>
  <c r="R806" i="2"/>
  <c r="Q807" i="2"/>
  <c r="R807" i="2"/>
  <c r="Q808" i="2"/>
  <c r="R808" i="2"/>
  <c r="Q809" i="2"/>
  <c r="R809" i="2"/>
  <c r="Q810" i="2"/>
  <c r="R810" i="2"/>
  <c r="Q811" i="2"/>
  <c r="R811" i="2"/>
  <c r="Q812" i="2"/>
  <c r="R812" i="2"/>
  <c r="Q813" i="2"/>
  <c r="R813" i="2"/>
  <c r="Q814" i="2"/>
  <c r="R814" i="2"/>
  <c r="Q815" i="2"/>
  <c r="R815" i="2"/>
  <c r="Q816" i="2"/>
  <c r="R816" i="2"/>
  <c r="Q817" i="2"/>
  <c r="R817" i="2"/>
  <c r="Q818" i="2"/>
  <c r="R818" i="2"/>
  <c r="Q819" i="2"/>
  <c r="R819" i="2"/>
  <c r="Q820" i="2"/>
  <c r="R820" i="2"/>
  <c r="Q821" i="2"/>
  <c r="R821" i="2"/>
  <c r="Q822" i="2"/>
  <c r="R822" i="2"/>
  <c r="Q823" i="2"/>
  <c r="R823" i="2"/>
  <c r="Q824" i="2"/>
  <c r="R824" i="2"/>
  <c r="Q825" i="2"/>
  <c r="R825" i="2"/>
  <c r="Q826" i="2"/>
  <c r="R826" i="2"/>
  <c r="R833" i="2"/>
  <c r="Q833" i="2"/>
  <c r="R791" i="2"/>
  <c r="Q791" i="2"/>
  <c r="R785" i="2"/>
  <c r="Q785" i="2"/>
  <c r="R784" i="2"/>
  <c r="Q784" i="2"/>
  <c r="R783" i="2"/>
  <c r="Q783" i="2"/>
  <c r="R782" i="2"/>
  <c r="Q782" i="2"/>
  <c r="R781" i="2"/>
  <c r="Q781" i="2"/>
  <c r="R780" i="2"/>
  <c r="Q780" i="2"/>
  <c r="R779" i="2"/>
  <c r="Q779" i="2"/>
  <c r="R778" i="2"/>
  <c r="Q778" i="2"/>
  <c r="R777" i="2"/>
  <c r="Q777" i="2"/>
  <c r="R776" i="2"/>
  <c r="Q776" i="2"/>
  <c r="R775" i="2"/>
  <c r="Q775" i="2"/>
  <c r="R774" i="2"/>
  <c r="Q774" i="2"/>
  <c r="M888" i="2"/>
  <c r="L888" i="2"/>
  <c r="M887" i="2"/>
  <c r="L887" i="2"/>
  <c r="M886" i="2"/>
  <c r="L886" i="2"/>
  <c r="M885" i="2"/>
  <c r="L885" i="2"/>
  <c r="M884" i="2"/>
  <c r="L884" i="2"/>
  <c r="M832" i="2"/>
  <c r="L832" i="2"/>
  <c r="M831" i="2"/>
  <c r="L831" i="2"/>
  <c r="M830" i="2"/>
  <c r="L830" i="2"/>
  <c r="M829" i="2"/>
  <c r="L829" i="2"/>
  <c r="M828" i="2"/>
  <c r="L828" i="2"/>
  <c r="M790" i="2"/>
  <c r="L790" i="2"/>
  <c r="M789" i="2"/>
  <c r="L789" i="2"/>
  <c r="M788" i="2"/>
  <c r="L788" i="2"/>
  <c r="M787" i="2"/>
  <c r="L787" i="2"/>
  <c r="P1228" i="2" l="1"/>
  <c r="U1228" i="2" s="1"/>
  <c r="P1215" i="2"/>
  <c r="U1215" i="2" s="1"/>
  <c r="P1224" i="2"/>
  <c r="U1224" i="2" s="1"/>
  <c r="P1211" i="2"/>
  <c r="U1211" i="2" s="1"/>
  <c r="P1230" i="2"/>
  <c r="U1230" i="2" s="1"/>
  <c r="P1229" i="2"/>
  <c r="U1229" i="2" s="1"/>
  <c r="P1221" i="2"/>
  <c r="U1221" i="2" s="1"/>
  <c r="P1093" i="2"/>
  <c r="U1093" i="2" s="1"/>
  <c r="P1252" i="2"/>
  <c r="U1252" i="2" s="1"/>
  <c r="P1086" i="2"/>
  <c r="U1086" i="2" s="1"/>
  <c r="P1088" i="2"/>
  <c r="U1088" i="2" s="1"/>
  <c r="P1251" i="2"/>
  <c r="U1251" i="2" s="1"/>
  <c r="P1115" i="2"/>
  <c r="U1115" i="2" s="1"/>
  <c r="P1092" i="2"/>
  <c r="U1092" i="2" s="1"/>
  <c r="P1118" i="2"/>
  <c r="U1118" i="2" s="1"/>
  <c r="P1084" i="2"/>
  <c r="U1084" i="2" s="1"/>
  <c r="P1116" i="2"/>
  <c r="U1116" i="2" s="1"/>
  <c r="P1091" i="2"/>
  <c r="U1091" i="2" s="1"/>
  <c r="P1177" i="2"/>
  <c r="U1177" i="2" s="1"/>
  <c r="W1130" i="2"/>
  <c r="AB1130" i="2" s="1"/>
  <c r="P1219" i="2"/>
  <c r="U1219" i="2" s="1"/>
  <c r="P1225" i="2"/>
  <c r="U1225" i="2" s="1"/>
  <c r="P1097" i="2"/>
  <c r="U1097" i="2" s="1"/>
  <c r="V1097" i="2" s="1"/>
  <c r="P1095" i="2"/>
  <c r="U1095" i="2" s="1"/>
  <c r="W1141" i="2"/>
  <c r="AB1141" i="2" s="1"/>
  <c r="P1212" i="2"/>
  <c r="U1212" i="2" s="1"/>
  <c r="P1226" i="2"/>
  <c r="U1226" i="2" s="1"/>
  <c r="P1098" i="2"/>
  <c r="U1098" i="2" s="1"/>
  <c r="P1089" i="2"/>
  <c r="U1089" i="2" s="1"/>
  <c r="V1089" i="2" s="1"/>
  <c r="W1137" i="2"/>
  <c r="AB1137" i="2" s="1"/>
  <c r="P1253" i="2"/>
  <c r="U1253" i="2" s="1"/>
  <c r="P1216" i="2"/>
  <c r="U1216" i="2" s="1"/>
  <c r="P1210" i="2"/>
  <c r="U1210" i="2" s="1"/>
  <c r="P1090" i="2"/>
  <c r="U1090" i="2" s="1"/>
  <c r="P1085" i="2"/>
  <c r="U1085" i="2" s="1"/>
  <c r="W1135" i="2"/>
  <c r="AB1135" i="2" s="1"/>
  <c r="P1220" i="2"/>
  <c r="U1220" i="2" s="1"/>
  <c r="P1208" i="2"/>
  <c r="U1208" i="2" s="1"/>
  <c r="P1105" i="2"/>
  <c r="U1105" i="2" s="1"/>
  <c r="P1094" i="2"/>
  <c r="U1094" i="2" s="1"/>
  <c r="P1099" i="2"/>
  <c r="U1099" i="2" s="1"/>
  <c r="W1142" i="2"/>
  <c r="AB1142" i="2" s="1"/>
  <c r="P1062" i="2"/>
  <c r="U1062" i="2" s="1"/>
  <c r="P1060" i="2"/>
  <c r="U1060" i="2" s="1"/>
  <c r="P952" i="2"/>
  <c r="U952" i="2" s="1"/>
  <c r="P1245" i="2"/>
  <c r="P1056" i="2"/>
  <c r="U1056" i="2" s="1"/>
  <c r="P955" i="2"/>
  <c r="U955" i="2" s="1"/>
  <c r="P1231" i="2"/>
  <c r="U1231" i="2" s="1"/>
  <c r="P1222" i="2"/>
  <c r="U1222" i="2" s="1"/>
  <c r="P1217" i="2"/>
  <c r="U1217" i="2" s="1"/>
  <c r="P1063" i="2"/>
  <c r="U1063" i="2" s="1"/>
  <c r="P988" i="2"/>
  <c r="U988" i="2" s="1"/>
  <c r="W1143" i="2"/>
  <c r="AB1143" i="2" s="1"/>
  <c r="W1123" i="2"/>
  <c r="AB1123" i="2" s="1"/>
  <c r="P960" i="2"/>
  <c r="U960" i="2" s="1"/>
  <c r="P1244" i="2"/>
  <c r="U1244" i="2" s="1"/>
  <c r="V1246" i="2" s="1"/>
  <c r="AA929" i="2"/>
  <c r="AD929" i="2" s="1"/>
  <c r="P1227" i="2"/>
  <c r="U1227" i="2" s="1"/>
  <c r="P1218" i="2"/>
  <c r="U1218" i="2" s="1"/>
  <c r="P1213" i="2"/>
  <c r="U1213" i="2" s="1"/>
  <c r="P985" i="2"/>
  <c r="U985" i="2" s="1"/>
  <c r="W1136" i="2"/>
  <c r="AB1136" i="2" s="1"/>
  <c r="P1223" i="2"/>
  <c r="U1223" i="2" s="1"/>
  <c r="P1214" i="2"/>
  <c r="U1214" i="2" s="1"/>
  <c r="P981" i="2"/>
  <c r="U981" i="2" s="1"/>
  <c r="W1131" i="2"/>
  <c r="AB1131" i="2" s="1"/>
  <c r="P1087" i="2"/>
  <c r="U1087" i="2" s="1"/>
  <c r="AE929" i="2"/>
  <c r="P1112" i="2"/>
  <c r="U1112" i="2" s="1"/>
  <c r="W1033" i="2"/>
  <c r="AB1033" i="2" s="1"/>
  <c r="P1057" i="2"/>
  <c r="U1057" i="2" s="1"/>
  <c r="P1111" i="2"/>
  <c r="U1111" i="2" s="1"/>
  <c r="P1109" i="2"/>
  <c r="U1109" i="2" s="1"/>
  <c r="P1110" i="2"/>
  <c r="U1110" i="2" s="1"/>
  <c r="P1054" i="2"/>
  <c r="U1054" i="2" s="1"/>
  <c r="P1059" i="2"/>
  <c r="U1059" i="2" s="1"/>
  <c r="P1106" i="2"/>
  <c r="U1106" i="2" s="1"/>
  <c r="P1104" i="2"/>
  <c r="U1104" i="2" s="1"/>
  <c r="W1037" i="2"/>
  <c r="AB1037" i="2" s="1"/>
  <c r="P1114" i="2"/>
  <c r="U1114" i="2" s="1"/>
  <c r="V1114" i="2" s="1"/>
  <c r="P1065" i="2"/>
  <c r="U1065" i="2" s="1"/>
  <c r="P1055" i="2"/>
  <c r="U1055" i="2" s="1"/>
  <c r="P1117" i="2"/>
  <c r="U1117" i="2" s="1"/>
  <c r="P1103" i="2"/>
  <c r="U1103" i="2" s="1"/>
  <c r="W1034" i="2"/>
  <c r="AB1034" i="2" s="1"/>
  <c r="W1038" i="2"/>
  <c r="AB1038" i="2" s="1"/>
  <c r="P1108" i="2"/>
  <c r="U1108" i="2" s="1"/>
  <c r="W1032" i="2"/>
  <c r="AB1032" i="2" s="1"/>
  <c r="P1183" i="2"/>
  <c r="U1183" i="2" s="1"/>
  <c r="P1107" i="2"/>
  <c r="U1107" i="2" s="1"/>
  <c r="W1036" i="2"/>
  <c r="AB1036" i="2" s="1"/>
  <c r="P1184" i="2"/>
  <c r="U1184" i="2" s="1"/>
  <c r="P959" i="2"/>
  <c r="U959" i="2" s="1"/>
  <c r="P993" i="2"/>
  <c r="U993" i="2" s="1"/>
  <c r="P968" i="2"/>
  <c r="U968" i="2" s="1"/>
  <c r="P976" i="2"/>
  <c r="U976" i="2" s="1"/>
  <c r="P977" i="2"/>
  <c r="U977" i="2" s="1"/>
  <c r="V977" i="2" s="1"/>
  <c r="P987" i="2"/>
  <c r="U987" i="2" s="1"/>
  <c r="P966" i="2"/>
  <c r="U966" i="2" s="1"/>
  <c r="P957" i="2"/>
  <c r="U957" i="2" s="1"/>
  <c r="P983" i="2"/>
  <c r="U983" i="2" s="1"/>
  <c r="P950" i="2"/>
  <c r="U950" i="2" s="1"/>
  <c r="P949" i="2"/>
  <c r="U949" i="2" s="1"/>
  <c r="P1186" i="2"/>
  <c r="U1186" i="2" s="1"/>
  <c r="V1186" i="2" s="1"/>
  <c r="P967" i="2"/>
  <c r="U967" i="2" s="1"/>
  <c r="P990" i="2"/>
  <c r="U990" i="2" s="1"/>
  <c r="P982" i="2"/>
  <c r="U982" i="2" s="1"/>
  <c r="P963" i="2"/>
  <c r="U963" i="2" s="1"/>
  <c r="P974" i="2"/>
  <c r="U974" i="2" s="1"/>
  <c r="P970" i="2"/>
  <c r="U970" i="2" s="1"/>
  <c r="P1172" i="2"/>
  <c r="U1172" i="2" s="1"/>
  <c r="V1173" i="2" s="1"/>
  <c r="W1133" i="2"/>
  <c r="AB1133" i="2" s="1"/>
  <c r="P1168" i="2"/>
  <c r="U1168" i="2" s="1"/>
  <c r="W1128" i="2"/>
  <c r="AB1128" i="2" s="1"/>
  <c r="P1175" i="2"/>
  <c r="U1175" i="2" s="1"/>
  <c r="P1170" i="2"/>
  <c r="U1170" i="2" s="1"/>
  <c r="W1139" i="2"/>
  <c r="AB1139" i="2" s="1"/>
  <c r="P1174" i="2"/>
  <c r="U1174" i="2" s="1"/>
  <c r="P1171" i="2"/>
  <c r="U1171" i="2" s="1"/>
  <c r="P1169" i="2"/>
  <c r="U1169" i="2" s="1"/>
  <c r="W1138" i="2"/>
  <c r="AB1138" i="2" s="1"/>
  <c r="P1167" i="2"/>
  <c r="U1167" i="2" s="1"/>
  <c r="P1176" i="2"/>
  <c r="U1176" i="2" s="1"/>
  <c r="W1140" i="2"/>
  <c r="AB1140" i="2" s="1"/>
  <c r="P989" i="2"/>
  <c r="U989" i="2" s="1"/>
  <c r="P954" i="2"/>
  <c r="U954" i="2" s="1"/>
  <c r="V954" i="2" s="1"/>
  <c r="P1166" i="2"/>
  <c r="U1166" i="2" s="1"/>
  <c r="W1134" i="2"/>
  <c r="AB1134" i="2" s="1"/>
  <c r="W1222" i="2"/>
  <c r="AB1222" i="2" s="1"/>
  <c r="W1208" i="2"/>
  <c r="AB1208" i="2" s="1"/>
  <c r="W1227" i="2"/>
  <c r="AB1227" i="2" s="1"/>
  <c r="W1209" i="2"/>
  <c r="AB1209" i="2" s="1"/>
  <c r="W1218" i="2"/>
  <c r="AB1218" i="2" s="1"/>
  <c r="P1071" i="2"/>
  <c r="U1071" i="2" s="1"/>
  <c r="P1072" i="2"/>
  <c r="U1072" i="2" s="1"/>
  <c r="P1076" i="2"/>
  <c r="U1076" i="2" s="1"/>
  <c r="P1070" i="2"/>
  <c r="U1070" i="2" s="1"/>
  <c r="P1080" i="2"/>
  <c r="U1080" i="2" s="1"/>
  <c r="P1073" i="2"/>
  <c r="U1073" i="2" s="1"/>
  <c r="P1079" i="2"/>
  <c r="U1079" i="2" s="1"/>
  <c r="P1069" i="2"/>
  <c r="U1069" i="2" s="1"/>
  <c r="P1077" i="2"/>
  <c r="U1077" i="2" s="1"/>
  <c r="P1074" i="2"/>
  <c r="U1074" i="2" s="1"/>
  <c r="P1078" i="2"/>
  <c r="U1078" i="2" s="1"/>
  <c r="W1221" i="2"/>
  <c r="AB1221" i="2" s="1"/>
  <c r="W1230" i="2"/>
  <c r="AB1230" i="2" s="1"/>
  <c r="W1216" i="2"/>
  <c r="AB1216" i="2" s="1"/>
  <c r="W1220" i="2"/>
  <c r="AB1220" i="2" s="1"/>
  <c r="W1212" i="2"/>
  <c r="AB1212" i="2" s="1"/>
  <c r="W1211" i="2"/>
  <c r="AB1211" i="2" s="1"/>
  <c r="P979" i="2"/>
  <c r="U979" i="2" s="1"/>
  <c r="P947" i="2"/>
  <c r="U947" i="2" s="1"/>
  <c r="P958" i="2"/>
  <c r="U958" i="2" s="1"/>
  <c r="P973" i="2"/>
  <c r="U973" i="2" s="1"/>
  <c r="P972" i="2"/>
  <c r="U972" i="2" s="1"/>
  <c r="W1214" i="2"/>
  <c r="AB1214" i="2" s="1"/>
  <c r="W1217" i="2"/>
  <c r="AB1217" i="2" s="1"/>
  <c r="W1226" i="2"/>
  <c r="AB1226" i="2" s="1"/>
  <c r="W1132" i="2"/>
  <c r="AB1132" i="2" s="1"/>
  <c r="W1225" i="2"/>
  <c r="AB1225" i="2" s="1"/>
  <c r="W1215" i="2"/>
  <c r="AB1215" i="2" s="1"/>
  <c r="W1210" i="2"/>
  <c r="AB1210" i="2" s="1"/>
  <c r="W1228" i="2"/>
  <c r="AB1228" i="2" s="1"/>
  <c r="P975" i="2"/>
  <c r="U975" i="2" s="1"/>
  <c r="P980" i="2"/>
  <c r="U980" i="2" s="1"/>
  <c r="P956" i="2"/>
  <c r="U956" i="2" s="1"/>
  <c r="P969" i="2"/>
  <c r="U969" i="2" s="1"/>
  <c r="P978" i="2"/>
  <c r="U978" i="2" s="1"/>
  <c r="W1229" i="2"/>
  <c r="AB1229" i="2" s="1"/>
  <c r="W1231" i="2"/>
  <c r="AB1231" i="2" s="1"/>
  <c r="W1224" i="2"/>
  <c r="AB1224" i="2" s="1"/>
  <c r="W1129" i="2"/>
  <c r="AB1129" i="2" s="1"/>
  <c r="P1021" i="2"/>
  <c r="U1021" i="2" s="1"/>
  <c r="V1021" i="2" s="1"/>
  <c r="P1016" i="2"/>
  <c r="U1016" i="2" s="1"/>
  <c r="V1016" i="2" s="1"/>
  <c r="P1015" i="2"/>
  <c r="U1015" i="2" s="1"/>
  <c r="V1015" i="2" s="1"/>
  <c r="P1014" i="2"/>
  <c r="U1014" i="2" s="1"/>
  <c r="V1014" i="2" s="1"/>
  <c r="P1020" i="2"/>
  <c r="U1020" i="2" s="1"/>
  <c r="V1020" i="2" s="1"/>
  <c r="P1019" i="2"/>
  <c r="U1019" i="2" s="1"/>
  <c r="V1019" i="2" s="1"/>
  <c r="P1018" i="2"/>
  <c r="U1018" i="2" s="1"/>
  <c r="V1018" i="2" s="1"/>
  <c r="P1017" i="2"/>
  <c r="U1017" i="2" s="1"/>
  <c r="V1017" i="2" s="1"/>
  <c r="P984" i="2"/>
  <c r="U984" i="2" s="1"/>
  <c r="P971" i="2"/>
  <c r="U971" i="2" s="1"/>
  <c r="P964" i="2"/>
  <c r="U964" i="2" s="1"/>
  <c r="P962" i="2"/>
  <c r="U962" i="2" s="1"/>
  <c r="P965" i="2"/>
  <c r="U965" i="2" s="1"/>
  <c r="W1223" i="2"/>
  <c r="AB1223" i="2" s="1"/>
  <c r="W1213" i="2"/>
  <c r="AB1213" i="2" s="1"/>
  <c r="T834" i="2"/>
  <c r="AE834" i="2" s="1"/>
  <c r="T858" i="2"/>
  <c r="AE858" i="2" s="1"/>
  <c r="T870" i="2"/>
  <c r="AE870" i="2" s="1"/>
  <c r="T882" i="2"/>
  <c r="AE882" i="2" s="1"/>
  <c r="P951" i="2"/>
  <c r="U951" i="2" s="1"/>
  <c r="P992" i="2"/>
  <c r="U992" i="2" s="1"/>
  <c r="P961" i="2"/>
  <c r="U961" i="2" s="1"/>
  <c r="P991" i="2"/>
  <c r="U991" i="2" s="1"/>
  <c r="P948" i="2"/>
  <c r="U948" i="2" s="1"/>
  <c r="P986" i="2"/>
  <c r="U986" i="2" s="1"/>
  <c r="P1203" i="2"/>
  <c r="U1203" i="2" s="1"/>
  <c r="P1192" i="2"/>
  <c r="U1192" i="2" s="1"/>
  <c r="P1199" i="2"/>
  <c r="U1199" i="2" s="1"/>
  <c r="P1196" i="2"/>
  <c r="U1196" i="2" s="1"/>
  <c r="P1200" i="2"/>
  <c r="U1200" i="2" s="1"/>
  <c r="P1193" i="2"/>
  <c r="U1193" i="2" s="1"/>
  <c r="P1198" i="2"/>
  <c r="U1198" i="2" s="1"/>
  <c r="P1197" i="2"/>
  <c r="U1197" i="2" s="1"/>
  <c r="P1201" i="2"/>
  <c r="U1201" i="2" s="1"/>
  <c r="P1194" i="2"/>
  <c r="U1194" i="2" s="1"/>
  <c r="P1195" i="2"/>
  <c r="U1195" i="2" s="1"/>
  <c r="P1202" i="2"/>
  <c r="U1202" i="2" s="1"/>
  <c r="P1263" i="2"/>
  <c r="U1263" i="2" s="1"/>
  <c r="P1261" i="2"/>
  <c r="U1261" i="2" s="1"/>
  <c r="P1262" i="2"/>
  <c r="U1262" i="2" s="1"/>
  <c r="P1260" i="2"/>
  <c r="U1260" i="2" s="1"/>
  <c r="P1152" i="2"/>
  <c r="U1152" i="2" s="1"/>
  <c r="P1161" i="2"/>
  <c r="U1161" i="2" s="1"/>
  <c r="P1156" i="2"/>
  <c r="U1156" i="2" s="1"/>
  <c r="P1160" i="2"/>
  <c r="U1160" i="2" s="1"/>
  <c r="P1157" i="2"/>
  <c r="U1157" i="2" s="1"/>
  <c r="P1159" i="2"/>
  <c r="U1159" i="2" s="1"/>
  <c r="P1153" i="2"/>
  <c r="U1153" i="2" s="1"/>
  <c r="P1151" i="2"/>
  <c r="U1151" i="2" s="1"/>
  <c r="P1154" i="2"/>
  <c r="U1154" i="2" s="1"/>
  <c r="P1158" i="2"/>
  <c r="U1158" i="2" s="1"/>
  <c r="P1155" i="2"/>
  <c r="U1155" i="2" s="1"/>
  <c r="P1150" i="2"/>
  <c r="U1150" i="2" s="1"/>
  <c r="T855" i="2"/>
  <c r="AE855" i="2" s="1"/>
  <c r="W1244" i="2"/>
  <c r="AB1244" i="2" s="1"/>
  <c r="W1246" i="2"/>
  <c r="W1245" i="2"/>
  <c r="AB1245" i="2" s="1"/>
  <c r="O922" i="2"/>
  <c r="P929" i="2" s="1"/>
  <c r="U929" i="2" s="1"/>
  <c r="T863" i="2"/>
  <c r="AE863" i="2" s="1"/>
  <c r="T795" i="2"/>
  <c r="AE795" i="2" s="1"/>
  <c r="O927" i="2"/>
  <c r="W941" i="2" s="1"/>
  <c r="AB941" i="2" s="1"/>
  <c r="T807" i="2"/>
  <c r="AE807" i="2" s="1"/>
  <c r="T806" i="2"/>
  <c r="AE806" i="2" s="1"/>
  <c r="T845" i="2"/>
  <c r="AE845" i="2" s="1"/>
  <c r="T842" i="2"/>
  <c r="AE842" i="2" s="1"/>
  <c r="T878" i="2"/>
  <c r="AE878" i="2" s="1"/>
  <c r="T866" i="2"/>
  <c r="AE866" i="2" s="1"/>
  <c r="T864" i="2"/>
  <c r="AE864" i="2" s="1"/>
  <c r="N828" i="2"/>
  <c r="N885" i="2"/>
  <c r="T865" i="2"/>
  <c r="AE865" i="2" s="1"/>
  <c r="T801" i="2"/>
  <c r="AE801" i="2" s="1"/>
  <c r="T854" i="2"/>
  <c r="AE854" i="2" s="1"/>
  <c r="T846" i="2"/>
  <c r="AE846" i="2" s="1"/>
  <c r="T900" i="2"/>
  <c r="AE900" i="2" s="1"/>
  <c r="N788" i="2"/>
  <c r="N831" i="2"/>
  <c r="T850" i="2"/>
  <c r="AE850" i="2" s="1"/>
  <c r="T874" i="2"/>
  <c r="AE874" i="2" s="1"/>
  <c r="T777" i="2"/>
  <c r="AE777" i="2" s="1"/>
  <c r="T835" i="2"/>
  <c r="AE835" i="2" s="1"/>
  <c r="T798" i="2"/>
  <c r="AE798" i="2" s="1"/>
  <c r="T778" i="2"/>
  <c r="AE778" i="2" s="1"/>
  <c r="T819" i="2"/>
  <c r="AE819" i="2" s="1"/>
  <c r="T889" i="2"/>
  <c r="AE889" i="2" s="1"/>
  <c r="T901" i="2"/>
  <c r="AE901" i="2" s="1"/>
  <c r="T913" i="2"/>
  <c r="AE913" i="2" s="1"/>
  <c r="T802" i="2"/>
  <c r="AE802" i="2" s="1"/>
  <c r="T811" i="2"/>
  <c r="AE811" i="2" s="1"/>
  <c r="T838" i="2"/>
  <c r="AE838" i="2" s="1"/>
  <c r="T862" i="2"/>
  <c r="AE862" i="2" s="1"/>
  <c r="T794" i="2"/>
  <c r="AE794" i="2" s="1"/>
  <c r="T818" i="2"/>
  <c r="AE818" i="2" s="1"/>
  <c r="T912" i="2"/>
  <c r="AE912" i="2" s="1"/>
  <c r="T808" i="2"/>
  <c r="AE808" i="2" s="1"/>
  <c r="T820" i="2"/>
  <c r="AE820" i="2" s="1"/>
  <c r="T837" i="2"/>
  <c r="AE837" i="2" s="1"/>
  <c r="T873" i="2"/>
  <c r="AE873" i="2" s="1"/>
  <c r="T890" i="2"/>
  <c r="AE890" i="2" s="1"/>
  <c r="T902" i="2"/>
  <c r="AE902" i="2" s="1"/>
  <c r="T914" i="2"/>
  <c r="AE914" i="2" s="1"/>
  <c r="T815" i="2"/>
  <c r="AE815" i="2" s="1"/>
  <c r="T809" i="2"/>
  <c r="AE809" i="2" s="1"/>
  <c r="T891" i="2"/>
  <c r="AE891" i="2" s="1"/>
  <c r="T903" i="2"/>
  <c r="AE903" i="2" s="1"/>
  <c r="T915" i="2"/>
  <c r="AE915" i="2" s="1"/>
  <c r="N832" i="2"/>
  <c r="T836" i="2"/>
  <c r="AE836" i="2" s="1"/>
  <c r="T779" i="2"/>
  <c r="AE779" i="2" s="1"/>
  <c r="T810" i="2"/>
  <c r="AE810" i="2" s="1"/>
  <c r="N884" i="2"/>
  <c r="T780" i="2"/>
  <c r="AE780" i="2" s="1"/>
  <c r="T875" i="2"/>
  <c r="AE875" i="2" s="1"/>
  <c r="T781" i="2"/>
  <c r="AE781" i="2" s="1"/>
  <c r="T803" i="2"/>
  <c r="AE803" i="2" s="1"/>
  <c r="T821" i="2"/>
  <c r="AE821" i="2" s="1"/>
  <c r="T847" i="2"/>
  <c r="AE847" i="2" s="1"/>
  <c r="T857" i="2"/>
  <c r="AE857" i="2" s="1"/>
  <c r="T876" i="2"/>
  <c r="AE876" i="2" s="1"/>
  <c r="T892" i="2"/>
  <c r="AE892" i="2" s="1"/>
  <c r="T904" i="2"/>
  <c r="AE904" i="2" s="1"/>
  <c r="T916" i="2"/>
  <c r="AE916" i="2" s="1"/>
  <c r="T782" i="2"/>
  <c r="AE782" i="2" s="1"/>
  <c r="T796" i="2"/>
  <c r="AE796" i="2" s="1"/>
  <c r="T804" i="2"/>
  <c r="AE804" i="2" s="1"/>
  <c r="T812" i="2"/>
  <c r="AE812" i="2" s="1"/>
  <c r="T822" i="2"/>
  <c r="AE822" i="2" s="1"/>
  <c r="T848" i="2"/>
  <c r="AE848" i="2" s="1"/>
  <c r="T867" i="2"/>
  <c r="AE867" i="2" s="1"/>
  <c r="T877" i="2"/>
  <c r="AE877" i="2" s="1"/>
  <c r="T893" i="2"/>
  <c r="AE893" i="2" s="1"/>
  <c r="T905" i="2"/>
  <c r="AE905" i="2" s="1"/>
  <c r="T917" i="2"/>
  <c r="AE917" i="2" s="1"/>
  <c r="T783" i="2"/>
  <c r="AE783" i="2" s="1"/>
  <c r="T797" i="2"/>
  <c r="AE797" i="2" s="1"/>
  <c r="T805" i="2"/>
  <c r="AE805" i="2" s="1"/>
  <c r="T813" i="2"/>
  <c r="AE813" i="2" s="1"/>
  <c r="T823" i="2"/>
  <c r="AE823" i="2" s="1"/>
  <c r="T839" i="2"/>
  <c r="AE839" i="2" s="1"/>
  <c r="T849" i="2"/>
  <c r="AE849" i="2" s="1"/>
  <c r="T868" i="2"/>
  <c r="AE868" i="2" s="1"/>
  <c r="T894" i="2"/>
  <c r="AE894" i="2" s="1"/>
  <c r="T906" i="2"/>
  <c r="AE906" i="2" s="1"/>
  <c r="T918" i="2"/>
  <c r="AE918" i="2" s="1"/>
  <c r="N789" i="2"/>
  <c r="N829" i="2"/>
  <c r="N886" i="2"/>
  <c r="T784" i="2"/>
  <c r="AE784" i="2" s="1"/>
  <c r="T814" i="2"/>
  <c r="AE814" i="2" s="1"/>
  <c r="T824" i="2"/>
  <c r="AE824" i="2" s="1"/>
  <c r="T840" i="2"/>
  <c r="AE840" i="2" s="1"/>
  <c r="T859" i="2"/>
  <c r="AE859" i="2" s="1"/>
  <c r="T869" i="2"/>
  <c r="AE869" i="2" s="1"/>
  <c r="T895" i="2"/>
  <c r="AE895" i="2" s="1"/>
  <c r="T907" i="2"/>
  <c r="AE907" i="2" s="1"/>
  <c r="T919" i="2"/>
  <c r="AE919" i="2" s="1"/>
  <c r="T785" i="2"/>
  <c r="AE785" i="2" s="1"/>
  <c r="T825" i="2"/>
  <c r="AE825" i="2" s="1"/>
  <c r="T841" i="2"/>
  <c r="AE841" i="2" s="1"/>
  <c r="T860" i="2"/>
  <c r="AE860" i="2" s="1"/>
  <c r="T879" i="2"/>
  <c r="AE879" i="2" s="1"/>
  <c r="T896" i="2"/>
  <c r="AE896" i="2" s="1"/>
  <c r="T908" i="2"/>
  <c r="AE908" i="2" s="1"/>
  <c r="T920" i="2"/>
  <c r="AE920" i="2" s="1"/>
  <c r="T856" i="2"/>
  <c r="AE856" i="2" s="1"/>
  <c r="N787" i="2"/>
  <c r="N830" i="2"/>
  <c r="N887" i="2"/>
  <c r="T774" i="2"/>
  <c r="AE774" i="2" s="1"/>
  <c r="T791" i="2"/>
  <c r="AE791" i="2" s="1"/>
  <c r="T826" i="2"/>
  <c r="AE826" i="2" s="1"/>
  <c r="T851" i="2"/>
  <c r="AE851" i="2" s="1"/>
  <c r="T861" i="2"/>
  <c r="AE861" i="2" s="1"/>
  <c r="T880" i="2"/>
  <c r="AE880" i="2" s="1"/>
  <c r="T897" i="2"/>
  <c r="AE897" i="2" s="1"/>
  <c r="T909" i="2"/>
  <c r="AE909" i="2" s="1"/>
  <c r="T844" i="2"/>
  <c r="AE844" i="2" s="1"/>
  <c r="N790" i="2"/>
  <c r="T775" i="2"/>
  <c r="AE775" i="2" s="1"/>
  <c r="T792" i="2"/>
  <c r="AE792" i="2" s="1"/>
  <c r="T799" i="2"/>
  <c r="AE799" i="2" s="1"/>
  <c r="T816" i="2"/>
  <c r="AE816" i="2" s="1"/>
  <c r="T833" i="2"/>
  <c r="AE833" i="2" s="1"/>
  <c r="T852" i="2"/>
  <c r="AE852" i="2" s="1"/>
  <c r="T871" i="2"/>
  <c r="AE871" i="2" s="1"/>
  <c r="T881" i="2"/>
  <c r="AE881" i="2" s="1"/>
  <c r="T898" i="2"/>
  <c r="AE898" i="2" s="1"/>
  <c r="T910" i="2"/>
  <c r="AE910" i="2" s="1"/>
  <c r="N888" i="2"/>
  <c r="T776" i="2"/>
  <c r="AE776" i="2" s="1"/>
  <c r="T793" i="2"/>
  <c r="AE793" i="2" s="1"/>
  <c r="T800" i="2"/>
  <c r="AE800" i="2" s="1"/>
  <c r="T817" i="2"/>
  <c r="AE817" i="2" s="1"/>
  <c r="T843" i="2"/>
  <c r="AE843" i="2" s="1"/>
  <c r="T853" i="2"/>
  <c r="AE853" i="2" s="1"/>
  <c r="T872" i="2"/>
  <c r="AE872" i="2" s="1"/>
  <c r="T899" i="2"/>
  <c r="AE899" i="2" s="1"/>
  <c r="T911" i="2"/>
  <c r="AE911" i="2" s="1"/>
  <c r="M773" i="2"/>
  <c r="L773" i="2"/>
  <c r="M772" i="2"/>
  <c r="L772" i="2"/>
  <c r="V983" i="2" l="1"/>
  <c r="V1118" i="2"/>
  <c r="V956" i="2"/>
  <c r="V960" i="2"/>
  <c r="V1093" i="2"/>
  <c r="V1087" i="2"/>
  <c r="V1110" i="2"/>
  <c r="V981" i="2"/>
  <c r="V1177" i="2"/>
  <c r="V1091" i="2"/>
  <c r="V989" i="2"/>
  <c r="V1099" i="2"/>
  <c r="V1116" i="2"/>
  <c r="V948" i="2"/>
  <c r="V1085" i="2"/>
  <c r="V1095" i="2"/>
  <c r="V987" i="2"/>
  <c r="V1169" i="2"/>
  <c r="V966" i="2"/>
  <c r="V991" i="2"/>
  <c r="V950" i="2"/>
  <c r="V968" i="2"/>
  <c r="V1155" i="2"/>
  <c r="V1171" i="2"/>
  <c r="V1106" i="2"/>
  <c r="V1112" i="2"/>
  <c r="V993" i="2"/>
  <c r="V958" i="2"/>
  <c r="V1108" i="2"/>
  <c r="V985" i="2"/>
  <c r="V975" i="2"/>
  <c r="V964" i="2"/>
  <c r="V1104" i="2"/>
  <c r="V952" i="2"/>
  <c r="V970" i="2"/>
  <c r="V1184" i="2"/>
  <c r="V1175" i="2"/>
  <c r="V1195" i="2"/>
  <c r="V979" i="2"/>
  <c r="V1193" i="2"/>
  <c r="V972" i="2"/>
  <c r="V1167" i="2"/>
  <c r="V962" i="2"/>
  <c r="V1203" i="2"/>
  <c r="P930" i="2"/>
  <c r="U930" i="2" s="1"/>
  <c r="P934" i="2"/>
  <c r="U934" i="2" s="1"/>
  <c r="P933" i="2"/>
  <c r="U933" i="2" s="1"/>
  <c r="P936" i="2"/>
  <c r="U936" i="2" s="1"/>
  <c r="P941" i="2"/>
  <c r="U941" i="2" s="1"/>
  <c r="P937" i="2"/>
  <c r="U937" i="2" s="1"/>
  <c r="V1201" i="2"/>
  <c r="V1197" i="2"/>
  <c r="V1161" i="2"/>
  <c r="V1151" i="2"/>
  <c r="V1199" i="2"/>
  <c r="V1153" i="2"/>
  <c r="V1159" i="2"/>
  <c r="P938" i="2"/>
  <c r="U938" i="2" s="1"/>
  <c r="P939" i="2"/>
  <c r="U939" i="2" s="1"/>
  <c r="V1157" i="2"/>
  <c r="AC1245" i="2"/>
  <c r="P931" i="2"/>
  <c r="U931" i="2" s="1"/>
  <c r="W933" i="2"/>
  <c r="AB933" i="2" s="1"/>
  <c r="P940" i="2"/>
  <c r="U940" i="2" s="1"/>
  <c r="W932" i="2"/>
  <c r="AB932" i="2" s="1"/>
  <c r="P932" i="2"/>
  <c r="U932" i="2" s="1"/>
  <c r="P935" i="2"/>
  <c r="U935" i="2" s="1"/>
  <c r="W936" i="2"/>
  <c r="AB936" i="2" s="1"/>
  <c r="W934" i="2"/>
  <c r="AB934" i="2" s="1"/>
  <c r="W938" i="2"/>
  <c r="AB938" i="2" s="1"/>
  <c r="W935" i="2"/>
  <c r="AB935" i="2" s="1"/>
  <c r="W937" i="2"/>
  <c r="AB937" i="2" s="1"/>
  <c r="W931" i="2"/>
  <c r="AB931" i="2" s="1"/>
  <c r="W940" i="2"/>
  <c r="AB940" i="2" s="1"/>
  <c r="O828" i="2"/>
  <c r="P880" i="2" s="1"/>
  <c r="U880" i="2" s="1"/>
  <c r="W939" i="2"/>
  <c r="AB939" i="2" s="1"/>
  <c r="W930" i="2"/>
  <c r="AB930" i="2" s="1"/>
  <c r="W929" i="2"/>
  <c r="AB929" i="2" s="1"/>
  <c r="O787" i="2"/>
  <c r="P823" i="2" s="1"/>
  <c r="U823" i="2" s="1"/>
  <c r="O884" i="2"/>
  <c r="N772" i="2"/>
  <c r="N773" i="2"/>
  <c r="R655" i="2"/>
  <c r="R654" i="2"/>
  <c r="R653" i="2"/>
  <c r="R651" i="2"/>
  <c r="R649" i="2"/>
  <c r="R648" i="2"/>
  <c r="R631" i="2"/>
  <c r="R630" i="2"/>
  <c r="R629" i="2"/>
  <c r="R628" i="2"/>
  <c r="R626" i="2"/>
  <c r="R624" i="2"/>
  <c r="R622" i="2"/>
  <c r="P870" i="2" l="1"/>
  <c r="U870" i="2" s="1"/>
  <c r="P882" i="2"/>
  <c r="U882" i="2" s="1"/>
  <c r="P873" i="2"/>
  <c r="U873" i="2" s="1"/>
  <c r="P868" i="2"/>
  <c r="U868" i="2" s="1"/>
  <c r="P879" i="2"/>
  <c r="U879" i="2" s="1"/>
  <c r="P842" i="2"/>
  <c r="U842" i="2" s="1"/>
  <c r="P875" i="2"/>
  <c r="U875" i="2" s="1"/>
  <c r="P833" i="2"/>
  <c r="U833" i="2" s="1"/>
  <c r="P856" i="2"/>
  <c r="U856" i="2" s="1"/>
  <c r="P862" i="2"/>
  <c r="U862" i="2" s="1"/>
  <c r="P869" i="2"/>
  <c r="U869" i="2" s="1"/>
  <c r="P840" i="2"/>
  <c r="U840" i="2" s="1"/>
  <c r="P835" i="2"/>
  <c r="U835" i="2" s="1"/>
  <c r="P852" i="2"/>
  <c r="U852" i="2" s="1"/>
  <c r="P847" i="2"/>
  <c r="U847" i="2" s="1"/>
  <c r="P864" i="2"/>
  <c r="U864" i="2" s="1"/>
  <c r="P837" i="2"/>
  <c r="U837" i="2" s="1"/>
  <c r="P871" i="2"/>
  <c r="U871" i="2" s="1"/>
  <c r="P876" i="2"/>
  <c r="U876" i="2" s="1"/>
  <c r="P855" i="2"/>
  <c r="U855" i="2" s="1"/>
  <c r="P865" i="2"/>
  <c r="U865" i="2" s="1"/>
  <c r="P878" i="2"/>
  <c r="U878" i="2" s="1"/>
  <c r="P849" i="2"/>
  <c r="U849" i="2" s="1"/>
  <c r="P877" i="2"/>
  <c r="U877" i="2" s="1"/>
  <c r="P844" i="2"/>
  <c r="U844" i="2" s="1"/>
  <c r="P861" i="2"/>
  <c r="U861" i="2" s="1"/>
  <c r="P843" i="2"/>
  <c r="U843" i="2" s="1"/>
  <c r="P881" i="2"/>
  <c r="U881" i="2" s="1"/>
  <c r="P859" i="2"/>
  <c r="U859" i="2" s="1"/>
  <c r="P866" i="2"/>
  <c r="U866" i="2" s="1"/>
  <c r="P854" i="2"/>
  <c r="U854" i="2" s="1"/>
  <c r="P834" i="2"/>
  <c r="U834" i="2" s="1"/>
  <c r="P860" i="2"/>
  <c r="U860" i="2" s="1"/>
  <c r="P851" i="2"/>
  <c r="U851" i="2" s="1"/>
  <c r="P841" i="2"/>
  <c r="U841" i="2" s="1"/>
  <c r="P836" i="2"/>
  <c r="U836" i="2" s="1"/>
  <c r="P850" i="2"/>
  <c r="U850" i="2" s="1"/>
  <c r="P867" i="2"/>
  <c r="U867" i="2" s="1"/>
  <c r="P845" i="2"/>
  <c r="U845" i="2" s="1"/>
  <c r="P848" i="2"/>
  <c r="U848" i="2" s="1"/>
  <c r="P874" i="2"/>
  <c r="U874" i="2" s="1"/>
  <c r="P838" i="2"/>
  <c r="U838" i="2" s="1"/>
  <c r="P846" i="2"/>
  <c r="U846" i="2" s="1"/>
  <c r="P857" i="2"/>
  <c r="U857" i="2" s="1"/>
  <c r="P863" i="2"/>
  <c r="U863" i="2" s="1"/>
  <c r="P853" i="2"/>
  <c r="U853" i="2" s="1"/>
  <c r="P858" i="2"/>
  <c r="U858" i="2" s="1"/>
  <c r="P872" i="2"/>
  <c r="U872" i="2" s="1"/>
  <c r="P839" i="2"/>
  <c r="U839" i="2" s="1"/>
  <c r="P796" i="2"/>
  <c r="U796" i="2" s="1"/>
  <c r="P817" i="2"/>
  <c r="U817" i="2" s="1"/>
  <c r="P825" i="2"/>
  <c r="U825" i="2" s="1"/>
  <c r="P810" i="2"/>
  <c r="U810" i="2" s="1"/>
  <c r="P812" i="2"/>
  <c r="U812" i="2" s="1"/>
  <c r="P805" i="2"/>
  <c r="U805" i="2" s="1"/>
  <c r="P815" i="2"/>
  <c r="U815" i="2" s="1"/>
  <c r="P799" i="2"/>
  <c r="U799" i="2" s="1"/>
  <c r="P798" i="2"/>
  <c r="U798" i="2" s="1"/>
  <c r="P794" i="2"/>
  <c r="U794" i="2" s="1"/>
  <c r="P808" i="2"/>
  <c r="U808" i="2" s="1"/>
  <c r="P811" i="2"/>
  <c r="U811" i="2" s="1"/>
  <c r="P803" i="2"/>
  <c r="U803" i="2" s="1"/>
  <c r="P800" i="2"/>
  <c r="U800" i="2" s="1"/>
  <c r="P818" i="2"/>
  <c r="U818" i="2" s="1"/>
  <c r="P809" i="2"/>
  <c r="U809" i="2" s="1"/>
  <c r="P793" i="2"/>
  <c r="U793" i="2" s="1"/>
  <c r="P804" i="2"/>
  <c r="U804" i="2" s="1"/>
  <c r="P820" i="2"/>
  <c r="U820" i="2" s="1"/>
  <c r="P795" i="2"/>
  <c r="U795" i="2" s="1"/>
  <c r="P807" i="2"/>
  <c r="U807" i="2" s="1"/>
  <c r="P819" i="2"/>
  <c r="U819" i="2" s="1"/>
  <c r="P797" i="2"/>
  <c r="U797" i="2" s="1"/>
  <c r="P802" i="2"/>
  <c r="U802" i="2" s="1"/>
  <c r="P826" i="2"/>
  <c r="U826" i="2" s="1"/>
  <c r="P813" i="2"/>
  <c r="U813" i="2" s="1"/>
  <c r="P816" i="2"/>
  <c r="U816" i="2" s="1"/>
  <c r="P822" i="2"/>
  <c r="U822" i="2" s="1"/>
  <c r="P806" i="2"/>
  <c r="U806" i="2" s="1"/>
  <c r="P801" i="2"/>
  <c r="U801" i="2" s="1"/>
  <c r="P824" i="2"/>
  <c r="U824" i="2" s="1"/>
  <c r="P821" i="2"/>
  <c r="U821" i="2" s="1"/>
  <c r="P792" i="2"/>
  <c r="U792" i="2" s="1"/>
  <c r="P791" i="2"/>
  <c r="U791" i="2" s="1"/>
  <c r="P814" i="2"/>
  <c r="U814" i="2" s="1"/>
  <c r="P919" i="2"/>
  <c r="U919" i="2" s="1"/>
  <c r="P907" i="2"/>
  <c r="U907" i="2" s="1"/>
  <c r="P895" i="2"/>
  <c r="U895" i="2" s="1"/>
  <c r="P892" i="2"/>
  <c r="U892" i="2" s="1"/>
  <c r="P918" i="2"/>
  <c r="U918" i="2" s="1"/>
  <c r="P906" i="2"/>
  <c r="U906" i="2" s="1"/>
  <c r="P894" i="2"/>
  <c r="U894" i="2" s="1"/>
  <c r="P904" i="2"/>
  <c r="U904" i="2" s="1"/>
  <c r="P898" i="2"/>
  <c r="U898" i="2" s="1"/>
  <c r="P917" i="2"/>
  <c r="U917" i="2" s="1"/>
  <c r="P905" i="2"/>
  <c r="U905" i="2" s="1"/>
  <c r="P893" i="2"/>
  <c r="U893" i="2" s="1"/>
  <c r="P916" i="2"/>
  <c r="U916" i="2" s="1"/>
  <c r="P911" i="2"/>
  <c r="U911" i="2" s="1"/>
  <c r="P915" i="2"/>
  <c r="U915" i="2" s="1"/>
  <c r="P903" i="2"/>
  <c r="U903" i="2" s="1"/>
  <c r="P891" i="2"/>
  <c r="U891" i="2" s="1"/>
  <c r="P920" i="2"/>
  <c r="U920" i="2" s="1"/>
  <c r="P914" i="2"/>
  <c r="U914" i="2" s="1"/>
  <c r="P902" i="2"/>
  <c r="U902" i="2" s="1"/>
  <c r="P890" i="2"/>
  <c r="U890" i="2" s="1"/>
  <c r="P913" i="2"/>
  <c r="U913" i="2" s="1"/>
  <c r="P889" i="2"/>
  <c r="U889" i="2" s="1"/>
  <c r="P901" i="2"/>
  <c r="U901" i="2" s="1"/>
  <c r="P912" i="2"/>
  <c r="U912" i="2" s="1"/>
  <c r="P900" i="2"/>
  <c r="U900" i="2" s="1"/>
  <c r="P899" i="2"/>
  <c r="U899" i="2" s="1"/>
  <c r="P910" i="2"/>
  <c r="U910" i="2" s="1"/>
  <c r="P897" i="2"/>
  <c r="U897" i="2" s="1"/>
  <c r="P908" i="2"/>
  <c r="U908" i="2" s="1"/>
  <c r="P909" i="2"/>
  <c r="U909" i="2" s="1"/>
  <c r="P896" i="2"/>
  <c r="U896" i="2" s="1"/>
  <c r="O772" i="2"/>
  <c r="S770" i="2"/>
  <c r="S769" i="2"/>
  <c r="S768" i="2"/>
  <c r="S767" i="2"/>
  <c r="S766" i="2"/>
  <c r="S753" i="2"/>
  <c r="S759" i="2"/>
  <c r="S758" i="2"/>
  <c r="S757" i="2"/>
  <c r="S756" i="2"/>
  <c r="S755" i="2"/>
  <c r="S754" i="2"/>
  <c r="S752" i="2"/>
  <c r="S751" i="2"/>
  <c r="S750" i="2"/>
  <c r="S744" i="2"/>
  <c r="S743" i="2"/>
  <c r="S742" i="2"/>
  <c r="S741" i="2"/>
  <c r="S740" i="2"/>
  <c r="S739" i="2"/>
  <c r="S738" i="2"/>
  <c r="S737" i="2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17" i="2"/>
  <c r="S716" i="2"/>
  <c r="S715" i="2"/>
  <c r="S714" i="2"/>
  <c r="S713" i="2"/>
  <c r="S712" i="2"/>
  <c r="S711" i="2"/>
  <c r="S710" i="2"/>
  <c r="S705" i="2"/>
  <c r="S704" i="2"/>
  <c r="S703" i="2"/>
  <c r="S702" i="2"/>
  <c r="S701" i="2"/>
  <c r="S700" i="2"/>
  <c r="S699" i="2"/>
  <c r="S698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5" i="2"/>
  <c r="S654" i="2"/>
  <c r="S653" i="2"/>
  <c r="S651" i="2"/>
  <c r="S649" i="2"/>
  <c r="S648" i="2"/>
  <c r="S646" i="2"/>
  <c r="S645" i="2"/>
  <c r="S644" i="2"/>
  <c r="S638" i="2"/>
  <c r="S637" i="2"/>
  <c r="S622" i="2"/>
  <c r="S624" i="2"/>
  <c r="S626" i="2"/>
  <c r="S628" i="2"/>
  <c r="S629" i="2"/>
  <c r="S630" i="2"/>
  <c r="S631" i="2"/>
  <c r="S620" i="2"/>
  <c r="S613" i="2"/>
  <c r="S614" i="2"/>
  <c r="S615" i="2"/>
  <c r="S612" i="2"/>
  <c r="X606" i="2"/>
  <c r="X605" i="2"/>
  <c r="X604" i="2"/>
  <c r="X603" i="2"/>
  <c r="X602" i="2"/>
  <c r="X601" i="2"/>
  <c r="X600" i="2"/>
  <c r="X599" i="2"/>
  <c r="X598" i="2"/>
  <c r="X597" i="2"/>
  <c r="X596" i="2"/>
  <c r="X595" i="2"/>
  <c r="X594" i="2"/>
  <c r="X593" i="2"/>
  <c r="X592" i="2"/>
  <c r="X591" i="2"/>
  <c r="X590" i="2"/>
  <c r="X589" i="2"/>
  <c r="X588" i="2"/>
  <c r="X587" i="2"/>
  <c r="X586" i="2"/>
  <c r="X585" i="2"/>
  <c r="X584" i="2"/>
  <c r="Z606" i="2"/>
  <c r="Z605" i="2"/>
  <c r="Z604" i="2"/>
  <c r="Z603" i="2"/>
  <c r="Z602" i="2"/>
  <c r="Z601" i="2"/>
  <c r="Z600" i="2"/>
  <c r="Z599" i="2"/>
  <c r="Z598" i="2"/>
  <c r="Z597" i="2"/>
  <c r="Z596" i="2"/>
  <c r="Z595" i="2"/>
  <c r="Z594" i="2"/>
  <c r="Z593" i="2"/>
  <c r="Z592" i="2"/>
  <c r="Z591" i="2"/>
  <c r="Z590" i="2"/>
  <c r="Z589" i="2"/>
  <c r="Z588" i="2"/>
  <c r="Z587" i="2"/>
  <c r="Z586" i="2"/>
  <c r="Z585" i="2"/>
  <c r="Z584" i="2"/>
  <c r="Z572" i="2"/>
  <c r="Z571" i="2"/>
  <c r="Z570" i="2"/>
  <c r="Z569" i="2"/>
  <c r="Z568" i="2"/>
  <c r="Z567" i="2"/>
  <c r="Z566" i="2"/>
  <c r="Z565" i="2"/>
  <c r="Z564" i="2"/>
  <c r="Z563" i="2"/>
  <c r="Z562" i="2"/>
  <c r="Z561" i="2"/>
  <c r="Z560" i="2"/>
  <c r="Z559" i="2"/>
  <c r="Z558" i="2"/>
  <c r="Z557" i="2"/>
  <c r="Z556" i="2"/>
  <c r="Z555" i="2"/>
  <c r="Z554" i="2"/>
  <c r="Z553" i="2"/>
  <c r="Z552" i="2"/>
  <c r="S556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5" i="2"/>
  <c r="S554" i="2"/>
  <c r="S553" i="2"/>
  <c r="S552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27" i="2"/>
  <c r="S526" i="2"/>
  <c r="S525" i="2"/>
  <c r="S524" i="2"/>
  <c r="S519" i="2"/>
  <c r="S518" i="2"/>
  <c r="S517" i="2"/>
  <c r="S516" i="2"/>
  <c r="S511" i="2"/>
  <c r="S510" i="2"/>
  <c r="S509" i="2"/>
  <c r="S508" i="2"/>
  <c r="S507" i="2"/>
  <c r="S503" i="2"/>
  <c r="S502" i="2"/>
  <c r="S501" i="2"/>
  <c r="S500" i="2"/>
  <c r="S496" i="2"/>
  <c r="S495" i="2"/>
  <c r="S491" i="2"/>
  <c r="S490" i="2"/>
  <c r="S489" i="2"/>
  <c r="S488" i="2"/>
  <c r="S487" i="2"/>
  <c r="S483" i="2"/>
  <c r="S482" i="2"/>
  <c r="S481" i="2"/>
  <c r="S477" i="2"/>
  <c r="S476" i="2"/>
  <c r="S475" i="2"/>
  <c r="S474" i="2"/>
  <c r="S470" i="2"/>
  <c r="S469" i="2"/>
  <c r="S468" i="2"/>
  <c r="S464" i="2"/>
  <c r="S463" i="2"/>
  <c r="S462" i="2"/>
  <c r="S458" i="2"/>
  <c r="S454" i="2"/>
  <c r="S438" i="2"/>
  <c r="R770" i="2"/>
  <c r="Q770" i="2"/>
  <c r="R769" i="2"/>
  <c r="Q769" i="2"/>
  <c r="R768" i="2"/>
  <c r="Q768" i="2"/>
  <c r="R767" i="2"/>
  <c r="Q767" i="2"/>
  <c r="R766" i="2"/>
  <c r="Q766" i="2"/>
  <c r="R759" i="2"/>
  <c r="Q759" i="2"/>
  <c r="R758" i="2"/>
  <c r="Q758" i="2"/>
  <c r="R757" i="2"/>
  <c r="Q757" i="2"/>
  <c r="R756" i="2"/>
  <c r="Q756" i="2"/>
  <c r="R755" i="2"/>
  <c r="Q755" i="2"/>
  <c r="R754" i="2"/>
  <c r="Q754" i="2"/>
  <c r="R753" i="2"/>
  <c r="Q753" i="2"/>
  <c r="R752" i="2"/>
  <c r="Q752" i="2"/>
  <c r="R751" i="2"/>
  <c r="Q751" i="2"/>
  <c r="R750" i="2"/>
  <c r="Q750" i="2"/>
  <c r="R744" i="2"/>
  <c r="Q744" i="2"/>
  <c r="R743" i="2"/>
  <c r="Q743" i="2"/>
  <c r="R742" i="2"/>
  <c r="Q742" i="2"/>
  <c r="R741" i="2"/>
  <c r="Q741" i="2"/>
  <c r="R740" i="2"/>
  <c r="T740" i="2" s="1"/>
  <c r="Q740" i="2"/>
  <c r="R739" i="2"/>
  <c r="T739" i="2" s="1"/>
  <c r="Q739" i="2"/>
  <c r="R738" i="2"/>
  <c r="T738" i="2" s="1"/>
  <c r="Q738" i="2"/>
  <c r="R737" i="2"/>
  <c r="Q737" i="2"/>
  <c r="R736" i="2"/>
  <c r="Q736" i="2"/>
  <c r="R735" i="2"/>
  <c r="Q735" i="2"/>
  <c r="R734" i="2"/>
  <c r="Q734" i="2"/>
  <c r="R733" i="2"/>
  <c r="Q733" i="2"/>
  <c r="R732" i="2"/>
  <c r="T732" i="2" s="1"/>
  <c r="Q732" i="2"/>
  <c r="R731" i="2"/>
  <c r="T731" i="2" s="1"/>
  <c r="Q731" i="2"/>
  <c r="R730" i="2"/>
  <c r="T730" i="2" s="1"/>
  <c r="Q730" i="2"/>
  <c r="R729" i="2"/>
  <c r="Q729" i="2"/>
  <c r="R728" i="2"/>
  <c r="Q728" i="2"/>
  <c r="R727" i="2"/>
  <c r="Q727" i="2"/>
  <c r="R726" i="2"/>
  <c r="Q726" i="2"/>
  <c r="R725" i="2"/>
  <c r="Q725" i="2"/>
  <c r="R724" i="2"/>
  <c r="T724" i="2" s="1"/>
  <c r="Q724" i="2"/>
  <c r="R723" i="2"/>
  <c r="T723" i="2" s="1"/>
  <c r="Q723" i="2"/>
  <c r="R722" i="2"/>
  <c r="T722" i="2" s="1"/>
  <c r="Q722" i="2"/>
  <c r="R721" i="2"/>
  <c r="Q721" i="2"/>
  <c r="R717" i="2"/>
  <c r="Q717" i="2"/>
  <c r="R716" i="2"/>
  <c r="Q716" i="2"/>
  <c r="R715" i="2"/>
  <c r="Q715" i="2"/>
  <c r="R714" i="2"/>
  <c r="Q714" i="2"/>
  <c r="R713" i="2"/>
  <c r="Q713" i="2"/>
  <c r="R712" i="2"/>
  <c r="Q712" i="2"/>
  <c r="R711" i="2"/>
  <c r="Q711" i="2"/>
  <c r="R710" i="2"/>
  <c r="T710" i="2" s="1"/>
  <c r="Q710" i="2"/>
  <c r="R705" i="2"/>
  <c r="Q705" i="2"/>
  <c r="R704" i="2"/>
  <c r="Q704" i="2"/>
  <c r="R703" i="2"/>
  <c r="Q703" i="2"/>
  <c r="R702" i="2"/>
  <c r="Q702" i="2"/>
  <c r="R701" i="2"/>
  <c r="Q701" i="2"/>
  <c r="R700" i="2"/>
  <c r="Q700" i="2"/>
  <c r="R698" i="2"/>
  <c r="Q698" i="2"/>
  <c r="R699" i="2"/>
  <c r="T699" i="2" s="1"/>
  <c r="Q699" i="2"/>
  <c r="R691" i="2"/>
  <c r="Q691" i="2"/>
  <c r="R690" i="2"/>
  <c r="Q690" i="2"/>
  <c r="R689" i="2"/>
  <c r="Q689" i="2"/>
  <c r="R688" i="2"/>
  <c r="T688" i="2" s="1"/>
  <c r="Q688" i="2"/>
  <c r="R687" i="2"/>
  <c r="Q687" i="2"/>
  <c r="R686" i="2"/>
  <c r="Q686" i="2"/>
  <c r="R685" i="2"/>
  <c r="Q685" i="2"/>
  <c r="R684" i="2"/>
  <c r="Q684" i="2"/>
  <c r="R683" i="2"/>
  <c r="Q683" i="2"/>
  <c r="R682" i="2"/>
  <c r="Q682" i="2"/>
  <c r="R681" i="2"/>
  <c r="Q681" i="2"/>
  <c r="R680" i="2"/>
  <c r="Q680" i="2"/>
  <c r="R679" i="2"/>
  <c r="Q679" i="2"/>
  <c r="R678" i="2"/>
  <c r="Q678" i="2"/>
  <c r="R677" i="2"/>
  <c r="Q677" i="2"/>
  <c r="R676" i="2"/>
  <c r="T676" i="2" s="1"/>
  <c r="Q676" i="2"/>
  <c r="R675" i="2"/>
  <c r="Q675" i="2"/>
  <c r="R674" i="2"/>
  <c r="Q674" i="2"/>
  <c r="R673" i="2"/>
  <c r="Q673" i="2"/>
  <c r="R672" i="2"/>
  <c r="Q672" i="2"/>
  <c r="R671" i="2"/>
  <c r="Q671" i="2"/>
  <c r="R670" i="2"/>
  <c r="Q670" i="2"/>
  <c r="R669" i="2"/>
  <c r="T669" i="2" s="1"/>
  <c r="Q669" i="2"/>
  <c r="R668" i="2"/>
  <c r="Q668" i="2"/>
  <c r="R667" i="2"/>
  <c r="Q667" i="2"/>
  <c r="R666" i="2"/>
  <c r="Q666" i="2"/>
  <c r="R665" i="2"/>
  <c r="Q665" i="2"/>
  <c r="R664" i="2"/>
  <c r="T664" i="2" s="1"/>
  <c r="Q664" i="2"/>
  <c r="R663" i="2"/>
  <c r="Q663" i="2"/>
  <c r="R662" i="2"/>
  <c r="Q662" i="2"/>
  <c r="R661" i="2"/>
  <c r="Q661" i="2"/>
  <c r="R660" i="2"/>
  <c r="Q660" i="2"/>
  <c r="Q655" i="2"/>
  <c r="Q654" i="2"/>
  <c r="Q653" i="2"/>
  <c r="Q651" i="2"/>
  <c r="Q649" i="2"/>
  <c r="Q648" i="2"/>
  <c r="R646" i="2"/>
  <c r="Q646" i="2"/>
  <c r="R645" i="2"/>
  <c r="Q645" i="2"/>
  <c r="R644" i="2"/>
  <c r="Q644" i="2"/>
  <c r="R638" i="2"/>
  <c r="Q638" i="2"/>
  <c r="R637" i="2"/>
  <c r="Q637" i="2"/>
  <c r="Q631" i="2"/>
  <c r="Q630" i="2"/>
  <c r="Q629" i="2"/>
  <c r="T628" i="2"/>
  <c r="Q628" i="2"/>
  <c r="Q626" i="2"/>
  <c r="Q624" i="2"/>
  <c r="Q622" i="2"/>
  <c r="R620" i="2"/>
  <c r="Q620" i="2"/>
  <c r="R615" i="2"/>
  <c r="Q615" i="2"/>
  <c r="R614" i="2"/>
  <c r="Q614" i="2"/>
  <c r="R613" i="2"/>
  <c r="Q613" i="2"/>
  <c r="Q612" i="2"/>
  <c r="R612" i="2"/>
  <c r="Y572" i="2"/>
  <c r="X572" i="2"/>
  <c r="Y571" i="2"/>
  <c r="X571" i="2"/>
  <c r="Y570" i="2"/>
  <c r="X570" i="2"/>
  <c r="Y569" i="2"/>
  <c r="X569" i="2"/>
  <c r="Y568" i="2"/>
  <c r="X568" i="2"/>
  <c r="Y567" i="2"/>
  <c r="X567" i="2"/>
  <c r="Y566" i="2"/>
  <c r="X566" i="2"/>
  <c r="Y565" i="2"/>
  <c r="X565" i="2"/>
  <c r="Y564" i="2"/>
  <c r="X564" i="2"/>
  <c r="Y563" i="2"/>
  <c r="X563" i="2"/>
  <c r="Y562" i="2"/>
  <c r="X562" i="2"/>
  <c r="Y561" i="2"/>
  <c r="X561" i="2"/>
  <c r="Y560" i="2"/>
  <c r="X560" i="2"/>
  <c r="Y559" i="2"/>
  <c r="X559" i="2"/>
  <c r="Y558" i="2"/>
  <c r="X558" i="2"/>
  <c r="Y557" i="2"/>
  <c r="X557" i="2"/>
  <c r="Y556" i="2"/>
  <c r="X556" i="2"/>
  <c r="Y555" i="2"/>
  <c r="X555" i="2"/>
  <c r="Y554" i="2"/>
  <c r="X554" i="2"/>
  <c r="Y553" i="2"/>
  <c r="X553" i="2"/>
  <c r="Y552" i="2"/>
  <c r="X552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584" i="2"/>
  <c r="R572" i="2"/>
  <c r="Q572" i="2"/>
  <c r="R571" i="2"/>
  <c r="Q571" i="2"/>
  <c r="R570" i="2"/>
  <c r="Q570" i="2"/>
  <c r="R569" i="2"/>
  <c r="Q569" i="2"/>
  <c r="R568" i="2"/>
  <c r="Q568" i="2"/>
  <c r="R567" i="2"/>
  <c r="Q567" i="2"/>
  <c r="R566" i="2"/>
  <c r="Q566" i="2"/>
  <c r="R565" i="2"/>
  <c r="Q565" i="2"/>
  <c r="R564" i="2"/>
  <c r="Q564" i="2"/>
  <c r="R563" i="2"/>
  <c r="Q563" i="2"/>
  <c r="R562" i="2"/>
  <c r="Q562" i="2"/>
  <c r="R561" i="2"/>
  <c r="Q561" i="2"/>
  <c r="R560" i="2"/>
  <c r="Q560" i="2"/>
  <c r="R559" i="2"/>
  <c r="Q559" i="2"/>
  <c r="R558" i="2"/>
  <c r="Q558" i="2"/>
  <c r="R557" i="2"/>
  <c r="Q557" i="2"/>
  <c r="R556" i="2"/>
  <c r="Q556" i="2"/>
  <c r="R555" i="2"/>
  <c r="Q555" i="2"/>
  <c r="R554" i="2"/>
  <c r="Q554" i="2"/>
  <c r="R553" i="2"/>
  <c r="Q553" i="2"/>
  <c r="R552" i="2"/>
  <c r="T552" i="2" s="1"/>
  <c r="Q552" i="2"/>
  <c r="R546" i="2"/>
  <c r="Q546" i="2"/>
  <c r="R545" i="2"/>
  <c r="Q545" i="2"/>
  <c r="R544" i="2"/>
  <c r="Q544" i="2"/>
  <c r="R543" i="2"/>
  <c r="Q543" i="2"/>
  <c r="R542" i="2"/>
  <c r="Q542" i="2"/>
  <c r="R541" i="2"/>
  <c r="Q541" i="2"/>
  <c r="R540" i="2"/>
  <c r="Q540" i="2"/>
  <c r="R539" i="2"/>
  <c r="Q539" i="2"/>
  <c r="R538" i="2"/>
  <c r="Q538" i="2"/>
  <c r="R537" i="2"/>
  <c r="Q537" i="2"/>
  <c r="R536" i="2"/>
  <c r="Q536" i="2"/>
  <c r="R535" i="2"/>
  <c r="Q535" i="2"/>
  <c r="R534" i="2"/>
  <c r="Q534" i="2"/>
  <c r="R533" i="2"/>
  <c r="Q533" i="2"/>
  <c r="R532" i="2"/>
  <c r="Q532" i="2"/>
  <c r="R531" i="2"/>
  <c r="Q531" i="2"/>
  <c r="R527" i="2"/>
  <c r="Q527" i="2"/>
  <c r="R526" i="2"/>
  <c r="Q526" i="2"/>
  <c r="R525" i="2"/>
  <c r="Q525" i="2"/>
  <c r="R524" i="2"/>
  <c r="Q524" i="2"/>
  <c r="R519" i="2"/>
  <c r="Q519" i="2"/>
  <c r="R518" i="2"/>
  <c r="Q518" i="2"/>
  <c r="R517" i="2"/>
  <c r="Q517" i="2"/>
  <c r="R516" i="2"/>
  <c r="T516" i="2" s="1"/>
  <c r="Q516" i="2"/>
  <c r="R511" i="2"/>
  <c r="Q511" i="2"/>
  <c r="R510" i="2"/>
  <c r="Q510" i="2"/>
  <c r="R509" i="2"/>
  <c r="Q509" i="2"/>
  <c r="R508" i="2"/>
  <c r="Q508" i="2"/>
  <c r="R507" i="2"/>
  <c r="Q507" i="2"/>
  <c r="Q503" i="2"/>
  <c r="Q502" i="2"/>
  <c r="Q501" i="2"/>
  <c r="Q500" i="2"/>
  <c r="R503" i="2"/>
  <c r="R502" i="2"/>
  <c r="R501" i="2"/>
  <c r="R500" i="2"/>
  <c r="R496" i="2"/>
  <c r="Q496" i="2"/>
  <c r="Q495" i="2"/>
  <c r="R495" i="2"/>
  <c r="R491" i="2"/>
  <c r="Q491" i="2"/>
  <c r="R490" i="2"/>
  <c r="Q490" i="2"/>
  <c r="R489" i="2"/>
  <c r="Q489" i="2"/>
  <c r="R488" i="2"/>
  <c r="Q488" i="2"/>
  <c r="Q487" i="2"/>
  <c r="R487" i="2"/>
  <c r="R483" i="2"/>
  <c r="Q483" i="2"/>
  <c r="R482" i="2"/>
  <c r="Q482" i="2"/>
  <c r="R481" i="2"/>
  <c r="Q481" i="2"/>
  <c r="Q475" i="2"/>
  <c r="R475" i="2"/>
  <c r="Q476" i="2"/>
  <c r="R476" i="2"/>
  <c r="Q477" i="2"/>
  <c r="R477" i="2"/>
  <c r="R474" i="2"/>
  <c r="Q474" i="2"/>
  <c r="R469" i="2"/>
  <c r="R470" i="2"/>
  <c r="T470" i="2" s="1"/>
  <c r="R468" i="2"/>
  <c r="R464" i="2"/>
  <c r="R463" i="2"/>
  <c r="R462" i="2"/>
  <c r="R458" i="2"/>
  <c r="R454" i="2"/>
  <c r="Q462" i="2"/>
  <c r="Q458" i="2"/>
  <c r="Q454" i="2"/>
  <c r="Q395" i="2"/>
  <c r="R438" i="2"/>
  <c r="M765" i="2"/>
  <c r="M764" i="2"/>
  <c r="M763" i="2"/>
  <c r="M762" i="2"/>
  <c r="M761" i="2"/>
  <c r="M749" i="2"/>
  <c r="M748" i="2"/>
  <c r="M747" i="2"/>
  <c r="M746" i="2"/>
  <c r="M720" i="2"/>
  <c r="N720" i="2" s="1"/>
  <c r="M719" i="2"/>
  <c r="M709" i="2"/>
  <c r="M708" i="2"/>
  <c r="M707" i="2"/>
  <c r="M697" i="2"/>
  <c r="M696" i="2"/>
  <c r="M695" i="2"/>
  <c r="M694" i="2"/>
  <c r="M693" i="2"/>
  <c r="M658" i="2"/>
  <c r="M659" i="2"/>
  <c r="M657" i="2"/>
  <c r="M643" i="2"/>
  <c r="M642" i="2"/>
  <c r="M641" i="2"/>
  <c r="M640" i="2"/>
  <c r="M636" i="2"/>
  <c r="M635" i="2"/>
  <c r="M634" i="2"/>
  <c r="M633" i="2"/>
  <c r="M619" i="2"/>
  <c r="M618" i="2"/>
  <c r="M617" i="2"/>
  <c r="M609" i="2"/>
  <c r="M610" i="2"/>
  <c r="M611" i="2"/>
  <c r="M608" i="2"/>
  <c r="L583" i="2"/>
  <c r="N583" i="2" s="1"/>
  <c r="L582" i="2"/>
  <c r="N582" i="2" s="1"/>
  <c r="L581" i="2"/>
  <c r="N581" i="2" s="1"/>
  <c r="L580" i="2"/>
  <c r="N580" i="2" s="1"/>
  <c r="L579" i="2"/>
  <c r="N579" i="2" s="1"/>
  <c r="L578" i="2"/>
  <c r="N578" i="2" s="1"/>
  <c r="L577" i="2"/>
  <c r="N577" i="2" s="1"/>
  <c r="L575" i="2"/>
  <c r="N575" i="2" s="1"/>
  <c r="L574" i="2"/>
  <c r="N574" i="2" s="1"/>
  <c r="L765" i="2"/>
  <c r="L764" i="2"/>
  <c r="L763" i="2"/>
  <c r="L762" i="2"/>
  <c r="L761" i="2"/>
  <c r="L749" i="2"/>
  <c r="L748" i="2"/>
  <c r="L747" i="2"/>
  <c r="L746" i="2"/>
  <c r="L709" i="2"/>
  <c r="L708" i="2"/>
  <c r="L707" i="2"/>
  <c r="L697" i="2"/>
  <c r="L696" i="2"/>
  <c r="L695" i="2"/>
  <c r="L694" i="2"/>
  <c r="L693" i="2"/>
  <c r="L659" i="2"/>
  <c r="L658" i="2"/>
  <c r="L657" i="2"/>
  <c r="L643" i="2"/>
  <c r="L642" i="2"/>
  <c r="L641" i="2"/>
  <c r="L640" i="2"/>
  <c r="L636" i="2"/>
  <c r="L635" i="2"/>
  <c r="L634" i="2"/>
  <c r="L633" i="2"/>
  <c r="L619" i="2"/>
  <c r="L618" i="2"/>
  <c r="L617" i="2"/>
  <c r="L611" i="2"/>
  <c r="L610" i="2"/>
  <c r="L609" i="2"/>
  <c r="L608" i="2"/>
  <c r="L551" i="2"/>
  <c r="N551" i="2" s="1"/>
  <c r="L550" i="2"/>
  <c r="N550" i="2" s="1"/>
  <c r="L549" i="2"/>
  <c r="N549" i="2" s="1"/>
  <c r="L548" i="2"/>
  <c r="N548" i="2" s="1"/>
  <c r="L530" i="2"/>
  <c r="N530" i="2" s="1"/>
  <c r="L529" i="2"/>
  <c r="N529" i="2" s="1"/>
  <c r="L523" i="2"/>
  <c r="N523" i="2" s="1"/>
  <c r="L522" i="2"/>
  <c r="N522" i="2" s="1"/>
  <c r="L521" i="2"/>
  <c r="N521" i="2" s="1"/>
  <c r="L515" i="2"/>
  <c r="N515" i="2" s="1"/>
  <c r="L514" i="2"/>
  <c r="N514" i="2" s="1"/>
  <c r="L513" i="2"/>
  <c r="N513" i="2" s="1"/>
  <c r="L506" i="2"/>
  <c r="N506" i="2" s="1"/>
  <c r="L505" i="2"/>
  <c r="N505" i="2" s="1"/>
  <c r="L499" i="2"/>
  <c r="N499" i="2" s="1"/>
  <c r="L498" i="2"/>
  <c r="N498" i="2" s="1"/>
  <c r="L494" i="2"/>
  <c r="N494" i="2" s="1"/>
  <c r="L493" i="2"/>
  <c r="N493" i="2" s="1"/>
  <c r="L486" i="2"/>
  <c r="N486" i="2" s="1"/>
  <c r="L485" i="2"/>
  <c r="N485" i="2" s="1"/>
  <c r="L480" i="2"/>
  <c r="N480" i="2" s="1"/>
  <c r="L479" i="2"/>
  <c r="N479" i="2" s="1"/>
  <c r="L473" i="2"/>
  <c r="N473" i="2" s="1"/>
  <c r="L472" i="2"/>
  <c r="N472" i="2" s="1"/>
  <c r="L467" i="2"/>
  <c r="N467" i="2" s="1"/>
  <c r="L466" i="2"/>
  <c r="N466" i="2" s="1"/>
  <c r="L461" i="2"/>
  <c r="N461" i="2" s="1"/>
  <c r="L460" i="2"/>
  <c r="N460" i="2" s="1"/>
  <c r="L457" i="2"/>
  <c r="N457" i="2" s="1"/>
  <c r="L456" i="2"/>
  <c r="N456" i="2" s="1"/>
  <c r="L453" i="2"/>
  <c r="N453" i="2" s="1"/>
  <c r="L452" i="2"/>
  <c r="N452" i="2" s="1"/>
  <c r="L451" i="2"/>
  <c r="N451" i="2" s="1"/>
  <c r="L450" i="2"/>
  <c r="N450" i="2" s="1"/>
  <c r="T742" i="2" l="1"/>
  <c r="T734" i="2"/>
  <c r="T726" i="2"/>
  <c r="V508" i="2"/>
  <c r="V458" i="2"/>
  <c r="V475" i="2"/>
  <c r="V489" i="2"/>
  <c r="V503" i="2"/>
  <c r="V518" i="2"/>
  <c r="V533" i="2"/>
  <c r="V541" i="2"/>
  <c r="V554" i="2"/>
  <c r="V563" i="2"/>
  <c r="V571" i="2"/>
  <c r="T649" i="2"/>
  <c r="AE649" i="2" s="1"/>
  <c r="T721" i="2"/>
  <c r="AE721" i="2" s="1"/>
  <c r="T725" i="2"/>
  <c r="AE725" i="2" s="1"/>
  <c r="T729" i="2"/>
  <c r="T733" i="2"/>
  <c r="T737" i="2"/>
  <c r="AE737" i="2" s="1"/>
  <c r="T741" i="2"/>
  <c r="AE741" i="2" s="1"/>
  <c r="V462" i="2"/>
  <c r="V476" i="2"/>
  <c r="V490" i="2"/>
  <c r="V507" i="2"/>
  <c r="V519" i="2"/>
  <c r="V534" i="2"/>
  <c r="V542" i="2"/>
  <c r="V555" i="2"/>
  <c r="V564" i="2"/>
  <c r="V572" i="2"/>
  <c r="T651" i="2"/>
  <c r="AE651" i="2" s="1"/>
  <c r="AE664" i="2"/>
  <c r="AE688" i="2"/>
  <c r="AE726" i="2"/>
  <c r="AE734" i="2"/>
  <c r="AE742" i="2"/>
  <c r="V565" i="2"/>
  <c r="V463" i="2"/>
  <c r="V524" i="2"/>
  <c r="V557" i="2"/>
  <c r="T653" i="2"/>
  <c r="AE653" i="2" s="1"/>
  <c r="V464" i="2"/>
  <c r="V509" i="2"/>
  <c r="V544" i="2"/>
  <c r="V468" i="2"/>
  <c r="V510" i="2"/>
  <c r="V545" i="2"/>
  <c r="V567" i="2"/>
  <c r="T727" i="2"/>
  <c r="T735" i="2"/>
  <c r="AE735" i="2" s="1"/>
  <c r="T743" i="2"/>
  <c r="V469" i="2"/>
  <c r="V483" i="2"/>
  <c r="V500" i="2"/>
  <c r="V511" i="2"/>
  <c r="V527" i="2"/>
  <c r="V538" i="2"/>
  <c r="V546" i="2"/>
  <c r="V560" i="2"/>
  <c r="V568" i="2"/>
  <c r="AE676" i="2"/>
  <c r="AE710" i="2"/>
  <c r="AE722" i="2"/>
  <c r="AE730" i="2"/>
  <c r="AE738" i="2"/>
  <c r="V477" i="2"/>
  <c r="V535" i="2"/>
  <c r="V556" i="2"/>
  <c r="V495" i="2"/>
  <c r="V536" i="2"/>
  <c r="V566" i="2"/>
  <c r="T631" i="2"/>
  <c r="AE631" i="2" s="1"/>
  <c r="T654" i="2"/>
  <c r="AE654" i="2" s="1"/>
  <c r="V482" i="2"/>
  <c r="V526" i="2"/>
  <c r="V559" i="2"/>
  <c r="V438" i="2"/>
  <c r="AE470" i="2"/>
  <c r="V470" i="2"/>
  <c r="V487" i="2"/>
  <c r="V501" i="2"/>
  <c r="AE516" i="2"/>
  <c r="V516" i="2"/>
  <c r="V531" i="2"/>
  <c r="V539" i="2"/>
  <c r="AE552" i="2"/>
  <c r="V552" i="2"/>
  <c r="V561" i="2"/>
  <c r="V569" i="2"/>
  <c r="AE628" i="2"/>
  <c r="AE669" i="2"/>
  <c r="AE699" i="2"/>
  <c r="AE723" i="2"/>
  <c r="AE731" i="2"/>
  <c r="AE739" i="2"/>
  <c r="V491" i="2"/>
  <c r="V543" i="2"/>
  <c r="V481" i="2"/>
  <c r="V525" i="2"/>
  <c r="V558" i="2"/>
  <c r="V496" i="2"/>
  <c r="V537" i="2"/>
  <c r="T630" i="2"/>
  <c r="AE630" i="2" s="1"/>
  <c r="T728" i="2"/>
  <c r="T736" i="2"/>
  <c r="T744" i="2"/>
  <c r="AE744" i="2" s="1"/>
  <c r="V454" i="2"/>
  <c r="V474" i="2"/>
  <c r="V488" i="2"/>
  <c r="V502" i="2"/>
  <c r="V517" i="2"/>
  <c r="V532" i="2"/>
  <c r="V540" i="2"/>
  <c r="V553" i="2"/>
  <c r="V562" i="2"/>
  <c r="V570" i="2"/>
  <c r="T626" i="2"/>
  <c r="AE626" i="2" s="1"/>
  <c r="T648" i="2"/>
  <c r="AE648" i="2" s="1"/>
  <c r="AE724" i="2"/>
  <c r="AE732" i="2"/>
  <c r="AE740" i="2"/>
  <c r="T464" i="2"/>
  <c r="AE464" i="2" s="1"/>
  <c r="T491" i="2"/>
  <c r="AE491" i="2" s="1"/>
  <c r="T535" i="2"/>
  <c r="AE535" i="2" s="1"/>
  <c r="T681" i="2"/>
  <c r="AE681" i="2" s="1"/>
  <c r="T715" i="2"/>
  <c r="AE715" i="2" s="1"/>
  <c r="T565" i="2"/>
  <c r="AE565" i="2" s="1"/>
  <c r="T666" i="2"/>
  <c r="AE666" i="2" s="1"/>
  <c r="T678" i="2"/>
  <c r="AE678" i="2" s="1"/>
  <c r="T690" i="2"/>
  <c r="AE690" i="2" s="1"/>
  <c r="T712" i="2"/>
  <c r="AE712" i="2" s="1"/>
  <c r="T670" i="2"/>
  <c r="AE670" i="2" s="1"/>
  <c r="T682" i="2"/>
  <c r="AE682" i="2" s="1"/>
  <c r="T700" i="2"/>
  <c r="AE700" i="2" s="1"/>
  <c r="T716" i="2"/>
  <c r="AE716" i="2" s="1"/>
  <c r="T495" i="2"/>
  <c r="AE495" i="2" s="1"/>
  <c r="T517" i="2"/>
  <c r="AE517" i="2" s="1"/>
  <c r="T536" i="2"/>
  <c r="AE536" i="2" s="1"/>
  <c r="T553" i="2"/>
  <c r="AE553" i="2" s="1"/>
  <c r="T662" i="2"/>
  <c r="AE662" i="2" s="1"/>
  <c r="T674" i="2"/>
  <c r="AE674" i="2" s="1"/>
  <c r="T686" i="2"/>
  <c r="AE686" i="2" s="1"/>
  <c r="T704" i="2"/>
  <c r="AE704" i="2" s="1"/>
  <c r="T752" i="2"/>
  <c r="AE752" i="2" s="1"/>
  <c r="T758" i="2"/>
  <c r="AE758" i="2" s="1"/>
  <c r="T770" i="2"/>
  <c r="AE770" i="2" s="1"/>
  <c r="T474" i="2"/>
  <c r="AE474" i="2" s="1"/>
  <c r="T667" i="2"/>
  <c r="AE667" i="2" s="1"/>
  <c r="T679" i="2"/>
  <c r="AE679" i="2" s="1"/>
  <c r="T691" i="2"/>
  <c r="AE691" i="2" s="1"/>
  <c r="T713" i="2"/>
  <c r="AE713" i="2" s="1"/>
  <c r="P785" i="2"/>
  <c r="U785" i="2" s="1"/>
  <c r="P777" i="2"/>
  <c r="U777" i="2" s="1"/>
  <c r="P775" i="2"/>
  <c r="U775" i="2" s="1"/>
  <c r="P776" i="2"/>
  <c r="U776" i="2" s="1"/>
  <c r="P784" i="2"/>
  <c r="U784" i="2" s="1"/>
  <c r="P778" i="2"/>
  <c r="U778" i="2" s="1"/>
  <c r="P774" i="2"/>
  <c r="U774" i="2" s="1"/>
  <c r="P779" i="2"/>
  <c r="U779" i="2" s="1"/>
  <c r="P782" i="2"/>
  <c r="U782" i="2" s="1"/>
  <c r="P783" i="2"/>
  <c r="U783" i="2" s="1"/>
  <c r="P780" i="2"/>
  <c r="U780" i="2" s="1"/>
  <c r="P781" i="2"/>
  <c r="U781" i="2" s="1"/>
  <c r="T661" i="2"/>
  <c r="AE661" i="2" s="1"/>
  <c r="T673" i="2"/>
  <c r="AE673" i="2" s="1"/>
  <c r="T685" i="2"/>
  <c r="AE685" i="2" s="1"/>
  <c r="T703" i="2"/>
  <c r="AE703" i="2" s="1"/>
  <c r="T751" i="2"/>
  <c r="AE751" i="2" s="1"/>
  <c r="T769" i="2"/>
  <c r="AE769" i="2" s="1"/>
  <c r="T454" i="2"/>
  <c r="AE454" i="2" s="1"/>
  <c r="T615" i="2"/>
  <c r="AE615" i="2" s="1"/>
  <c r="T668" i="2"/>
  <c r="AE668" i="2" s="1"/>
  <c r="T680" i="2"/>
  <c r="AE680" i="2" s="1"/>
  <c r="T714" i="2"/>
  <c r="AE714" i="2" s="1"/>
  <c r="T698" i="2"/>
  <c r="AE698" i="2" s="1"/>
  <c r="T757" i="2"/>
  <c r="AE757" i="2" s="1"/>
  <c r="N640" i="2"/>
  <c r="N764" i="2"/>
  <c r="T644" i="2"/>
  <c r="AE644" i="2" s="1"/>
  <c r="N608" i="2"/>
  <c r="N765" i="2"/>
  <c r="T754" i="2"/>
  <c r="AE754" i="2" s="1"/>
  <c r="O521" i="2"/>
  <c r="P527" i="2" s="1"/>
  <c r="N747" i="2"/>
  <c r="AA596" i="2"/>
  <c r="AD596" i="2" s="1"/>
  <c r="T663" i="2"/>
  <c r="AE663" i="2" s="1"/>
  <c r="T675" i="2"/>
  <c r="AE675" i="2" s="1"/>
  <c r="T687" i="2"/>
  <c r="AE687" i="2" s="1"/>
  <c r="T705" i="2"/>
  <c r="AE705" i="2" s="1"/>
  <c r="T646" i="2"/>
  <c r="AE646" i="2" s="1"/>
  <c r="O485" i="2"/>
  <c r="P490" i="2" s="1"/>
  <c r="N693" i="2"/>
  <c r="N748" i="2"/>
  <c r="T620" i="2"/>
  <c r="AE620" i="2" s="1"/>
  <c r="T463" i="2"/>
  <c r="AE463" i="2" s="1"/>
  <c r="T556" i="2"/>
  <c r="AE556" i="2" s="1"/>
  <c r="T468" i="2"/>
  <c r="AE468" i="2" s="1"/>
  <c r="T563" i="2"/>
  <c r="AE563" i="2" s="1"/>
  <c r="T753" i="2"/>
  <c r="AE753" i="2" s="1"/>
  <c r="T759" i="2"/>
  <c r="AE759" i="2" s="1"/>
  <c r="T766" i="2"/>
  <c r="AE766" i="2" s="1"/>
  <c r="N659" i="2"/>
  <c r="T665" i="2"/>
  <c r="AE665" i="2" s="1"/>
  <c r="T677" i="2"/>
  <c r="AE677" i="2" s="1"/>
  <c r="T689" i="2"/>
  <c r="AE689" i="2" s="1"/>
  <c r="T711" i="2"/>
  <c r="AE711" i="2" s="1"/>
  <c r="AA584" i="2"/>
  <c r="AD584" i="2" s="1"/>
  <c r="T458" i="2"/>
  <c r="AE458" i="2" s="1"/>
  <c r="T501" i="2"/>
  <c r="AE501" i="2" s="1"/>
  <c r="T487" i="2"/>
  <c r="AE487" i="2" s="1"/>
  <c r="T756" i="2"/>
  <c r="AE756" i="2" s="1"/>
  <c r="T462" i="2"/>
  <c r="AE462" i="2" s="1"/>
  <c r="T475" i="2"/>
  <c r="AE475" i="2" s="1"/>
  <c r="T502" i="2"/>
  <c r="AE502" i="2" s="1"/>
  <c r="T671" i="2"/>
  <c r="AE671" i="2" s="1"/>
  <c r="T683" i="2"/>
  <c r="AE683" i="2" s="1"/>
  <c r="T701" i="2"/>
  <c r="AE701" i="2" s="1"/>
  <c r="T717" i="2"/>
  <c r="AE717" i="2" s="1"/>
  <c r="T755" i="2"/>
  <c r="AE755" i="2" s="1"/>
  <c r="T767" i="2"/>
  <c r="AE767" i="2" s="1"/>
  <c r="N635" i="2"/>
  <c r="N762" i="2"/>
  <c r="T503" i="2"/>
  <c r="AE503" i="2" s="1"/>
  <c r="N763" i="2"/>
  <c r="T660" i="2"/>
  <c r="AE660" i="2" s="1"/>
  <c r="T672" i="2"/>
  <c r="AE672" i="2" s="1"/>
  <c r="T684" i="2"/>
  <c r="AE684" i="2" s="1"/>
  <c r="T702" i="2"/>
  <c r="AE702" i="2" s="1"/>
  <c r="T750" i="2"/>
  <c r="AE750" i="2" s="1"/>
  <c r="T768" i="2"/>
  <c r="AE768" i="2" s="1"/>
  <c r="N636" i="2"/>
  <c r="T655" i="2"/>
  <c r="AE655" i="2" s="1"/>
  <c r="N642" i="2"/>
  <c r="N641" i="2"/>
  <c r="T622" i="2"/>
  <c r="AE622" i="2" s="1"/>
  <c r="N611" i="2"/>
  <c r="T624" i="2"/>
  <c r="AE624" i="2" s="1"/>
  <c r="O450" i="2"/>
  <c r="P454" i="2" s="1"/>
  <c r="AA595" i="2"/>
  <c r="AD595" i="2" s="1"/>
  <c r="O479" i="2"/>
  <c r="P481" i="2" s="1"/>
  <c r="AA560" i="2"/>
  <c r="AD560" i="2" s="1"/>
  <c r="AA572" i="2"/>
  <c r="AD572" i="2" s="1"/>
  <c r="N618" i="2"/>
  <c r="O529" i="2"/>
  <c r="P543" i="2" s="1"/>
  <c r="AA594" i="2"/>
  <c r="AD594" i="2" s="1"/>
  <c r="AA606" i="2"/>
  <c r="AD606" i="2" s="1"/>
  <c r="O574" i="2"/>
  <c r="W568" i="2" s="1"/>
  <c r="T645" i="2"/>
  <c r="AE645" i="2" s="1"/>
  <c r="T508" i="2"/>
  <c r="AE508" i="2" s="1"/>
  <c r="T531" i="2"/>
  <c r="AE531" i="2" s="1"/>
  <c r="T488" i="2"/>
  <c r="AE488" i="2" s="1"/>
  <c r="T509" i="2"/>
  <c r="AE509" i="2" s="1"/>
  <c r="T532" i="2"/>
  <c r="AE532" i="2" s="1"/>
  <c r="T544" i="2"/>
  <c r="AE544" i="2" s="1"/>
  <c r="AA552" i="2"/>
  <c r="AD552" i="2" s="1"/>
  <c r="AA564" i="2"/>
  <c r="AD564" i="2" s="1"/>
  <c r="N633" i="2"/>
  <c r="N694" i="2"/>
  <c r="N749" i="2"/>
  <c r="T481" i="2"/>
  <c r="AE481" i="2" s="1"/>
  <c r="T525" i="2"/>
  <c r="AE525" i="2" s="1"/>
  <c r="T540" i="2"/>
  <c r="AE540" i="2" s="1"/>
  <c r="T557" i="2"/>
  <c r="AE557" i="2" s="1"/>
  <c r="T569" i="2"/>
  <c r="AE569" i="2" s="1"/>
  <c r="T612" i="2"/>
  <c r="AE612" i="2" s="1"/>
  <c r="N634" i="2"/>
  <c r="N695" i="2"/>
  <c r="N761" i="2"/>
  <c r="AA561" i="2"/>
  <c r="AD561" i="2" s="1"/>
  <c r="T637" i="2"/>
  <c r="AE637" i="2" s="1"/>
  <c r="T629" i="2"/>
  <c r="AE629" i="2" s="1"/>
  <c r="N696" i="2"/>
  <c r="T482" i="2"/>
  <c r="AE482" i="2" s="1"/>
  <c r="T526" i="2"/>
  <c r="AE526" i="2" s="1"/>
  <c r="T541" i="2"/>
  <c r="AE541" i="2" s="1"/>
  <c r="T558" i="2"/>
  <c r="AE558" i="2" s="1"/>
  <c r="T570" i="2"/>
  <c r="AE570" i="2" s="1"/>
  <c r="AA590" i="2"/>
  <c r="AD590" i="2" s="1"/>
  <c r="AA602" i="2"/>
  <c r="AD602" i="2" s="1"/>
  <c r="N697" i="2"/>
  <c r="T613" i="2"/>
  <c r="AE613" i="2" s="1"/>
  <c r="T638" i="2"/>
  <c r="AE638" i="2" s="1"/>
  <c r="N707" i="2"/>
  <c r="T483" i="2"/>
  <c r="AE483" i="2" s="1"/>
  <c r="T507" i="2"/>
  <c r="AE507" i="2" s="1"/>
  <c r="T527" i="2"/>
  <c r="AE527" i="2" s="1"/>
  <c r="T542" i="2"/>
  <c r="AE542" i="2" s="1"/>
  <c r="T559" i="2"/>
  <c r="AE559" i="2" s="1"/>
  <c r="T571" i="2"/>
  <c r="AE571" i="2" s="1"/>
  <c r="AA592" i="2"/>
  <c r="AD592" i="2" s="1"/>
  <c r="AA604" i="2"/>
  <c r="AD604" i="2" s="1"/>
  <c r="N708" i="2"/>
  <c r="T477" i="2"/>
  <c r="AE477" i="2" s="1"/>
  <c r="T614" i="2"/>
  <c r="AE614" i="2" s="1"/>
  <c r="AA558" i="2"/>
  <c r="AD558" i="2" s="1"/>
  <c r="AA570" i="2"/>
  <c r="AD570" i="2" s="1"/>
  <c r="AA587" i="2"/>
  <c r="AD587" i="2" s="1"/>
  <c r="AA599" i="2"/>
  <c r="AD599" i="2" s="1"/>
  <c r="T490" i="2"/>
  <c r="AE490" i="2" s="1"/>
  <c r="T511" i="2"/>
  <c r="AE511" i="2" s="1"/>
  <c r="T534" i="2"/>
  <c r="AE534" i="2" s="1"/>
  <c r="T546" i="2"/>
  <c r="AE546" i="2" s="1"/>
  <c r="AA553" i="2"/>
  <c r="AD553" i="2" s="1"/>
  <c r="AA565" i="2"/>
  <c r="AD565" i="2" s="1"/>
  <c r="AA588" i="2"/>
  <c r="AD588" i="2" s="1"/>
  <c r="AA600" i="2"/>
  <c r="AD600" i="2" s="1"/>
  <c r="AA554" i="2"/>
  <c r="AD554" i="2" s="1"/>
  <c r="AA566" i="2"/>
  <c r="AD566" i="2" s="1"/>
  <c r="AA589" i="2"/>
  <c r="AD589" i="2" s="1"/>
  <c r="AA601" i="2"/>
  <c r="AD601" i="2" s="1"/>
  <c r="T469" i="2"/>
  <c r="AE469" i="2" s="1"/>
  <c r="T564" i="2"/>
  <c r="AE564" i="2" s="1"/>
  <c r="AA555" i="2"/>
  <c r="AD555" i="2" s="1"/>
  <c r="AA567" i="2"/>
  <c r="AD567" i="2" s="1"/>
  <c r="AA556" i="2"/>
  <c r="AD556" i="2" s="1"/>
  <c r="AA568" i="2"/>
  <c r="AD568" i="2" s="1"/>
  <c r="AA591" i="2"/>
  <c r="AD591" i="2" s="1"/>
  <c r="AA603" i="2"/>
  <c r="AD603" i="2" s="1"/>
  <c r="N619" i="2"/>
  <c r="AA557" i="2"/>
  <c r="AD557" i="2" s="1"/>
  <c r="AA569" i="2"/>
  <c r="AD569" i="2" s="1"/>
  <c r="AA593" i="2"/>
  <c r="AD593" i="2" s="1"/>
  <c r="AA605" i="2"/>
  <c r="AD605" i="2" s="1"/>
  <c r="T496" i="2"/>
  <c r="AE496" i="2" s="1"/>
  <c r="T518" i="2"/>
  <c r="AE518" i="2" s="1"/>
  <c r="T537" i="2"/>
  <c r="AE537" i="2" s="1"/>
  <c r="T554" i="2"/>
  <c r="AE554" i="2" s="1"/>
  <c r="T566" i="2"/>
  <c r="AE566" i="2" s="1"/>
  <c r="AA559" i="2"/>
  <c r="AD559" i="2" s="1"/>
  <c r="AA571" i="2"/>
  <c r="AD571" i="2" s="1"/>
  <c r="O456" i="2"/>
  <c r="P458" i="2" s="1"/>
  <c r="T476" i="2"/>
  <c r="AE476" i="2" s="1"/>
  <c r="T500" i="2"/>
  <c r="AE500" i="2" s="1"/>
  <c r="O498" i="2"/>
  <c r="P500" i="2" s="1"/>
  <c r="O548" i="2"/>
  <c r="P561" i="2" s="1"/>
  <c r="T519" i="2"/>
  <c r="AE519" i="2" s="1"/>
  <c r="T538" i="2"/>
  <c r="AE538" i="2" s="1"/>
  <c r="T555" i="2"/>
  <c r="AE555" i="2" s="1"/>
  <c r="T567" i="2"/>
  <c r="AE567" i="2" s="1"/>
  <c r="O577" i="2"/>
  <c r="W589" i="2" s="1"/>
  <c r="T560" i="2"/>
  <c r="AE560" i="2" s="1"/>
  <c r="T572" i="2"/>
  <c r="AE572" i="2" s="1"/>
  <c r="AA562" i="2"/>
  <c r="AD562" i="2" s="1"/>
  <c r="AA585" i="2"/>
  <c r="AD585" i="2" s="1"/>
  <c r="AA597" i="2"/>
  <c r="AD597" i="2" s="1"/>
  <c r="O460" i="2"/>
  <c r="P464" i="2" s="1"/>
  <c r="U464" i="2" s="1"/>
  <c r="T489" i="2"/>
  <c r="AE489" i="2" s="1"/>
  <c r="T510" i="2"/>
  <c r="AE510" i="2" s="1"/>
  <c r="T524" i="2"/>
  <c r="AE524" i="2" s="1"/>
  <c r="T533" i="2"/>
  <c r="AE533" i="2" s="1"/>
  <c r="T539" i="2"/>
  <c r="AE539" i="2" s="1"/>
  <c r="T545" i="2"/>
  <c r="AE545" i="2" s="1"/>
  <c r="T562" i="2"/>
  <c r="AE562" i="2" s="1"/>
  <c r="T568" i="2"/>
  <c r="AE568" i="2" s="1"/>
  <c r="T543" i="2"/>
  <c r="AE543" i="2" s="1"/>
  <c r="T561" i="2"/>
  <c r="AE561" i="2" s="1"/>
  <c r="AA563" i="2"/>
  <c r="AD563" i="2" s="1"/>
  <c r="AA586" i="2"/>
  <c r="AD586" i="2" s="1"/>
  <c r="AA598" i="2"/>
  <c r="AD598" i="2" s="1"/>
  <c r="N709" i="2"/>
  <c r="N610" i="2"/>
  <c r="N643" i="2"/>
  <c r="N719" i="2"/>
  <c r="N609" i="2"/>
  <c r="N657" i="2"/>
  <c r="N617" i="2"/>
  <c r="N746" i="2"/>
  <c r="N658" i="2"/>
  <c r="O493" i="2"/>
  <c r="P496" i="2" s="1"/>
  <c r="T438" i="2"/>
  <c r="AE438" i="2" s="1"/>
  <c r="O466" i="2"/>
  <c r="P470" i="2" s="1"/>
  <c r="U470" i="2" s="1"/>
  <c r="O505" i="2"/>
  <c r="P511" i="2" s="1"/>
  <c r="O472" i="2"/>
  <c r="O513" i="2"/>
  <c r="X439" i="2"/>
  <c r="Y439" i="2"/>
  <c r="Z439" i="2"/>
  <c r="X440" i="2"/>
  <c r="Y440" i="2"/>
  <c r="Z440" i="2"/>
  <c r="X441" i="2"/>
  <c r="Y441" i="2"/>
  <c r="Z441" i="2"/>
  <c r="X442" i="2"/>
  <c r="Y442" i="2"/>
  <c r="Z442" i="2"/>
  <c r="X443" i="2"/>
  <c r="Y443" i="2"/>
  <c r="Z443" i="2"/>
  <c r="X444" i="2"/>
  <c r="Y444" i="2"/>
  <c r="Z444" i="2"/>
  <c r="X445" i="2"/>
  <c r="Y445" i="2"/>
  <c r="Z445" i="2"/>
  <c r="X446" i="2"/>
  <c r="Y446" i="2"/>
  <c r="Z446" i="2"/>
  <c r="X447" i="2"/>
  <c r="Y447" i="2"/>
  <c r="Z447" i="2"/>
  <c r="X448" i="2"/>
  <c r="Y448" i="2"/>
  <c r="Z448" i="2"/>
  <c r="Q439" i="2"/>
  <c r="R439" i="2"/>
  <c r="S439" i="2"/>
  <c r="Q440" i="2"/>
  <c r="R440" i="2"/>
  <c r="S440" i="2"/>
  <c r="Q441" i="2"/>
  <c r="R441" i="2"/>
  <c r="S441" i="2"/>
  <c r="Q442" i="2"/>
  <c r="R442" i="2"/>
  <c r="S442" i="2"/>
  <c r="Q443" i="2"/>
  <c r="R443" i="2"/>
  <c r="S443" i="2"/>
  <c r="Q444" i="2"/>
  <c r="R444" i="2"/>
  <c r="S444" i="2"/>
  <c r="Q445" i="2"/>
  <c r="R445" i="2"/>
  <c r="S445" i="2"/>
  <c r="Q446" i="2"/>
  <c r="R446" i="2"/>
  <c r="S446" i="2"/>
  <c r="Q447" i="2"/>
  <c r="R447" i="2"/>
  <c r="S447" i="2"/>
  <c r="Q448" i="2"/>
  <c r="R448" i="2"/>
  <c r="S448" i="2"/>
  <c r="Y438" i="2"/>
  <c r="X438" i="2"/>
  <c r="Q438" i="2"/>
  <c r="Z438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395" i="2"/>
  <c r="Q396" i="2"/>
  <c r="R396" i="2"/>
  <c r="X396" i="2"/>
  <c r="Y396" i="2"/>
  <c r="Z396" i="2"/>
  <c r="Q397" i="2"/>
  <c r="R397" i="2"/>
  <c r="X397" i="2"/>
  <c r="Y397" i="2"/>
  <c r="Z397" i="2"/>
  <c r="Q398" i="2"/>
  <c r="R398" i="2"/>
  <c r="X398" i="2"/>
  <c r="Y398" i="2"/>
  <c r="Z398" i="2"/>
  <c r="Q399" i="2"/>
  <c r="R399" i="2"/>
  <c r="X399" i="2"/>
  <c r="Y399" i="2"/>
  <c r="Z399" i="2"/>
  <c r="Q400" i="2"/>
  <c r="R400" i="2"/>
  <c r="X400" i="2"/>
  <c r="Y400" i="2"/>
  <c r="Z400" i="2"/>
  <c r="Q401" i="2"/>
  <c r="R401" i="2"/>
  <c r="X401" i="2"/>
  <c r="Y401" i="2"/>
  <c r="Z401" i="2"/>
  <c r="Q402" i="2"/>
  <c r="R402" i="2"/>
  <c r="X402" i="2"/>
  <c r="Y402" i="2"/>
  <c r="Z402" i="2"/>
  <c r="Q403" i="2"/>
  <c r="R403" i="2"/>
  <c r="X403" i="2"/>
  <c r="Y403" i="2"/>
  <c r="Z403" i="2"/>
  <c r="Q404" i="2"/>
  <c r="R404" i="2"/>
  <c r="X404" i="2"/>
  <c r="Y404" i="2"/>
  <c r="Z404" i="2"/>
  <c r="Q405" i="2"/>
  <c r="R405" i="2"/>
  <c r="X405" i="2"/>
  <c r="Y405" i="2"/>
  <c r="Z405" i="2"/>
  <c r="Q406" i="2"/>
  <c r="R406" i="2"/>
  <c r="X406" i="2"/>
  <c r="Y406" i="2"/>
  <c r="Z406" i="2"/>
  <c r="Q407" i="2"/>
  <c r="R407" i="2"/>
  <c r="X407" i="2"/>
  <c r="Y407" i="2"/>
  <c r="Z407" i="2"/>
  <c r="Q408" i="2"/>
  <c r="R408" i="2"/>
  <c r="X408" i="2"/>
  <c r="Y408" i="2"/>
  <c r="Z408" i="2"/>
  <c r="Q409" i="2"/>
  <c r="R409" i="2"/>
  <c r="X409" i="2"/>
  <c r="Y409" i="2"/>
  <c r="Z409" i="2"/>
  <c r="Q410" i="2"/>
  <c r="R410" i="2"/>
  <c r="X410" i="2"/>
  <c r="Y410" i="2"/>
  <c r="Z410" i="2"/>
  <c r="Q411" i="2"/>
  <c r="R411" i="2"/>
  <c r="X411" i="2"/>
  <c r="Y411" i="2"/>
  <c r="Z411" i="2"/>
  <c r="Q412" i="2"/>
  <c r="R412" i="2"/>
  <c r="X412" i="2"/>
  <c r="Y412" i="2"/>
  <c r="Z412" i="2"/>
  <c r="Q413" i="2"/>
  <c r="R413" i="2"/>
  <c r="X413" i="2"/>
  <c r="Y413" i="2"/>
  <c r="Z413" i="2"/>
  <c r="Q414" i="2"/>
  <c r="R414" i="2"/>
  <c r="X414" i="2"/>
  <c r="Y414" i="2"/>
  <c r="Z414" i="2"/>
  <c r="Q415" i="2"/>
  <c r="R415" i="2"/>
  <c r="X415" i="2"/>
  <c r="Y415" i="2"/>
  <c r="Z415" i="2"/>
  <c r="Q416" i="2"/>
  <c r="R416" i="2"/>
  <c r="X416" i="2"/>
  <c r="Y416" i="2"/>
  <c r="Z416" i="2"/>
  <c r="Q417" i="2"/>
  <c r="R417" i="2"/>
  <c r="X417" i="2"/>
  <c r="Y417" i="2"/>
  <c r="Z417" i="2"/>
  <c r="Q418" i="2"/>
  <c r="R418" i="2"/>
  <c r="X418" i="2"/>
  <c r="Y418" i="2"/>
  <c r="Z418" i="2"/>
  <c r="Q419" i="2"/>
  <c r="R419" i="2"/>
  <c r="X419" i="2"/>
  <c r="Y419" i="2"/>
  <c r="Z419" i="2"/>
  <c r="Q420" i="2"/>
  <c r="R420" i="2"/>
  <c r="X420" i="2"/>
  <c r="Y420" i="2"/>
  <c r="Z420" i="2"/>
  <c r="Q421" i="2"/>
  <c r="R421" i="2"/>
  <c r="X421" i="2"/>
  <c r="Y421" i="2"/>
  <c r="Z421" i="2"/>
  <c r="Q422" i="2"/>
  <c r="R422" i="2"/>
  <c r="X422" i="2"/>
  <c r="Y422" i="2"/>
  <c r="Z422" i="2"/>
  <c r="Q423" i="2"/>
  <c r="R423" i="2"/>
  <c r="X423" i="2"/>
  <c r="Y423" i="2"/>
  <c r="Z423" i="2"/>
  <c r="Y395" i="2"/>
  <c r="X395" i="2"/>
  <c r="R395" i="2"/>
  <c r="Z395" i="2"/>
  <c r="X360" i="2"/>
  <c r="Y360" i="2"/>
  <c r="Z360" i="2"/>
  <c r="X361" i="2"/>
  <c r="Y361" i="2"/>
  <c r="Z361" i="2"/>
  <c r="X362" i="2"/>
  <c r="Y362" i="2"/>
  <c r="Z362" i="2"/>
  <c r="X363" i="2"/>
  <c r="Y363" i="2"/>
  <c r="Z363" i="2"/>
  <c r="X364" i="2"/>
  <c r="Y364" i="2"/>
  <c r="Z364" i="2"/>
  <c r="X365" i="2"/>
  <c r="Y365" i="2"/>
  <c r="Z365" i="2"/>
  <c r="X366" i="2"/>
  <c r="Y366" i="2"/>
  <c r="Z366" i="2"/>
  <c r="X367" i="2"/>
  <c r="Y367" i="2"/>
  <c r="Z367" i="2"/>
  <c r="X368" i="2"/>
  <c r="Y368" i="2"/>
  <c r="Z368" i="2"/>
  <c r="X369" i="2"/>
  <c r="Y369" i="2"/>
  <c r="Z369" i="2"/>
  <c r="X370" i="2"/>
  <c r="Y370" i="2"/>
  <c r="Z370" i="2"/>
  <c r="X371" i="2"/>
  <c r="Y371" i="2"/>
  <c r="Z371" i="2"/>
  <c r="X372" i="2"/>
  <c r="Y372" i="2"/>
  <c r="Z372" i="2"/>
  <c r="X373" i="2"/>
  <c r="Y373" i="2"/>
  <c r="Z373" i="2"/>
  <c r="X374" i="2"/>
  <c r="Y374" i="2"/>
  <c r="Z374" i="2"/>
  <c r="X375" i="2"/>
  <c r="Y375" i="2"/>
  <c r="Z375" i="2"/>
  <c r="X376" i="2"/>
  <c r="Y376" i="2"/>
  <c r="Z376" i="2"/>
  <c r="X377" i="2"/>
  <c r="Y377" i="2"/>
  <c r="Z377" i="2"/>
  <c r="X378" i="2"/>
  <c r="Y378" i="2"/>
  <c r="Z378" i="2"/>
  <c r="X379" i="2"/>
  <c r="Y379" i="2"/>
  <c r="Z379" i="2"/>
  <c r="X380" i="2"/>
  <c r="Y380" i="2"/>
  <c r="Z380" i="2"/>
  <c r="X381" i="2"/>
  <c r="Y381" i="2"/>
  <c r="Z381" i="2"/>
  <c r="X382" i="2"/>
  <c r="Y382" i="2"/>
  <c r="Z382" i="2"/>
  <c r="X383" i="2"/>
  <c r="Y383" i="2"/>
  <c r="Z383" i="2"/>
  <c r="X384" i="2"/>
  <c r="Y384" i="2"/>
  <c r="Z384" i="2"/>
  <c r="X385" i="2"/>
  <c r="Y385" i="2"/>
  <c r="Z385" i="2"/>
  <c r="X386" i="2"/>
  <c r="Y386" i="2"/>
  <c r="Z386" i="2"/>
  <c r="Q360" i="2"/>
  <c r="R360" i="2"/>
  <c r="S360" i="2"/>
  <c r="Q361" i="2"/>
  <c r="R361" i="2"/>
  <c r="S361" i="2"/>
  <c r="Q362" i="2"/>
  <c r="R362" i="2"/>
  <c r="S362" i="2"/>
  <c r="Q363" i="2"/>
  <c r="R363" i="2"/>
  <c r="S363" i="2"/>
  <c r="Q364" i="2"/>
  <c r="R364" i="2"/>
  <c r="S364" i="2"/>
  <c r="Q365" i="2"/>
  <c r="R365" i="2"/>
  <c r="S365" i="2"/>
  <c r="Q366" i="2"/>
  <c r="R366" i="2"/>
  <c r="S366" i="2"/>
  <c r="Q367" i="2"/>
  <c r="R367" i="2"/>
  <c r="S367" i="2"/>
  <c r="Q368" i="2"/>
  <c r="R368" i="2"/>
  <c r="S368" i="2"/>
  <c r="Q369" i="2"/>
  <c r="R369" i="2"/>
  <c r="S369" i="2"/>
  <c r="Q370" i="2"/>
  <c r="R370" i="2"/>
  <c r="S370" i="2"/>
  <c r="Q371" i="2"/>
  <c r="R371" i="2"/>
  <c r="S371" i="2"/>
  <c r="Q372" i="2"/>
  <c r="R372" i="2"/>
  <c r="S372" i="2"/>
  <c r="Q373" i="2"/>
  <c r="R373" i="2"/>
  <c r="S373" i="2"/>
  <c r="Q374" i="2"/>
  <c r="R374" i="2"/>
  <c r="S374" i="2"/>
  <c r="Q375" i="2"/>
  <c r="R375" i="2"/>
  <c r="S375" i="2"/>
  <c r="Q376" i="2"/>
  <c r="R376" i="2"/>
  <c r="S376" i="2"/>
  <c r="Q377" i="2"/>
  <c r="R377" i="2"/>
  <c r="S377" i="2"/>
  <c r="Q378" i="2"/>
  <c r="R378" i="2"/>
  <c r="S378" i="2"/>
  <c r="Q379" i="2"/>
  <c r="R379" i="2"/>
  <c r="S379" i="2"/>
  <c r="Q380" i="2"/>
  <c r="R380" i="2"/>
  <c r="S380" i="2"/>
  <c r="Q381" i="2"/>
  <c r="R381" i="2"/>
  <c r="S381" i="2"/>
  <c r="Q382" i="2"/>
  <c r="R382" i="2"/>
  <c r="S382" i="2"/>
  <c r="Q383" i="2"/>
  <c r="R383" i="2"/>
  <c r="S383" i="2"/>
  <c r="Q384" i="2"/>
  <c r="R384" i="2"/>
  <c r="S384" i="2"/>
  <c r="Q385" i="2"/>
  <c r="R385" i="2"/>
  <c r="S385" i="2"/>
  <c r="Q386" i="2"/>
  <c r="R386" i="2"/>
  <c r="S386" i="2"/>
  <c r="Z359" i="2"/>
  <c r="Y359" i="2"/>
  <c r="X359" i="2"/>
  <c r="R359" i="2"/>
  <c r="Q359" i="2"/>
  <c r="S359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18" i="2"/>
  <c r="X319" i="2"/>
  <c r="Y319" i="2"/>
  <c r="X320" i="2"/>
  <c r="Y320" i="2"/>
  <c r="X321" i="2"/>
  <c r="Y321" i="2"/>
  <c r="X322" i="2"/>
  <c r="Y322" i="2"/>
  <c r="X323" i="2"/>
  <c r="Y323" i="2"/>
  <c r="X324" i="2"/>
  <c r="Y324" i="2"/>
  <c r="X325" i="2"/>
  <c r="Y325" i="2"/>
  <c r="X326" i="2"/>
  <c r="Y326" i="2"/>
  <c r="X327" i="2"/>
  <c r="Y327" i="2"/>
  <c r="X328" i="2"/>
  <c r="Y328" i="2"/>
  <c r="X329" i="2"/>
  <c r="Y329" i="2"/>
  <c r="X330" i="2"/>
  <c r="Y330" i="2"/>
  <c r="X331" i="2"/>
  <c r="Y331" i="2"/>
  <c r="X332" i="2"/>
  <c r="Y332" i="2"/>
  <c r="X333" i="2"/>
  <c r="Y333" i="2"/>
  <c r="X334" i="2"/>
  <c r="Y334" i="2"/>
  <c r="X335" i="2"/>
  <c r="Y335" i="2"/>
  <c r="X336" i="2"/>
  <c r="Y336" i="2"/>
  <c r="X337" i="2"/>
  <c r="Y337" i="2"/>
  <c r="X338" i="2"/>
  <c r="Y338" i="2"/>
  <c r="X339" i="2"/>
  <c r="Y339" i="2"/>
  <c r="X340" i="2"/>
  <c r="Y340" i="2"/>
  <c r="X341" i="2"/>
  <c r="Y341" i="2"/>
  <c r="X342" i="2"/>
  <c r="Y342" i="2"/>
  <c r="X343" i="2"/>
  <c r="Y343" i="2"/>
  <c r="X344" i="2"/>
  <c r="Y344" i="2"/>
  <c r="X345" i="2"/>
  <c r="Y345" i="2"/>
  <c r="X346" i="2"/>
  <c r="Y346" i="2"/>
  <c r="X347" i="2"/>
  <c r="Y347" i="2"/>
  <c r="X348" i="2"/>
  <c r="Y348" i="2"/>
  <c r="X349" i="2"/>
  <c r="Y349" i="2"/>
  <c r="X350" i="2"/>
  <c r="Y350" i="2"/>
  <c r="X351" i="2"/>
  <c r="Y351" i="2"/>
  <c r="X352" i="2"/>
  <c r="Y352" i="2"/>
  <c r="X353" i="2"/>
  <c r="Y353" i="2"/>
  <c r="X354" i="2"/>
  <c r="Y354" i="2"/>
  <c r="X355" i="2"/>
  <c r="Y355" i="2"/>
  <c r="Q319" i="2"/>
  <c r="R319" i="2"/>
  <c r="Q320" i="2"/>
  <c r="R320" i="2"/>
  <c r="Q321" i="2"/>
  <c r="R321" i="2"/>
  <c r="Q322" i="2"/>
  <c r="R322" i="2"/>
  <c r="Q323" i="2"/>
  <c r="R323" i="2"/>
  <c r="Q324" i="2"/>
  <c r="R324" i="2"/>
  <c r="Q325" i="2"/>
  <c r="R325" i="2"/>
  <c r="Q326" i="2"/>
  <c r="R326" i="2"/>
  <c r="Q327" i="2"/>
  <c r="R327" i="2"/>
  <c r="Q328" i="2"/>
  <c r="R328" i="2"/>
  <c r="Q329" i="2"/>
  <c r="R329" i="2"/>
  <c r="Q330" i="2"/>
  <c r="R330" i="2"/>
  <c r="Q331" i="2"/>
  <c r="R331" i="2"/>
  <c r="Q332" i="2"/>
  <c r="R332" i="2"/>
  <c r="Q333" i="2"/>
  <c r="R333" i="2"/>
  <c r="Q334" i="2"/>
  <c r="R334" i="2"/>
  <c r="Q335" i="2"/>
  <c r="R335" i="2"/>
  <c r="Q336" i="2"/>
  <c r="R336" i="2"/>
  <c r="Q337" i="2"/>
  <c r="R337" i="2"/>
  <c r="Q338" i="2"/>
  <c r="R338" i="2"/>
  <c r="Q339" i="2"/>
  <c r="R339" i="2"/>
  <c r="Q340" i="2"/>
  <c r="R340" i="2"/>
  <c r="Q341" i="2"/>
  <c r="R341" i="2"/>
  <c r="Q342" i="2"/>
  <c r="R342" i="2"/>
  <c r="Q343" i="2"/>
  <c r="R343" i="2"/>
  <c r="Q344" i="2"/>
  <c r="R344" i="2"/>
  <c r="Q345" i="2"/>
  <c r="R345" i="2"/>
  <c r="Q346" i="2"/>
  <c r="R346" i="2"/>
  <c r="Q347" i="2"/>
  <c r="R347" i="2"/>
  <c r="Q348" i="2"/>
  <c r="R348" i="2"/>
  <c r="Q349" i="2"/>
  <c r="R349" i="2"/>
  <c r="Q350" i="2"/>
  <c r="R350" i="2"/>
  <c r="Q351" i="2"/>
  <c r="R351" i="2"/>
  <c r="Q352" i="2"/>
  <c r="R352" i="2"/>
  <c r="Q353" i="2"/>
  <c r="R353" i="2"/>
  <c r="Q354" i="2"/>
  <c r="R354" i="2"/>
  <c r="Q355" i="2"/>
  <c r="R355" i="2"/>
  <c r="Y318" i="2"/>
  <c r="X318" i="2"/>
  <c r="R318" i="2"/>
  <c r="Q318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272" i="2"/>
  <c r="X273" i="2"/>
  <c r="Y273" i="2"/>
  <c r="X274" i="2"/>
  <c r="Y274" i="2"/>
  <c r="X275" i="2"/>
  <c r="Y275" i="2"/>
  <c r="X276" i="2"/>
  <c r="Y276" i="2"/>
  <c r="X277" i="2"/>
  <c r="Y277" i="2"/>
  <c r="X278" i="2"/>
  <c r="Y278" i="2"/>
  <c r="X279" i="2"/>
  <c r="Y279" i="2"/>
  <c r="X280" i="2"/>
  <c r="Y280" i="2"/>
  <c r="X281" i="2"/>
  <c r="Y281" i="2"/>
  <c r="X282" i="2"/>
  <c r="Y282" i="2"/>
  <c r="X283" i="2"/>
  <c r="Y283" i="2"/>
  <c r="X284" i="2"/>
  <c r="Y284" i="2"/>
  <c r="X285" i="2"/>
  <c r="Y285" i="2"/>
  <c r="X286" i="2"/>
  <c r="Y286" i="2"/>
  <c r="X287" i="2"/>
  <c r="Y287" i="2"/>
  <c r="X288" i="2"/>
  <c r="Y288" i="2"/>
  <c r="X289" i="2"/>
  <c r="Y289" i="2"/>
  <c r="X290" i="2"/>
  <c r="Y290" i="2"/>
  <c r="X291" i="2"/>
  <c r="Y291" i="2"/>
  <c r="X292" i="2"/>
  <c r="Y292" i="2"/>
  <c r="X293" i="2"/>
  <c r="Y293" i="2"/>
  <c r="X294" i="2"/>
  <c r="Y294" i="2"/>
  <c r="X295" i="2"/>
  <c r="Y295" i="2"/>
  <c r="X296" i="2"/>
  <c r="Y296" i="2"/>
  <c r="X297" i="2"/>
  <c r="Y297" i="2"/>
  <c r="X298" i="2"/>
  <c r="Y298" i="2"/>
  <c r="X299" i="2"/>
  <c r="Y299" i="2"/>
  <c r="X300" i="2"/>
  <c r="Y300" i="2"/>
  <c r="X301" i="2"/>
  <c r="Y301" i="2"/>
  <c r="X302" i="2"/>
  <c r="Y302" i="2"/>
  <c r="X303" i="2"/>
  <c r="Y303" i="2"/>
  <c r="X304" i="2"/>
  <c r="Y304" i="2"/>
  <c r="X305" i="2"/>
  <c r="Y305" i="2"/>
  <c r="X306" i="2"/>
  <c r="Y306" i="2"/>
  <c r="X307" i="2"/>
  <c r="Y307" i="2"/>
  <c r="X308" i="2"/>
  <c r="Y308" i="2"/>
  <c r="Q273" i="2"/>
  <c r="R273" i="2"/>
  <c r="Q274" i="2"/>
  <c r="R274" i="2"/>
  <c r="Q275" i="2"/>
  <c r="R275" i="2"/>
  <c r="Q276" i="2"/>
  <c r="R276" i="2"/>
  <c r="Q277" i="2"/>
  <c r="R277" i="2"/>
  <c r="Q278" i="2"/>
  <c r="R278" i="2"/>
  <c r="Q279" i="2"/>
  <c r="R279" i="2"/>
  <c r="Q280" i="2"/>
  <c r="R280" i="2"/>
  <c r="Q281" i="2"/>
  <c r="R281" i="2"/>
  <c r="Q282" i="2"/>
  <c r="R282" i="2"/>
  <c r="Q283" i="2"/>
  <c r="R283" i="2"/>
  <c r="Q284" i="2"/>
  <c r="R284" i="2"/>
  <c r="Q285" i="2"/>
  <c r="R285" i="2"/>
  <c r="Q286" i="2"/>
  <c r="R286" i="2"/>
  <c r="Q287" i="2"/>
  <c r="R287" i="2"/>
  <c r="Q288" i="2"/>
  <c r="R288" i="2"/>
  <c r="Q289" i="2"/>
  <c r="R289" i="2"/>
  <c r="Q290" i="2"/>
  <c r="R290" i="2"/>
  <c r="Q291" i="2"/>
  <c r="R291" i="2"/>
  <c r="Q292" i="2"/>
  <c r="R292" i="2"/>
  <c r="Q293" i="2"/>
  <c r="R293" i="2"/>
  <c r="Q294" i="2"/>
  <c r="R294" i="2"/>
  <c r="Q295" i="2"/>
  <c r="R295" i="2"/>
  <c r="Q296" i="2"/>
  <c r="R296" i="2"/>
  <c r="Q297" i="2"/>
  <c r="R297" i="2"/>
  <c r="Q298" i="2"/>
  <c r="R298" i="2"/>
  <c r="Q299" i="2"/>
  <c r="R299" i="2"/>
  <c r="Q300" i="2"/>
  <c r="R300" i="2"/>
  <c r="Q301" i="2"/>
  <c r="R301" i="2"/>
  <c r="Q302" i="2"/>
  <c r="R302" i="2"/>
  <c r="Q303" i="2"/>
  <c r="R303" i="2"/>
  <c r="Q304" i="2"/>
  <c r="R304" i="2"/>
  <c r="Q305" i="2"/>
  <c r="R305" i="2"/>
  <c r="Q306" i="2"/>
  <c r="R306" i="2"/>
  <c r="Q307" i="2"/>
  <c r="R307" i="2"/>
  <c r="T307" i="2" s="1"/>
  <c r="Q308" i="2"/>
  <c r="R308" i="2"/>
  <c r="Y272" i="2"/>
  <c r="X272" i="2"/>
  <c r="R272" i="2"/>
  <c r="Q272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20" i="2"/>
  <c r="Q221" i="2"/>
  <c r="R221" i="2"/>
  <c r="Q222" i="2"/>
  <c r="R222" i="2"/>
  <c r="Q223" i="2"/>
  <c r="R223" i="2"/>
  <c r="Q224" i="2"/>
  <c r="R224" i="2"/>
  <c r="Q225" i="2"/>
  <c r="R225" i="2"/>
  <c r="Q226" i="2"/>
  <c r="R226" i="2"/>
  <c r="Q227" i="2"/>
  <c r="R227" i="2"/>
  <c r="Q228" i="2"/>
  <c r="R228" i="2"/>
  <c r="Q229" i="2"/>
  <c r="R229" i="2"/>
  <c r="Q230" i="2"/>
  <c r="R230" i="2"/>
  <c r="Q231" i="2"/>
  <c r="R231" i="2"/>
  <c r="Q232" i="2"/>
  <c r="R232" i="2"/>
  <c r="Q233" i="2"/>
  <c r="R233" i="2"/>
  <c r="Q234" i="2"/>
  <c r="R234" i="2"/>
  <c r="Q235" i="2"/>
  <c r="R235" i="2"/>
  <c r="Q236" i="2"/>
  <c r="R236" i="2"/>
  <c r="Q237" i="2"/>
  <c r="R237" i="2"/>
  <c r="Q238" i="2"/>
  <c r="R238" i="2"/>
  <c r="Q239" i="2"/>
  <c r="R239" i="2"/>
  <c r="Q240" i="2"/>
  <c r="R240" i="2"/>
  <c r="Q241" i="2"/>
  <c r="R241" i="2"/>
  <c r="Q242" i="2"/>
  <c r="R242" i="2"/>
  <c r="Q243" i="2"/>
  <c r="R243" i="2"/>
  <c r="Q244" i="2"/>
  <c r="R244" i="2"/>
  <c r="Q245" i="2"/>
  <c r="R245" i="2"/>
  <c r="Q246" i="2"/>
  <c r="R246" i="2"/>
  <c r="Q247" i="2"/>
  <c r="R247" i="2"/>
  <c r="Q248" i="2"/>
  <c r="R248" i="2"/>
  <c r="Q249" i="2"/>
  <c r="R249" i="2"/>
  <c r="Q250" i="2"/>
  <c r="R250" i="2"/>
  <c r="Q251" i="2"/>
  <c r="R251" i="2"/>
  <c r="Q252" i="2"/>
  <c r="R252" i="2"/>
  <c r="Q253" i="2"/>
  <c r="R253" i="2"/>
  <c r="Q254" i="2"/>
  <c r="R254" i="2"/>
  <c r="Q255" i="2"/>
  <c r="R255" i="2"/>
  <c r="Q256" i="2"/>
  <c r="R256" i="2"/>
  <c r="Q257" i="2"/>
  <c r="R257" i="2"/>
  <c r="Q258" i="2"/>
  <c r="R258" i="2"/>
  <c r="Q259" i="2"/>
  <c r="R259" i="2"/>
  <c r="Q260" i="2"/>
  <c r="R260" i="2"/>
  <c r="Q261" i="2"/>
  <c r="R261" i="2"/>
  <c r="Q262" i="2"/>
  <c r="R262" i="2"/>
  <c r="Q263" i="2"/>
  <c r="R263" i="2"/>
  <c r="R220" i="2"/>
  <c r="Q220" i="2"/>
  <c r="S207" i="2"/>
  <c r="S208" i="2"/>
  <c r="S209" i="2"/>
  <c r="S210" i="2"/>
  <c r="S211" i="2"/>
  <c r="S212" i="2"/>
  <c r="S213" i="2"/>
  <c r="S214" i="2"/>
  <c r="S215" i="2"/>
  <c r="S216" i="2"/>
  <c r="S206" i="2"/>
  <c r="Q207" i="2"/>
  <c r="R207" i="2"/>
  <c r="Q208" i="2"/>
  <c r="R208" i="2"/>
  <c r="Q209" i="2"/>
  <c r="R209" i="2"/>
  <c r="Q210" i="2"/>
  <c r="R210" i="2"/>
  <c r="Q211" i="2"/>
  <c r="R211" i="2"/>
  <c r="Q212" i="2"/>
  <c r="R212" i="2"/>
  <c r="Q213" i="2"/>
  <c r="R213" i="2"/>
  <c r="Q214" i="2"/>
  <c r="R214" i="2"/>
  <c r="Q215" i="2"/>
  <c r="R215" i="2"/>
  <c r="Q216" i="2"/>
  <c r="R216" i="2"/>
  <c r="R206" i="2"/>
  <c r="Q206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173" i="2"/>
  <c r="Q174" i="2"/>
  <c r="R174" i="2"/>
  <c r="Q175" i="2"/>
  <c r="R175" i="2"/>
  <c r="Q176" i="2"/>
  <c r="R176" i="2"/>
  <c r="Q177" i="2"/>
  <c r="R177" i="2"/>
  <c r="Q178" i="2"/>
  <c r="R178" i="2"/>
  <c r="Q179" i="2"/>
  <c r="R179" i="2"/>
  <c r="Q180" i="2"/>
  <c r="R180" i="2"/>
  <c r="Q181" i="2"/>
  <c r="R181" i="2"/>
  <c r="Q182" i="2"/>
  <c r="R182" i="2"/>
  <c r="Q183" i="2"/>
  <c r="R183" i="2"/>
  <c r="Q184" i="2"/>
  <c r="R184" i="2"/>
  <c r="Q185" i="2"/>
  <c r="R185" i="2"/>
  <c r="Q186" i="2"/>
  <c r="R186" i="2"/>
  <c r="Q187" i="2"/>
  <c r="R187" i="2"/>
  <c r="Q188" i="2"/>
  <c r="R188" i="2"/>
  <c r="Q189" i="2"/>
  <c r="R189" i="2"/>
  <c r="Q190" i="2"/>
  <c r="R190" i="2"/>
  <c r="Q191" i="2"/>
  <c r="R191" i="2"/>
  <c r="Q192" i="2"/>
  <c r="R192" i="2"/>
  <c r="Q193" i="2"/>
  <c r="R193" i="2"/>
  <c r="Q194" i="2"/>
  <c r="R194" i="2"/>
  <c r="Q195" i="2"/>
  <c r="R195" i="2"/>
  <c r="Q196" i="2"/>
  <c r="R196" i="2"/>
  <c r="Q197" i="2"/>
  <c r="R197" i="2"/>
  <c r="Q198" i="2"/>
  <c r="R198" i="2"/>
  <c r="Q199" i="2"/>
  <c r="R199" i="2"/>
  <c r="Q200" i="2"/>
  <c r="R200" i="2"/>
  <c r="Q201" i="2"/>
  <c r="R201" i="2"/>
  <c r="Q202" i="2"/>
  <c r="R202" i="2"/>
  <c r="R173" i="2"/>
  <c r="Q173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49" i="2"/>
  <c r="Q168" i="2"/>
  <c r="R168" i="2"/>
  <c r="Q150" i="2"/>
  <c r="R150" i="2"/>
  <c r="Q151" i="2"/>
  <c r="R151" i="2"/>
  <c r="T151" i="2" s="1"/>
  <c r="Q152" i="2"/>
  <c r="R152" i="2"/>
  <c r="Q153" i="2"/>
  <c r="R153" i="2"/>
  <c r="Q154" i="2"/>
  <c r="R154" i="2"/>
  <c r="Q155" i="2"/>
  <c r="R155" i="2"/>
  <c r="Q156" i="2"/>
  <c r="R156" i="2"/>
  <c r="Q157" i="2"/>
  <c r="R157" i="2"/>
  <c r="Q158" i="2"/>
  <c r="R158" i="2"/>
  <c r="Q159" i="2"/>
  <c r="R159" i="2"/>
  <c r="Q160" i="2"/>
  <c r="R160" i="2"/>
  <c r="Q161" i="2"/>
  <c r="R161" i="2"/>
  <c r="Q162" i="2"/>
  <c r="R162" i="2"/>
  <c r="Q163" i="2"/>
  <c r="R163" i="2"/>
  <c r="Q164" i="2"/>
  <c r="R164" i="2"/>
  <c r="Q165" i="2"/>
  <c r="R165" i="2"/>
  <c r="Q166" i="2"/>
  <c r="R166" i="2"/>
  <c r="Q167" i="2"/>
  <c r="R167" i="2"/>
  <c r="R149" i="2"/>
  <c r="Q149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94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53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94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53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X129" i="2"/>
  <c r="Y129" i="2"/>
  <c r="Q95" i="2"/>
  <c r="R95" i="2"/>
  <c r="Q96" i="2"/>
  <c r="R96" i="2"/>
  <c r="T96" i="2" s="1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Q110" i="2"/>
  <c r="R110" i="2"/>
  <c r="Q111" i="2"/>
  <c r="R111" i="2"/>
  <c r="Q112" i="2"/>
  <c r="R112" i="2"/>
  <c r="Q113" i="2"/>
  <c r="R113" i="2"/>
  <c r="Q114" i="2"/>
  <c r="R114" i="2"/>
  <c r="Q115" i="2"/>
  <c r="R115" i="2"/>
  <c r="Q116" i="2"/>
  <c r="R116" i="2"/>
  <c r="Q117" i="2"/>
  <c r="R117" i="2"/>
  <c r="Q118" i="2"/>
  <c r="R118" i="2"/>
  <c r="Q119" i="2"/>
  <c r="R119" i="2"/>
  <c r="Q120" i="2"/>
  <c r="R120" i="2"/>
  <c r="T120" i="2" s="1"/>
  <c r="Q121" i="2"/>
  <c r="R121" i="2"/>
  <c r="Q122" i="2"/>
  <c r="R122" i="2"/>
  <c r="Q123" i="2"/>
  <c r="R123" i="2"/>
  <c r="Q124" i="2"/>
  <c r="R124" i="2"/>
  <c r="Q125" i="2"/>
  <c r="R125" i="2"/>
  <c r="Q126" i="2"/>
  <c r="R126" i="2"/>
  <c r="Q127" i="2"/>
  <c r="R127" i="2"/>
  <c r="Q128" i="2"/>
  <c r="R128" i="2"/>
  <c r="Q129" i="2"/>
  <c r="R129" i="2"/>
  <c r="Y94" i="2"/>
  <c r="X94" i="2"/>
  <c r="Q94" i="2"/>
  <c r="R94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T67" i="2" s="1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Y53" i="2"/>
  <c r="X53" i="2"/>
  <c r="R53" i="2"/>
  <c r="Q53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18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2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18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2" i="2"/>
  <c r="L393" i="2"/>
  <c r="M393" i="2"/>
  <c r="L394" i="2"/>
  <c r="M394" i="2"/>
  <c r="M392" i="2"/>
  <c r="L392" i="2"/>
  <c r="L390" i="2"/>
  <c r="M390" i="2"/>
  <c r="M389" i="2"/>
  <c r="L389" i="2"/>
  <c r="M388" i="2"/>
  <c r="L388" i="2"/>
  <c r="L426" i="2"/>
  <c r="M426" i="2"/>
  <c r="L427" i="2"/>
  <c r="M427" i="2"/>
  <c r="M425" i="2"/>
  <c r="L425" i="2"/>
  <c r="L432" i="2"/>
  <c r="M432" i="2"/>
  <c r="L436" i="2"/>
  <c r="M436" i="2"/>
  <c r="L437" i="2"/>
  <c r="M437" i="2"/>
  <c r="M435" i="2"/>
  <c r="L435" i="2"/>
  <c r="M434" i="2"/>
  <c r="L434" i="2"/>
  <c r="M431" i="2"/>
  <c r="L431" i="2"/>
  <c r="M430" i="2"/>
  <c r="L430" i="2"/>
  <c r="M429" i="2"/>
  <c r="L429" i="2"/>
  <c r="M358" i="2"/>
  <c r="L358" i="2"/>
  <c r="M357" i="2"/>
  <c r="L357" i="2"/>
  <c r="L317" i="2"/>
  <c r="M317" i="2"/>
  <c r="L313" i="2"/>
  <c r="M313" i="2"/>
  <c r="M316" i="2"/>
  <c r="L316" i="2"/>
  <c r="M315" i="2"/>
  <c r="L315" i="2"/>
  <c r="M312" i="2"/>
  <c r="L312" i="2"/>
  <c r="M311" i="2"/>
  <c r="L311" i="2"/>
  <c r="M310" i="2"/>
  <c r="L310" i="2"/>
  <c r="M270" i="2"/>
  <c r="M271" i="2"/>
  <c r="M269" i="2"/>
  <c r="L269" i="2"/>
  <c r="L270" i="2"/>
  <c r="L271" i="2"/>
  <c r="L267" i="2"/>
  <c r="M267" i="2"/>
  <c r="M266" i="2"/>
  <c r="L266" i="2"/>
  <c r="M265" i="2"/>
  <c r="L265" i="2"/>
  <c r="M219" i="2"/>
  <c r="M218" i="2"/>
  <c r="M205" i="2"/>
  <c r="M204" i="2"/>
  <c r="M171" i="2"/>
  <c r="M172" i="2"/>
  <c r="M170" i="2"/>
  <c r="M144" i="2"/>
  <c r="L219" i="2"/>
  <c r="L218" i="2"/>
  <c r="L205" i="2"/>
  <c r="L204" i="2"/>
  <c r="L171" i="2"/>
  <c r="L172" i="2"/>
  <c r="L170" i="2"/>
  <c r="M148" i="2"/>
  <c r="L148" i="2"/>
  <c r="L139" i="2"/>
  <c r="L140" i="2"/>
  <c r="L141" i="2"/>
  <c r="L143" i="2"/>
  <c r="L144" i="2"/>
  <c r="L145" i="2"/>
  <c r="L146" i="2"/>
  <c r="L138" i="2"/>
  <c r="M132" i="2"/>
  <c r="M133" i="2"/>
  <c r="M134" i="2"/>
  <c r="M135" i="2"/>
  <c r="M136" i="2"/>
  <c r="M138" i="2"/>
  <c r="M139" i="2"/>
  <c r="M140" i="2"/>
  <c r="M141" i="2"/>
  <c r="M143" i="2"/>
  <c r="M145" i="2"/>
  <c r="M146" i="2"/>
  <c r="M131" i="2"/>
  <c r="L132" i="2"/>
  <c r="L133" i="2"/>
  <c r="L134" i="2"/>
  <c r="L135" i="2"/>
  <c r="L136" i="2"/>
  <c r="L131" i="2"/>
  <c r="M91" i="2"/>
  <c r="M92" i="2"/>
  <c r="M93" i="2"/>
  <c r="M90" i="2"/>
  <c r="L91" i="2"/>
  <c r="L92" i="2"/>
  <c r="L93" i="2"/>
  <c r="L90" i="2"/>
  <c r="M52" i="2"/>
  <c r="M51" i="2"/>
  <c r="M50" i="2"/>
  <c r="M49" i="2"/>
  <c r="M47" i="2"/>
  <c r="M46" i="2"/>
  <c r="M45" i="2"/>
  <c r="M44" i="2"/>
  <c r="M42" i="2"/>
  <c r="M41" i="2"/>
  <c r="M40" i="2"/>
  <c r="M37" i="2"/>
  <c r="M36" i="2"/>
  <c r="M35" i="2"/>
  <c r="L45" i="2"/>
  <c r="L46" i="2"/>
  <c r="L47" i="2"/>
  <c r="L49" i="2"/>
  <c r="L50" i="2"/>
  <c r="L51" i="2"/>
  <c r="L52" i="2"/>
  <c r="L44" i="2"/>
  <c r="L42" i="2"/>
  <c r="L41" i="2"/>
  <c r="L40" i="2"/>
  <c r="L37" i="2"/>
  <c r="L36" i="2"/>
  <c r="L35" i="2"/>
  <c r="T283" i="2" l="1"/>
  <c r="T30" i="2"/>
  <c r="AE30" i="2"/>
  <c r="V30" i="2"/>
  <c r="T22" i="2"/>
  <c r="AE22" i="2" s="1"/>
  <c r="V22" i="2"/>
  <c r="AA14" i="2"/>
  <c r="AD14" i="2" s="1"/>
  <c r="AA6" i="2"/>
  <c r="AD6" i="2" s="1"/>
  <c r="V77" i="2"/>
  <c r="V61" i="2"/>
  <c r="V114" i="2"/>
  <c r="V206" i="2"/>
  <c r="V235" i="2"/>
  <c r="V304" i="2"/>
  <c r="V280" i="2"/>
  <c r="V345" i="2"/>
  <c r="V129" i="2"/>
  <c r="V258" i="2"/>
  <c r="V226" i="2"/>
  <c r="V287" i="2"/>
  <c r="V336" i="2"/>
  <c r="V364" i="2"/>
  <c r="T4" i="2"/>
  <c r="AE4" i="2" s="1"/>
  <c r="V4" i="2"/>
  <c r="V59" i="2"/>
  <c r="V104" i="2"/>
  <c r="V215" i="2"/>
  <c r="V249" i="2"/>
  <c r="T3" i="2"/>
  <c r="AE3" i="2" s="1"/>
  <c r="V3" i="2"/>
  <c r="V58" i="2"/>
  <c r="V232" i="2"/>
  <c r="V301" i="2"/>
  <c r="V334" i="2"/>
  <c r="V382" i="2"/>
  <c r="T31" i="2"/>
  <c r="AE31" i="2" s="1"/>
  <c r="V31" i="2"/>
  <c r="T23" i="2"/>
  <c r="AE23" i="2" s="1"/>
  <c r="V23" i="2"/>
  <c r="T15" i="2"/>
  <c r="AE15" i="2" s="1"/>
  <c r="V15" i="2"/>
  <c r="T7" i="2"/>
  <c r="AE7" i="2"/>
  <c r="V7" i="2"/>
  <c r="AA15" i="2"/>
  <c r="AD15" i="2" s="1"/>
  <c r="AA7" i="2"/>
  <c r="AD7" i="2" s="1"/>
  <c r="V86" i="2"/>
  <c r="V78" i="2"/>
  <c r="V70" i="2"/>
  <c r="V62" i="2"/>
  <c r="V54" i="2"/>
  <c r="V123" i="2"/>
  <c r="V115" i="2"/>
  <c r="V107" i="2"/>
  <c r="V99" i="2"/>
  <c r="V210" i="2"/>
  <c r="V260" i="2"/>
  <c r="V252" i="2"/>
  <c r="V244" i="2"/>
  <c r="V236" i="2"/>
  <c r="V228" i="2"/>
  <c r="V305" i="2"/>
  <c r="V297" i="2"/>
  <c r="V289" i="2"/>
  <c r="V281" i="2"/>
  <c r="V273" i="2"/>
  <c r="V354" i="2"/>
  <c r="V346" i="2"/>
  <c r="V338" i="2"/>
  <c r="V330" i="2"/>
  <c r="V322" i="2"/>
  <c r="V386" i="2"/>
  <c r="V378" i="2"/>
  <c r="V370" i="2"/>
  <c r="V362" i="2"/>
  <c r="V418" i="2"/>
  <c r="V410" i="2"/>
  <c r="V402" i="2"/>
  <c r="V441" i="2"/>
  <c r="V417" i="2"/>
  <c r="V409" i="2"/>
  <c r="V401" i="2"/>
  <c r="V446" i="2"/>
  <c r="AE733" i="2"/>
  <c r="V97" i="2"/>
  <c r="V395" i="2"/>
  <c r="V416" i="2"/>
  <c r="V408" i="2"/>
  <c r="V400" i="2"/>
  <c r="V443" i="2"/>
  <c r="V351" i="2"/>
  <c r="V343" i="2"/>
  <c r="V335" i="2"/>
  <c r="V327" i="2"/>
  <c r="V319" i="2"/>
  <c r="V385" i="2"/>
  <c r="V377" i="2"/>
  <c r="V369" i="2"/>
  <c r="V361" i="2"/>
  <c r="V423" i="2"/>
  <c r="V415" i="2"/>
  <c r="V407" i="2"/>
  <c r="V399" i="2"/>
  <c r="V448" i="2"/>
  <c r="V440" i="2"/>
  <c r="V414" i="2"/>
  <c r="AE729" i="2"/>
  <c r="AE743" i="2"/>
  <c r="V94" i="2"/>
  <c r="V243" i="2"/>
  <c r="V296" i="2"/>
  <c r="T13" i="2"/>
  <c r="AE13" i="2" s="1"/>
  <c r="V13" i="2"/>
  <c r="V84" i="2"/>
  <c r="V60" i="2"/>
  <c r="V105" i="2"/>
  <c r="V234" i="2"/>
  <c r="V279" i="2"/>
  <c r="V328" i="2"/>
  <c r="V380" i="2"/>
  <c r="T20" i="2"/>
  <c r="AE20" i="2" s="1"/>
  <c r="V20" i="2"/>
  <c r="V83" i="2"/>
  <c r="V128" i="2"/>
  <c r="AE96" i="2"/>
  <c r="V96" i="2"/>
  <c r="V233" i="2"/>
  <c r="V294" i="2"/>
  <c r="V111" i="2"/>
  <c r="V293" i="2"/>
  <c r="V350" i="2"/>
  <c r="V326" i="2"/>
  <c r="V422" i="2"/>
  <c r="V406" i="2"/>
  <c r="V398" i="2"/>
  <c r="V445" i="2"/>
  <c r="T10" i="2"/>
  <c r="AE10" i="2" s="1"/>
  <c r="V10" i="2"/>
  <c r="V53" i="2"/>
  <c r="V81" i="2"/>
  <c r="V73" i="2"/>
  <c r="V65" i="2"/>
  <c r="V57" i="2"/>
  <c r="V126" i="2"/>
  <c r="V118" i="2"/>
  <c r="V110" i="2"/>
  <c r="V102" i="2"/>
  <c r="V213" i="2"/>
  <c r="V263" i="2"/>
  <c r="V255" i="2"/>
  <c r="V247" i="2"/>
  <c r="V239" i="2"/>
  <c r="V231" i="2"/>
  <c r="V223" i="2"/>
  <c r="V308" i="2"/>
  <c r="V300" i="2"/>
  <c r="V292" i="2"/>
  <c r="V284" i="2"/>
  <c r="V276" i="2"/>
  <c r="V349" i="2"/>
  <c r="V341" i="2"/>
  <c r="V333" i="2"/>
  <c r="V325" i="2"/>
  <c r="V379" i="2"/>
  <c r="V371" i="2"/>
  <c r="V363" i="2"/>
  <c r="V421" i="2"/>
  <c r="V413" i="2"/>
  <c r="V405" i="2"/>
  <c r="V397" i="2"/>
  <c r="V442" i="2"/>
  <c r="T6" i="2"/>
  <c r="AE6" i="2" s="1"/>
  <c r="V6" i="2"/>
  <c r="V69" i="2"/>
  <c r="V106" i="2"/>
  <c r="V251" i="2"/>
  <c r="V288" i="2"/>
  <c r="V353" i="2"/>
  <c r="V337" i="2"/>
  <c r="V329" i="2"/>
  <c r="V383" i="2"/>
  <c r="V375" i="2"/>
  <c r="V367" i="2"/>
  <c r="T29" i="2"/>
  <c r="AE29" i="2" s="1"/>
  <c r="V29" i="2"/>
  <c r="AA13" i="2"/>
  <c r="AD13" i="2" s="1"/>
  <c r="V68" i="2"/>
  <c r="V113" i="2"/>
  <c r="V208" i="2"/>
  <c r="V242" i="2"/>
  <c r="V295" i="2"/>
  <c r="V344" i="2"/>
  <c r="V359" i="2"/>
  <c r="AA4" i="2"/>
  <c r="AD4" i="2" s="1"/>
  <c r="V75" i="2"/>
  <c r="AE120" i="2"/>
  <c r="V120" i="2"/>
  <c r="V207" i="2"/>
  <c r="V257" i="2"/>
  <c r="V225" i="2"/>
  <c r="V286" i="2"/>
  <c r="T27" i="2"/>
  <c r="AE27" i="2" s="1"/>
  <c r="V27" i="2"/>
  <c r="T19" i="2"/>
  <c r="AE19" i="2" s="1"/>
  <c r="V19" i="2"/>
  <c r="T11" i="2"/>
  <c r="AE11" i="2" s="1"/>
  <c r="V11" i="2"/>
  <c r="AA11" i="2"/>
  <c r="AD11" i="2" s="1"/>
  <c r="AA3" i="2"/>
  <c r="AD3" i="2" s="1"/>
  <c r="V82" i="2"/>
  <c r="V66" i="2"/>
  <c r="V127" i="2"/>
  <c r="V119" i="2"/>
  <c r="V103" i="2"/>
  <c r="V95" i="2"/>
  <c r="V214" i="2"/>
  <c r="V220" i="2"/>
  <c r="V256" i="2"/>
  <c r="V240" i="2"/>
  <c r="V224" i="2"/>
  <c r="V272" i="2"/>
  <c r="V277" i="2"/>
  <c r="V342" i="2"/>
  <c r="V374" i="2"/>
  <c r="T2" i="2"/>
  <c r="AE2" i="2" s="1"/>
  <c r="V2" i="2"/>
  <c r="T26" i="2"/>
  <c r="AE26" i="2" s="1"/>
  <c r="V26" i="2"/>
  <c r="T18" i="2"/>
  <c r="AE18" i="2" s="1"/>
  <c r="V18" i="2"/>
  <c r="AA2" i="2"/>
  <c r="AD2" i="2"/>
  <c r="AA10" i="2"/>
  <c r="AD10" i="2" s="1"/>
  <c r="T33" i="2"/>
  <c r="AE33" i="2" s="1"/>
  <c r="V33" i="2"/>
  <c r="T25" i="2"/>
  <c r="AE25" i="2" s="1"/>
  <c r="V25" i="2"/>
  <c r="T17" i="2"/>
  <c r="AE17" i="2" s="1"/>
  <c r="V17" i="2"/>
  <c r="T9" i="2"/>
  <c r="AE9" i="2" s="1"/>
  <c r="V9" i="2"/>
  <c r="AA17" i="2"/>
  <c r="AD17" i="2" s="1"/>
  <c r="AA9" i="2"/>
  <c r="AD9" i="2" s="1"/>
  <c r="V88" i="2"/>
  <c r="V80" i="2"/>
  <c r="V72" i="2"/>
  <c r="V64" i="2"/>
  <c r="V56" i="2"/>
  <c r="V125" i="2"/>
  <c r="V117" i="2"/>
  <c r="V109" i="2"/>
  <c r="V101" i="2"/>
  <c r="V212" i="2"/>
  <c r="V262" i="2"/>
  <c r="V254" i="2"/>
  <c r="V246" i="2"/>
  <c r="V238" i="2"/>
  <c r="V230" i="2"/>
  <c r="V222" i="2"/>
  <c r="AE307" i="2"/>
  <c r="V307" i="2"/>
  <c r="V299" i="2"/>
  <c r="V291" i="2"/>
  <c r="AE283" i="2"/>
  <c r="V283" i="2"/>
  <c r="V275" i="2"/>
  <c r="V318" i="2"/>
  <c r="V348" i="2"/>
  <c r="V340" i="2"/>
  <c r="V332" i="2"/>
  <c r="V324" i="2"/>
  <c r="V384" i="2"/>
  <c r="V376" i="2"/>
  <c r="V368" i="2"/>
  <c r="V360" i="2"/>
  <c r="V420" i="2"/>
  <c r="V412" i="2"/>
  <c r="V404" i="2"/>
  <c r="V396" i="2"/>
  <c r="V447" i="2"/>
  <c r="V439" i="2"/>
  <c r="AE727" i="2"/>
  <c r="T14" i="2"/>
  <c r="AE14" i="2" s="1"/>
  <c r="V14" i="2"/>
  <c r="V85" i="2"/>
  <c r="V122" i="2"/>
  <c r="V98" i="2"/>
  <c r="V209" i="2"/>
  <c r="V259" i="2"/>
  <c r="V227" i="2"/>
  <c r="V321" i="2"/>
  <c r="T21" i="2"/>
  <c r="AE21" i="2" s="1"/>
  <c r="V21" i="2"/>
  <c r="T5" i="2"/>
  <c r="AE5" i="2" s="1"/>
  <c r="V5" i="2"/>
  <c r="AA5" i="2"/>
  <c r="AD5" i="2" s="1"/>
  <c r="V76" i="2"/>
  <c r="V121" i="2"/>
  <c r="V216" i="2"/>
  <c r="V250" i="2"/>
  <c r="V303" i="2"/>
  <c r="V352" i="2"/>
  <c r="V320" i="2"/>
  <c r="V372" i="2"/>
  <c r="T28" i="2"/>
  <c r="AE28" i="2" s="1"/>
  <c r="V28" i="2"/>
  <c r="T12" i="2"/>
  <c r="AE12" i="2" s="1"/>
  <c r="V12" i="2"/>
  <c r="AA12" i="2"/>
  <c r="AD12" i="2" s="1"/>
  <c r="AE67" i="2"/>
  <c r="V67" i="2"/>
  <c r="V112" i="2"/>
  <c r="V241" i="2"/>
  <c r="V302" i="2"/>
  <c r="V278" i="2"/>
  <c r="V74" i="2"/>
  <c r="V248" i="2"/>
  <c r="V285" i="2"/>
  <c r="V366" i="2"/>
  <c r="T32" i="2"/>
  <c r="AE32" i="2" s="1"/>
  <c r="V32" i="2"/>
  <c r="T24" i="2"/>
  <c r="AE24" i="2" s="1"/>
  <c r="V24" i="2"/>
  <c r="T16" i="2"/>
  <c r="AE16" i="2" s="1"/>
  <c r="V16" i="2"/>
  <c r="T8" i="2"/>
  <c r="AE8" i="2" s="1"/>
  <c r="V8" i="2"/>
  <c r="AA16" i="2"/>
  <c r="AD16" i="2" s="1"/>
  <c r="AA8" i="2"/>
  <c r="AD8" i="2" s="1"/>
  <c r="V87" i="2"/>
  <c r="V79" i="2"/>
  <c r="V71" i="2"/>
  <c r="V63" i="2"/>
  <c r="V55" i="2"/>
  <c r="V124" i="2"/>
  <c r="V116" i="2"/>
  <c r="V108" i="2"/>
  <c r="V100" i="2"/>
  <c r="AE151" i="2"/>
  <c r="V211" i="2"/>
  <c r="V261" i="2"/>
  <c r="V253" i="2"/>
  <c r="V245" i="2"/>
  <c r="V237" i="2"/>
  <c r="V229" i="2"/>
  <c r="V221" i="2"/>
  <c r="V306" i="2"/>
  <c r="V298" i="2"/>
  <c r="V290" i="2"/>
  <c r="V282" i="2"/>
  <c r="V274" i="2"/>
  <c r="V355" i="2"/>
  <c r="V347" i="2"/>
  <c r="V339" i="2"/>
  <c r="V331" i="2"/>
  <c r="V323" i="2"/>
  <c r="V381" i="2"/>
  <c r="V373" i="2"/>
  <c r="V365" i="2"/>
  <c r="V419" i="2"/>
  <c r="V411" i="2"/>
  <c r="V403" i="2"/>
  <c r="V444" i="2"/>
  <c r="AE728" i="2"/>
  <c r="AE736" i="2"/>
  <c r="T163" i="2"/>
  <c r="AE163" i="2" s="1"/>
  <c r="T79" i="2"/>
  <c r="AE79" i="2" s="1"/>
  <c r="T55" i="2"/>
  <c r="AE55" i="2" s="1"/>
  <c r="T295" i="2"/>
  <c r="AE295" i="2" s="1"/>
  <c r="T248" i="2"/>
  <c r="AE248" i="2" s="1"/>
  <c r="T207" i="2"/>
  <c r="AE207" i="2" s="1"/>
  <c r="U454" i="2"/>
  <c r="P487" i="2"/>
  <c r="U487" i="2" s="1"/>
  <c r="P491" i="2"/>
  <c r="U491" i="2" s="1"/>
  <c r="P488" i="2"/>
  <c r="U488" i="2" s="1"/>
  <c r="N390" i="2"/>
  <c r="O746" i="2"/>
  <c r="P757" i="2" s="1"/>
  <c r="U757" i="2" s="1"/>
  <c r="T94" i="2"/>
  <c r="AE94" i="2" s="1"/>
  <c r="P489" i="2"/>
  <c r="U489" i="2" s="1"/>
  <c r="O657" i="2"/>
  <c r="P663" i="2" s="1"/>
  <c r="U663" i="2" s="1"/>
  <c r="O761" i="2"/>
  <c r="P767" i="2" s="1"/>
  <c r="U767" i="2" s="1"/>
  <c r="P524" i="2"/>
  <c r="U524" i="2" s="1"/>
  <c r="P525" i="2"/>
  <c r="U525" i="2" s="1"/>
  <c r="P526" i="2"/>
  <c r="U526" i="2" s="1"/>
  <c r="AA75" i="2"/>
  <c r="AD75" i="2" s="1"/>
  <c r="AA63" i="2"/>
  <c r="AD63" i="2" s="1"/>
  <c r="U458" i="2"/>
  <c r="O719" i="2"/>
  <c r="P740" i="2" s="1"/>
  <c r="U740" i="2" s="1"/>
  <c r="O693" i="2"/>
  <c r="P705" i="2" s="1"/>
  <c r="U705" i="2" s="1"/>
  <c r="O707" i="2"/>
  <c r="P714" i="2" s="1"/>
  <c r="U714" i="2" s="1"/>
  <c r="W584" i="2"/>
  <c r="AB584" i="2" s="1"/>
  <c r="P558" i="2"/>
  <c r="U558" i="2" s="1"/>
  <c r="P552" i="2"/>
  <c r="U552" i="2" s="1"/>
  <c r="W558" i="2"/>
  <c r="AB558" i="2" s="1"/>
  <c r="O640" i="2"/>
  <c r="AA128" i="2"/>
  <c r="AD128" i="2" s="1"/>
  <c r="AA116" i="2"/>
  <c r="AD116" i="2" s="1"/>
  <c r="P564" i="2"/>
  <c r="U564" i="2" s="1"/>
  <c r="P553" i="2"/>
  <c r="U553" i="2" s="1"/>
  <c r="P502" i="2"/>
  <c r="U502" i="2" s="1"/>
  <c r="P501" i="2"/>
  <c r="U501" i="2" s="1"/>
  <c r="W562" i="2"/>
  <c r="AB562" i="2" s="1"/>
  <c r="P546" i="2"/>
  <c r="U546" i="2" s="1"/>
  <c r="P482" i="2"/>
  <c r="U482" i="2" s="1"/>
  <c r="W572" i="2"/>
  <c r="AB572" i="2" s="1"/>
  <c r="P537" i="2"/>
  <c r="U537" i="2" s="1"/>
  <c r="P483" i="2"/>
  <c r="U483" i="2" s="1"/>
  <c r="W559" i="2"/>
  <c r="AB559" i="2" s="1"/>
  <c r="P532" i="2"/>
  <c r="U532" i="2" s="1"/>
  <c r="P544" i="2"/>
  <c r="U544" i="2" s="1"/>
  <c r="P535" i="2"/>
  <c r="U535" i="2" s="1"/>
  <c r="P545" i="2"/>
  <c r="U545" i="2" s="1"/>
  <c r="P536" i="2"/>
  <c r="U536" i="2" s="1"/>
  <c r="W595" i="2"/>
  <c r="AB595" i="2" s="1"/>
  <c r="P533" i="2"/>
  <c r="U533" i="2" s="1"/>
  <c r="P539" i="2"/>
  <c r="U539" i="2" s="1"/>
  <c r="P534" i="2"/>
  <c r="U534" i="2" s="1"/>
  <c r="P540" i="2"/>
  <c r="U540" i="2" s="1"/>
  <c r="P538" i="2"/>
  <c r="U538" i="2" s="1"/>
  <c r="U527" i="2"/>
  <c r="P541" i="2"/>
  <c r="U541" i="2" s="1"/>
  <c r="P557" i="2"/>
  <c r="U557" i="2" s="1"/>
  <c r="P542" i="2"/>
  <c r="U542" i="2" s="1"/>
  <c r="P569" i="2"/>
  <c r="U569" i="2" s="1"/>
  <c r="O608" i="2"/>
  <c r="W596" i="2"/>
  <c r="AB596" i="2" s="1"/>
  <c r="W566" i="2"/>
  <c r="AB566" i="2" s="1"/>
  <c r="W563" i="2"/>
  <c r="AB563" i="2" s="1"/>
  <c r="W598" i="2"/>
  <c r="AB598" i="2" s="1"/>
  <c r="W570" i="2"/>
  <c r="AB570" i="2" s="1"/>
  <c r="W585" i="2"/>
  <c r="AB585" i="2" s="1"/>
  <c r="W571" i="2"/>
  <c r="AB571" i="2" s="1"/>
  <c r="AA445" i="2"/>
  <c r="AD445" i="2" s="1"/>
  <c r="W602" i="2"/>
  <c r="AB602" i="2" s="1"/>
  <c r="W567" i="2"/>
  <c r="AB567" i="2" s="1"/>
  <c r="U481" i="2"/>
  <c r="W553" i="2"/>
  <c r="AB553" i="2" s="1"/>
  <c r="W555" i="2"/>
  <c r="AB555" i="2" s="1"/>
  <c r="W557" i="2"/>
  <c r="AB557" i="2" s="1"/>
  <c r="W552" i="2"/>
  <c r="AB552" i="2" s="1"/>
  <c r="W561" i="2"/>
  <c r="AB561" i="2" s="1"/>
  <c r="W556" i="2"/>
  <c r="AB556" i="2" s="1"/>
  <c r="W565" i="2"/>
  <c r="AB565" i="2" s="1"/>
  <c r="W560" i="2"/>
  <c r="AB560" i="2" s="1"/>
  <c r="P531" i="2"/>
  <c r="U531" i="2" s="1"/>
  <c r="P556" i="2"/>
  <c r="U556" i="2" s="1"/>
  <c r="W569" i="2"/>
  <c r="AB569" i="2" s="1"/>
  <c r="W564" i="2"/>
  <c r="AB564" i="2" s="1"/>
  <c r="P568" i="2"/>
  <c r="U568" i="2" s="1"/>
  <c r="W606" i="2"/>
  <c r="AB606" i="2" s="1"/>
  <c r="W554" i="2"/>
  <c r="AB554" i="2" s="1"/>
  <c r="W597" i="2"/>
  <c r="AB597" i="2" s="1"/>
  <c r="W587" i="2"/>
  <c r="AB587" i="2" s="1"/>
  <c r="P468" i="2"/>
  <c r="U468" i="2" s="1"/>
  <c r="W591" i="2"/>
  <c r="AB591" i="2" s="1"/>
  <c r="W599" i="2"/>
  <c r="AB599" i="2" s="1"/>
  <c r="P469" i="2"/>
  <c r="U469" i="2" s="1"/>
  <c r="P565" i="2"/>
  <c r="U565" i="2" s="1"/>
  <c r="W603" i="2"/>
  <c r="AB603" i="2" s="1"/>
  <c r="W588" i="2"/>
  <c r="AB588" i="2" s="1"/>
  <c r="P507" i="2"/>
  <c r="U507" i="2" s="1"/>
  <c r="P563" i="2"/>
  <c r="U563" i="2" s="1"/>
  <c r="W592" i="2"/>
  <c r="AB592" i="2" s="1"/>
  <c r="W601" i="2"/>
  <c r="AB601" i="2" s="1"/>
  <c r="P508" i="2"/>
  <c r="U508" i="2" s="1"/>
  <c r="P554" i="2"/>
  <c r="U554" i="2" s="1"/>
  <c r="W604" i="2"/>
  <c r="AB604" i="2" s="1"/>
  <c r="W586" i="2"/>
  <c r="AB586" i="2" s="1"/>
  <c r="O617" i="2"/>
  <c r="P509" i="2"/>
  <c r="U509" i="2" s="1"/>
  <c r="W594" i="2"/>
  <c r="AB594" i="2" s="1"/>
  <c r="W590" i="2"/>
  <c r="AB590" i="2" s="1"/>
  <c r="U543" i="2"/>
  <c r="O633" i="2"/>
  <c r="U496" i="2"/>
  <c r="U511" i="2"/>
  <c r="U490" i="2"/>
  <c r="U500" i="2"/>
  <c r="AB589" i="2"/>
  <c r="U561" i="2"/>
  <c r="P495" i="2"/>
  <c r="U495" i="2" s="1"/>
  <c r="P570" i="2"/>
  <c r="U570" i="2" s="1"/>
  <c r="P566" i="2"/>
  <c r="U566" i="2" s="1"/>
  <c r="P462" i="2"/>
  <c r="U462" i="2" s="1"/>
  <c r="P559" i="2"/>
  <c r="U559" i="2" s="1"/>
  <c r="P562" i="2"/>
  <c r="U562" i="2" s="1"/>
  <c r="P463" i="2"/>
  <c r="U463" i="2" s="1"/>
  <c r="P571" i="2"/>
  <c r="U571" i="2" s="1"/>
  <c r="P555" i="2"/>
  <c r="U555" i="2" s="1"/>
  <c r="P560" i="2"/>
  <c r="U560" i="2" s="1"/>
  <c r="P567" i="2"/>
  <c r="U567" i="2" s="1"/>
  <c r="AB568" i="2"/>
  <c r="P510" i="2"/>
  <c r="U510" i="2" s="1"/>
  <c r="P572" i="2"/>
  <c r="U572" i="2" s="1"/>
  <c r="W593" i="2"/>
  <c r="AB593" i="2" s="1"/>
  <c r="W600" i="2"/>
  <c r="AB600" i="2" s="1"/>
  <c r="P503" i="2"/>
  <c r="U503" i="2" s="1"/>
  <c r="W605" i="2"/>
  <c r="AB605" i="2" s="1"/>
  <c r="AA386" i="2"/>
  <c r="AD386" i="2" s="1"/>
  <c r="AA378" i="2"/>
  <c r="AD378" i="2" s="1"/>
  <c r="AA397" i="2"/>
  <c r="AD397" i="2" s="1"/>
  <c r="T403" i="2"/>
  <c r="AE403" i="2" s="1"/>
  <c r="P519" i="2"/>
  <c r="U519" i="2" s="1"/>
  <c r="P518" i="2"/>
  <c r="U518" i="2" s="1"/>
  <c r="P517" i="2"/>
  <c r="U517" i="2" s="1"/>
  <c r="P516" i="2"/>
  <c r="U516" i="2" s="1"/>
  <c r="N429" i="2"/>
  <c r="P476" i="2"/>
  <c r="U476" i="2" s="1"/>
  <c r="P475" i="2"/>
  <c r="U475" i="2" s="1"/>
  <c r="P474" i="2"/>
  <c r="U474" i="2" s="1"/>
  <c r="P477" i="2"/>
  <c r="U477" i="2" s="1"/>
  <c r="T191" i="2"/>
  <c r="AE191" i="2" s="1"/>
  <c r="T414" i="2"/>
  <c r="AE414" i="2" s="1"/>
  <c r="T402" i="2"/>
  <c r="AE402" i="2" s="1"/>
  <c r="T408" i="2"/>
  <c r="AE408" i="2" s="1"/>
  <c r="T179" i="2"/>
  <c r="AE179" i="2" s="1"/>
  <c r="N425" i="2"/>
  <c r="T252" i="2"/>
  <c r="AE252" i="2" s="1"/>
  <c r="T240" i="2"/>
  <c r="AE240" i="2" s="1"/>
  <c r="T88" i="2"/>
  <c r="AE88" i="2" s="1"/>
  <c r="T76" i="2"/>
  <c r="AE76" i="2" s="1"/>
  <c r="T64" i="2"/>
  <c r="AE64" i="2" s="1"/>
  <c r="T251" i="2"/>
  <c r="AE251" i="2" s="1"/>
  <c r="AA104" i="2"/>
  <c r="AD104" i="2" s="1"/>
  <c r="AA398" i="2"/>
  <c r="AD398" i="2" s="1"/>
  <c r="T83" i="2"/>
  <c r="AE83" i="2" s="1"/>
  <c r="T71" i="2"/>
  <c r="AE71" i="2" s="1"/>
  <c r="T59" i="2"/>
  <c r="AE59" i="2" s="1"/>
  <c r="T124" i="2"/>
  <c r="AE124" i="2" s="1"/>
  <c r="T112" i="2"/>
  <c r="AE112" i="2" s="1"/>
  <c r="T100" i="2"/>
  <c r="AE100" i="2" s="1"/>
  <c r="T86" i="2"/>
  <c r="AE86" i="2" s="1"/>
  <c r="T74" i="2"/>
  <c r="AE74" i="2" s="1"/>
  <c r="T62" i="2"/>
  <c r="AE62" i="2" s="1"/>
  <c r="T127" i="2"/>
  <c r="AE127" i="2" s="1"/>
  <c r="T115" i="2"/>
  <c r="AE115" i="2" s="1"/>
  <c r="T444" i="2"/>
  <c r="AE444" i="2" s="1"/>
  <c r="AA377" i="2"/>
  <c r="AD377" i="2" s="1"/>
  <c r="AA365" i="2"/>
  <c r="AD365" i="2" s="1"/>
  <c r="AA396" i="2"/>
  <c r="AD396" i="2" s="1"/>
  <c r="AA439" i="2"/>
  <c r="AD439" i="2" s="1"/>
  <c r="T306" i="2"/>
  <c r="AE306" i="2" s="1"/>
  <c r="T294" i="2"/>
  <c r="AE294" i="2" s="1"/>
  <c r="T282" i="2"/>
  <c r="AE282" i="2" s="1"/>
  <c r="AA419" i="2"/>
  <c r="AD419" i="2" s="1"/>
  <c r="T173" i="2"/>
  <c r="AE173" i="2" s="1"/>
  <c r="AA25" i="2"/>
  <c r="AD25" i="2" s="1"/>
  <c r="T418" i="2"/>
  <c r="AE418" i="2" s="1"/>
  <c r="T80" i="2"/>
  <c r="AE80" i="2" s="1"/>
  <c r="T56" i="2"/>
  <c r="AE56" i="2" s="1"/>
  <c r="T121" i="2"/>
  <c r="AE121" i="2" s="1"/>
  <c r="T109" i="2"/>
  <c r="AE109" i="2" s="1"/>
  <c r="T97" i="2"/>
  <c r="AE97" i="2" s="1"/>
  <c r="T383" i="2"/>
  <c r="AE383" i="2" s="1"/>
  <c r="T379" i="2"/>
  <c r="AE379" i="2" s="1"/>
  <c r="T189" i="2"/>
  <c r="AE189" i="2" s="1"/>
  <c r="AA438" i="2"/>
  <c r="AD438" i="2" s="1"/>
  <c r="AA23" i="2"/>
  <c r="AD23" i="2" s="1"/>
  <c r="AA353" i="2"/>
  <c r="AD353" i="2" s="1"/>
  <c r="AA341" i="2"/>
  <c r="AD341" i="2" s="1"/>
  <c r="AA329" i="2"/>
  <c r="AD329" i="2" s="1"/>
  <c r="AA417" i="2"/>
  <c r="AD417" i="2" s="1"/>
  <c r="T261" i="2"/>
  <c r="AE261" i="2" s="1"/>
  <c r="T237" i="2"/>
  <c r="AE237" i="2" s="1"/>
  <c r="T225" i="2"/>
  <c r="AE225" i="2" s="1"/>
  <c r="AA307" i="2"/>
  <c r="AD307" i="2" s="1"/>
  <c r="AA295" i="2"/>
  <c r="AD295" i="2" s="1"/>
  <c r="T339" i="2"/>
  <c r="AE339" i="2" s="1"/>
  <c r="T327" i="2"/>
  <c r="AE327" i="2" s="1"/>
  <c r="AA383" i="2"/>
  <c r="AD383" i="2" s="1"/>
  <c r="AA375" i="2"/>
  <c r="AD375" i="2" s="1"/>
  <c r="T202" i="2"/>
  <c r="AE202" i="2" s="1"/>
  <c r="T190" i="2"/>
  <c r="AE190" i="2" s="1"/>
  <c r="T246" i="2"/>
  <c r="AE246" i="2" s="1"/>
  <c r="T304" i="2"/>
  <c r="AE304" i="2" s="1"/>
  <c r="T292" i="2"/>
  <c r="AE292" i="2" s="1"/>
  <c r="T280" i="2"/>
  <c r="AE280" i="2" s="1"/>
  <c r="T129" i="2"/>
  <c r="AE129" i="2" s="1"/>
  <c r="T117" i="2"/>
  <c r="AE117" i="2" s="1"/>
  <c r="T105" i="2"/>
  <c r="AE105" i="2" s="1"/>
  <c r="AA423" i="2"/>
  <c r="AD423" i="2" s="1"/>
  <c r="AA361" i="2"/>
  <c r="AD361" i="2" s="1"/>
  <c r="AA406" i="2"/>
  <c r="AD406" i="2" s="1"/>
  <c r="AA344" i="2"/>
  <c r="AD344" i="2" s="1"/>
  <c r="AA332" i="2"/>
  <c r="AD332" i="2" s="1"/>
  <c r="AA320" i="2"/>
  <c r="AD320" i="2" s="1"/>
  <c r="AA18" i="2"/>
  <c r="AD18" i="2" s="1"/>
  <c r="AA22" i="2"/>
  <c r="AD22" i="2" s="1"/>
  <c r="T209" i="2"/>
  <c r="AE209" i="2" s="1"/>
  <c r="AA363" i="2"/>
  <c r="AD363" i="2" s="1"/>
  <c r="AA416" i="2"/>
  <c r="AD416" i="2" s="1"/>
  <c r="AA399" i="2"/>
  <c r="AD399" i="2" s="1"/>
  <c r="T447" i="2"/>
  <c r="AE447" i="2" s="1"/>
  <c r="T439" i="2"/>
  <c r="AE439" i="2" s="1"/>
  <c r="T257" i="2"/>
  <c r="AE257" i="2" s="1"/>
  <c r="T245" i="2"/>
  <c r="AE245" i="2" s="1"/>
  <c r="T233" i="2"/>
  <c r="AE233" i="2" s="1"/>
  <c r="AA24" i="2"/>
  <c r="AD24" i="2" s="1"/>
  <c r="AA318" i="2"/>
  <c r="AD318" i="2" s="1"/>
  <c r="AA372" i="2"/>
  <c r="AD372" i="2" s="1"/>
  <c r="AA408" i="2"/>
  <c r="AD408" i="2" s="1"/>
  <c r="AA364" i="2"/>
  <c r="AD364" i="2" s="1"/>
  <c r="AA360" i="2"/>
  <c r="AD360" i="2" s="1"/>
  <c r="AA440" i="2"/>
  <c r="AD440" i="2" s="1"/>
  <c r="N148" i="2"/>
  <c r="O148" i="2" s="1"/>
  <c r="P152" i="2" s="1"/>
  <c r="T375" i="2"/>
  <c r="AE375" i="2" s="1"/>
  <c r="T371" i="2"/>
  <c r="AE371" i="2" s="1"/>
  <c r="N313" i="2"/>
  <c r="AA421" i="2"/>
  <c r="AD421" i="2" s="1"/>
  <c r="AA442" i="2"/>
  <c r="AD442" i="2" s="1"/>
  <c r="T159" i="2"/>
  <c r="AE159" i="2" s="1"/>
  <c r="T206" i="2"/>
  <c r="AE206" i="2" s="1"/>
  <c r="T256" i="2"/>
  <c r="AE256" i="2" s="1"/>
  <c r="T244" i="2"/>
  <c r="AE244" i="2" s="1"/>
  <c r="AA420" i="2"/>
  <c r="AD420" i="2" s="1"/>
  <c r="AA448" i="2"/>
  <c r="AD448" i="2" s="1"/>
  <c r="T276" i="2"/>
  <c r="AE276" i="2" s="1"/>
  <c r="T84" i="2"/>
  <c r="AE84" i="2" s="1"/>
  <c r="T72" i="2"/>
  <c r="AE72" i="2" s="1"/>
  <c r="T60" i="2"/>
  <c r="AE60" i="2" s="1"/>
  <c r="T125" i="2"/>
  <c r="AE125" i="2" s="1"/>
  <c r="T113" i="2"/>
  <c r="AE113" i="2" s="1"/>
  <c r="T101" i="2"/>
  <c r="AE101" i="2" s="1"/>
  <c r="N41" i="2"/>
  <c r="N132" i="2"/>
  <c r="AA114" i="2"/>
  <c r="AD114" i="2" s="1"/>
  <c r="T168" i="2"/>
  <c r="AE168" i="2" s="1"/>
  <c r="T385" i="2"/>
  <c r="AE385" i="2" s="1"/>
  <c r="AA384" i="2"/>
  <c r="AD384" i="2" s="1"/>
  <c r="AA376" i="2"/>
  <c r="AD376" i="2" s="1"/>
  <c r="AA413" i="2"/>
  <c r="AD413" i="2" s="1"/>
  <c r="N170" i="2"/>
  <c r="T419" i="2"/>
  <c r="AE419" i="2" s="1"/>
  <c r="T384" i="2"/>
  <c r="AE384" i="2" s="1"/>
  <c r="T230" i="2"/>
  <c r="AE230" i="2" s="1"/>
  <c r="AA276" i="2"/>
  <c r="AD276" i="2" s="1"/>
  <c r="T359" i="2"/>
  <c r="AE359" i="2" s="1"/>
  <c r="AA422" i="2"/>
  <c r="AD422" i="2" s="1"/>
  <c r="T413" i="2"/>
  <c r="AE413" i="2" s="1"/>
  <c r="AA410" i="2"/>
  <c r="AD410" i="2" s="1"/>
  <c r="T420" i="2"/>
  <c r="AE420" i="2" s="1"/>
  <c r="AA405" i="2"/>
  <c r="AD405" i="2" s="1"/>
  <c r="AA412" i="2"/>
  <c r="AD412" i="2" s="1"/>
  <c r="AA407" i="2"/>
  <c r="AD407" i="2" s="1"/>
  <c r="T228" i="2"/>
  <c r="AE228" i="2" s="1"/>
  <c r="AA355" i="2"/>
  <c r="AD355" i="2" s="1"/>
  <c r="AA343" i="2"/>
  <c r="AD343" i="2" s="1"/>
  <c r="AA331" i="2"/>
  <c r="AD331" i="2" s="1"/>
  <c r="AA319" i="2"/>
  <c r="AD319" i="2" s="1"/>
  <c r="AA348" i="2"/>
  <c r="AD348" i="2" s="1"/>
  <c r="AA336" i="2"/>
  <c r="AD336" i="2" s="1"/>
  <c r="AA324" i="2"/>
  <c r="AD324" i="2" s="1"/>
  <c r="T378" i="2"/>
  <c r="AE378" i="2" s="1"/>
  <c r="AA402" i="2"/>
  <c r="AD402" i="2" s="1"/>
  <c r="AA347" i="2"/>
  <c r="AD347" i="2" s="1"/>
  <c r="AA335" i="2"/>
  <c r="AD335" i="2" s="1"/>
  <c r="AA323" i="2"/>
  <c r="AD323" i="2" s="1"/>
  <c r="T386" i="2"/>
  <c r="AE386" i="2" s="1"/>
  <c r="T374" i="2"/>
  <c r="AE374" i="2" s="1"/>
  <c r="T370" i="2"/>
  <c r="AE370" i="2" s="1"/>
  <c r="T366" i="2"/>
  <c r="AE366" i="2" s="1"/>
  <c r="AA371" i="2"/>
  <c r="AD371" i="2" s="1"/>
  <c r="AA345" i="2"/>
  <c r="AD345" i="2" s="1"/>
  <c r="AA333" i="2"/>
  <c r="AD333" i="2" s="1"/>
  <c r="AA321" i="2"/>
  <c r="AD321" i="2" s="1"/>
  <c r="AA385" i="2"/>
  <c r="AD385" i="2" s="1"/>
  <c r="AA415" i="2"/>
  <c r="AD415" i="2" s="1"/>
  <c r="AA401" i="2"/>
  <c r="AD401" i="2" s="1"/>
  <c r="T409" i="2"/>
  <c r="AE409" i="2" s="1"/>
  <c r="T158" i="2"/>
  <c r="AE158" i="2" s="1"/>
  <c r="T216" i="2"/>
  <c r="AE216" i="2" s="1"/>
  <c r="T212" i="2"/>
  <c r="AE212" i="2" s="1"/>
  <c r="T231" i="2"/>
  <c r="AE231" i="2" s="1"/>
  <c r="AA277" i="2"/>
  <c r="AD277" i="2" s="1"/>
  <c r="AA354" i="2"/>
  <c r="AD354" i="2" s="1"/>
  <c r="AA342" i="2"/>
  <c r="AD342" i="2" s="1"/>
  <c r="AA330" i="2"/>
  <c r="AD330" i="2" s="1"/>
  <c r="T377" i="2"/>
  <c r="AE377" i="2" s="1"/>
  <c r="T373" i="2"/>
  <c r="AE373" i="2" s="1"/>
  <c r="T361" i="2"/>
  <c r="AE361" i="2" s="1"/>
  <c r="T406" i="2"/>
  <c r="AE406" i="2" s="1"/>
  <c r="T157" i="2"/>
  <c r="AE157" i="2" s="1"/>
  <c r="T249" i="2"/>
  <c r="AE249" i="2" s="1"/>
  <c r="AA283" i="2"/>
  <c r="AD283" i="2" s="1"/>
  <c r="AA380" i="2"/>
  <c r="AD380" i="2" s="1"/>
  <c r="AA373" i="2"/>
  <c r="AD373" i="2" s="1"/>
  <c r="T417" i="2"/>
  <c r="AE417" i="2" s="1"/>
  <c r="AA395" i="2"/>
  <c r="AD395" i="2" s="1"/>
  <c r="T156" i="2"/>
  <c r="AE156" i="2" s="1"/>
  <c r="T150" i="2"/>
  <c r="AE150" i="2" s="1"/>
  <c r="T360" i="2"/>
  <c r="AE360" i="2" s="1"/>
  <c r="AA414" i="2"/>
  <c r="AD414" i="2" s="1"/>
  <c r="T412" i="2"/>
  <c r="AE412" i="2" s="1"/>
  <c r="T396" i="2"/>
  <c r="AE396" i="2" s="1"/>
  <c r="T415" i="2"/>
  <c r="AE415" i="2" s="1"/>
  <c r="T441" i="2"/>
  <c r="AE441" i="2" s="1"/>
  <c r="T149" i="2"/>
  <c r="AE149" i="2" s="1"/>
  <c r="T208" i="2"/>
  <c r="AE208" i="2" s="1"/>
  <c r="T229" i="2"/>
  <c r="AE229" i="2" s="1"/>
  <c r="T287" i="2"/>
  <c r="AE287" i="2" s="1"/>
  <c r="T275" i="2"/>
  <c r="AE275" i="2" s="1"/>
  <c r="AA359" i="2"/>
  <c r="AD359" i="2" s="1"/>
  <c r="AA409" i="2"/>
  <c r="AD409" i="2" s="1"/>
  <c r="T400" i="2"/>
  <c r="AE400" i="2" s="1"/>
  <c r="T184" i="2"/>
  <c r="AE184" i="2" s="1"/>
  <c r="T367" i="2"/>
  <c r="AE367" i="2" s="1"/>
  <c r="AA368" i="2"/>
  <c r="AD368" i="2" s="1"/>
  <c r="T421" i="2"/>
  <c r="AE421" i="2" s="1"/>
  <c r="AA411" i="2"/>
  <c r="AD411" i="2" s="1"/>
  <c r="T407" i="2"/>
  <c r="AE407" i="2" s="1"/>
  <c r="AA404" i="2"/>
  <c r="AD404" i="2" s="1"/>
  <c r="T376" i="2"/>
  <c r="AE376" i="2" s="1"/>
  <c r="T119" i="2"/>
  <c r="AE119" i="2" s="1"/>
  <c r="T53" i="2"/>
  <c r="AE53" i="2" s="1"/>
  <c r="T162" i="2"/>
  <c r="AE162" i="2" s="1"/>
  <c r="T192" i="2"/>
  <c r="AE192" i="2" s="1"/>
  <c r="T180" i="2"/>
  <c r="AE180" i="2" s="1"/>
  <c r="AA346" i="2"/>
  <c r="AD346" i="2" s="1"/>
  <c r="AA334" i="2"/>
  <c r="AD334" i="2" s="1"/>
  <c r="AA322" i="2"/>
  <c r="AD322" i="2" s="1"/>
  <c r="T368" i="2"/>
  <c r="AE368" i="2" s="1"/>
  <c r="AA366" i="2"/>
  <c r="AD366" i="2" s="1"/>
  <c r="T443" i="2"/>
  <c r="AE443" i="2" s="1"/>
  <c r="T78" i="2"/>
  <c r="AE78" i="2" s="1"/>
  <c r="N91" i="2"/>
  <c r="N219" i="2"/>
  <c r="T77" i="2"/>
  <c r="AE77" i="2" s="1"/>
  <c r="T65" i="2"/>
  <c r="AE65" i="2" s="1"/>
  <c r="T118" i="2"/>
  <c r="AE118" i="2" s="1"/>
  <c r="T106" i="2"/>
  <c r="AE106" i="2" s="1"/>
  <c r="T75" i="2"/>
  <c r="AE75" i="2" s="1"/>
  <c r="T63" i="2"/>
  <c r="AE63" i="2" s="1"/>
  <c r="T128" i="2"/>
  <c r="AE128" i="2" s="1"/>
  <c r="T160" i="2"/>
  <c r="AE160" i="2" s="1"/>
  <c r="T214" i="2"/>
  <c r="AE214" i="2" s="1"/>
  <c r="AA400" i="2"/>
  <c r="AD400" i="2" s="1"/>
  <c r="AA441" i="2"/>
  <c r="AD441" i="2" s="1"/>
  <c r="T108" i="2"/>
  <c r="AE108" i="2" s="1"/>
  <c r="AA54" i="2"/>
  <c r="AD54" i="2" s="1"/>
  <c r="T103" i="2"/>
  <c r="AE103" i="2" s="1"/>
  <c r="AA62" i="2"/>
  <c r="AD62" i="2" s="1"/>
  <c r="AA127" i="2"/>
  <c r="AD127" i="2" s="1"/>
  <c r="AA115" i="2"/>
  <c r="AD115" i="2" s="1"/>
  <c r="AA103" i="2"/>
  <c r="AD103" i="2" s="1"/>
  <c r="T346" i="2"/>
  <c r="AE346" i="2" s="1"/>
  <c r="T334" i="2"/>
  <c r="AE334" i="2" s="1"/>
  <c r="T322" i="2"/>
  <c r="AE322" i="2" s="1"/>
  <c r="T354" i="2"/>
  <c r="AE354" i="2" s="1"/>
  <c r="T342" i="2"/>
  <c r="AE342" i="2" s="1"/>
  <c r="T330" i="2"/>
  <c r="AE330" i="2" s="1"/>
  <c r="N146" i="2"/>
  <c r="T95" i="2"/>
  <c r="AE95" i="2" s="1"/>
  <c r="T73" i="2"/>
  <c r="AE73" i="2" s="1"/>
  <c r="T114" i="2"/>
  <c r="AE114" i="2" s="1"/>
  <c r="AA85" i="2"/>
  <c r="AD85" i="2" s="1"/>
  <c r="AA73" i="2"/>
  <c r="AD73" i="2" s="1"/>
  <c r="AA61" i="2"/>
  <c r="AD61" i="2" s="1"/>
  <c r="AA126" i="2"/>
  <c r="AD126" i="2" s="1"/>
  <c r="AA102" i="2"/>
  <c r="AD102" i="2" s="1"/>
  <c r="T213" i="2"/>
  <c r="AE213" i="2" s="1"/>
  <c r="T353" i="2"/>
  <c r="AE353" i="2" s="1"/>
  <c r="T341" i="2"/>
  <c r="AE341" i="2" s="1"/>
  <c r="T329" i="2"/>
  <c r="AE329" i="2" s="1"/>
  <c r="T107" i="2"/>
  <c r="AE107" i="2" s="1"/>
  <c r="N172" i="2"/>
  <c r="AA84" i="2"/>
  <c r="AD84" i="2" s="1"/>
  <c r="AA72" i="2"/>
  <c r="AD72" i="2" s="1"/>
  <c r="AA60" i="2"/>
  <c r="AD60" i="2" s="1"/>
  <c r="AA125" i="2"/>
  <c r="AD125" i="2" s="1"/>
  <c r="AA113" i="2"/>
  <c r="AD113" i="2" s="1"/>
  <c r="AA101" i="2"/>
  <c r="AD101" i="2" s="1"/>
  <c r="T234" i="2"/>
  <c r="AE234" i="2" s="1"/>
  <c r="T345" i="2"/>
  <c r="AE345" i="2" s="1"/>
  <c r="T333" i="2"/>
  <c r="AE333" i="2" s="1"/>
  <c r="T321" i="2"/>
  <c r="AE321" i="2" s="1"/>
  <c r="AA369" i="2"/>
  <c r="AD369" i="2" s="1"/>
  <c r="N52" i="2"/>
  <c r="N171" i="2"/>
  <c r="N270" i="2"/>
  <c r="AA33" i="2"/>
  <c r="AD33" i="2" s="1"/>
  <c r="AA21" i="2"/>
  <c r="AD21" i="2" s="1"/>
  <c r="T195" i="2"/>
  <c r="AE195" i="2" s="1"/>
  <c r="T183" i="2"/>
  <c r="AE183" i="2" s="1"/>
  <c r="T199" i="2"/>
  <c r="AE199" i="2" s="1"/>
  <c r="T187" i="2"/>
  <c r="AE187" i="2" s="1"/>
  <c r="T255" i="2"/>
  <c r="AE255" i="2" s="1"/>
  <c r="T243" i="2"/>
  <c r="AE243" i="2" s="1"/>
  <c r="T303" i="2"/>
  <c r="AE303" i="2" s="1"/>
  <c r="T291" i="2"/>
  <c r="AE291" i="2" s="1"/>
  <c r="T279" i="2"/>
  <c r="AE279" i="2" s="1"/>
  <c r="T318" i="2"/>
  <c r="AE318" i="2" s="1"/>
  <c r="T395" i="2"/>
  <c r="AE395" i="2" s="1"/>
  <c r="T445" i="2"/>
  <c r="AE445" i="2" s="1"/>
  <c r="T54" i="2"/>
  <c r="AE54" i="2" s="1"/>
  <c r="AA32" i="2"/>
  <c r="AD32" i="2" s="1"/>
  <c r="AA20" i="2"/>
  <c r="AD20" i="2" s="1"/>
  <c r="AA82" i="2"/>
  <c r="AD82" i="2" s="1"/>
  <c r="T221" i="2"/>
  <c r="AE221" i="2" s="1"/>
  <c r="T254" i="2"/>
  <c r="AE254" i="2" s="1"/>
  <c r="AA303" i="2"/>
  <c r="AD303" i="2" s="1"/>
  <c r="AA291" i="2"/>
  <c r="AD291" i="2" s="1"/>
  <c r="AA279" i="2"/>
  <c r="AD279" i="2" s="1"/>
  <c r="T344" i="2"/>
  <c r="AE344" i="2" s="1"/>
  <c r="T332" i="2"/>
  <c r="AE332" i="2" s="1"/>
  <c r="T320" i="2"/>
  <c r="AE320" i="2" s="1"/>
  <c r="AA352" i="2"/>
  <c r="AD352" i="2" s="1"/>
  <c r="AA340" i="2"/>
  <c r="AD340" i="2" s="1"/>
  <c r="AA328" i="2"/>
  <c r="AD328" i="2" s="1"/>
  <c r="T423" i="2"/>
  <c r="AE423" i="2" s="1"/>
  <c r="T401" i="2"/>
  <c r="AE401" i="2" s="1"/>
  <c r="AA443" i="2"/>
  <c r="AD443" i="2" s="1"/>
  <c r="AA119" i="2"/>
  <c r="AD119" i="2" s="1"/>
  <c r="N138" i="2"/>
  <c r="AA31" i="2"/>
  <c r="AD31" i="2" s="1"/>
  <c r="AA19" i="2"/>
  <c r="AD19" i="2" s="1"/>
  <c r="T194" i="2"/>
  <c r="AE194" i="2" s="1"/>
  <c r="T182" i="2"/>
  <c r="AE182" i="2" s="1"/>
  <c r="T211" i="2"/>
  <c r="AE211" i="2" s="1"/>
  <c r="T215" i="2"/>
  <c r="AE215" i="2" s="1"/>
  <c r="T253" i="2"/>
  <c r="AE253" i="2" s="1"/>
  <c r="T241" i="2"/>
  <c r="AE241" i="2" s="1"/>
  <c r="T286" i="2"/>
  <c r="AE286" i="2" s="1"/>
  <c r="AA302" i="2"/>
  <c r="AD302" i="2" s="1"/>
  <c r="AA290" i="2"/>
  <c r="AD290" i="2" s="1"/>
  <c r="AA278" i="2"/>
  <c r="AD278" i="2" s="1"/>
  <c r="AA351" i="2"/>
  <c r="AD351" i="2" s="1"/>
  <c r="AA339" i="2"/>
  <c r="AD339" i="2" s="1"/>
  <c r="AA327" i="2"/>
  <c r="AD327" i="2" s="1"/>
  <c r="T381" i="2"/>
  <c r="AE381" i="2" s="1"/>
  <c r="T422" i="2"/>
  <c r="AE422" i="2" s="1"/>
  <c r="T66" i="2"/>
  <c r="AE66" i="2" s="1"/>
  <c r="T181" i="2"/>
  <c r="AE181" i="2" s="1"/>
  <c r="T262" i="2"/>
  <c r="AE262" i="2" s="1"/>
  <c r="T250" i="2"/>
  <c r="AE250" i="2" s="1"/>
  <c r="T238" i="2"/>
  <c r="AE238" i="2" s="1"/>
  <c r="T226" i="2"/>
  <c r="AE226" i="2" s="1"/>
  <c r="T300" i="2"/>
  <c r="AE300" i="2" s="1"/>
  <c r="AA301" i="2"/>
  <c r="AD301" i="2" s="1"/>
  <c r="AA289" i="2"/>
  <c r="AD289" i="2" s="1"/>
  <c r="T355" i="2"/>
  <c r="AE355" i="2" s="1"/>
  <c r="T343" i="2"/>
  <c r="AE343" i="2" s="1"/>
  <c r="T331" i="2"/>
  <c r="AE331" i="2" s="1"/>
  <c r="T319" i="2"/>
  <c r="AE319" i="2" s="1"/>
  <c r="AA350" i="2"/>
  <c r="AD350" i="2" s="1"/>
  <c r="AA338" i="2"/>
  <c r="AD338" i="2" s="1"/>
  <c r="AA326" i="2"/>
  <c r="AD326" i="2" s="1"/>
  <c r="AA403" i="2"/>
  <c r="AD403" i="2" s="1"/>
  <c r="T448" i="2"/>
  <c r="AE448" i="2" s="1"/>
  <c r="AA446" i="2"/>
  <c r="AD446" i="2" s="1"/>
  <c r="T285" i="2"/>
  <c r="AE285" i="2" s="1"/>
  <c r="AA288" i="2"/>
  <c r="AD288" i="2" s="1"/>
  <c r="AA349" i="2"/>
  <c r="AD349" i="2" s="1"/>
  <c r="AA337" i="2"/>
  <c r="AD337" i="2" s="1"/>
  <c r="AA325" i="2"/>
  <c r="AD325" i="2" s="1"/>
  <c r="T380" i="2"/>
  <c r="AE380" i="2" s="1"/>
  <c r="T365" i="2"/>
  <c r="AE365" i="2" s="1"/>
  <c r="AA374" i="2"/>
  <c r="AD374" i="2" s="1"/>
  <c r="AA367" i="2"/>
  <c r="AD367" i="2" s="1"/>
  <c r="AA418" i="2"/>
  <c r="AD418" i="2" s="1"/>
  <c r="T397" i="2"/>
  <c r="AE397" i="2" s="1"/>
  <c r="T410" i="2"/>
  <c r="AE410" i="2" s="1"/>
  <c r="AA53" i="2"/>
  <c r="AD53" i="2" s="1"/>
  <c r="AA77" i="2"/>
  <c r="AD77" i="2" s="1"/>
  <c r="AA65" i="2"/>
  <c r="AD65" i="2" s="1"/>
  <c r="AA118" i="2"/>
  <c r="AD118" i="2" s="1"/>
  <c r="AA106" i="2"/>
  <c r="AD106" i="2" s="1"/>
  <c r="AA444" i="2"/>
  <c r="AD444" i="2" s="1"/>
  <c r="AA129" i="2"/>
  <c r="AD129" i="2" s="1"/>
  <c r="T416" i="2"/>
  <c r="AE416" i="2" s="1"/>
  <c r="AA87" i="2"/>
  <c r="AD87" i="2" s="1"/>
  <c r="T164" i="2"/>
  <c r="AE164" i="2" s="1"/>
  <c r="T152" i="2"/>
  <c r="AE152" i="2" s="1"/>
  <c r="T178" i="2"/>
  <c r="AE178" i="2" s="1"/>
  <c r="T352" i="2"/>
  <c r="AE352" i="2" s="1"/>
  <c r="T340" i="2"/>
  <c r="AE340" i="2" s="1"/>
  <c r="T328" i="2"/>
  <c r="AE328" i="2" s="1"/>
  <c r="T362" i="2"/>
  <c r="AE362" i="2" s="1"/>
  <c r="T442" i="2"/>
  <c r="AE442" i="2" s="1"/>
  <c r="T351" i="2"/>
  <c r="AE351" i="2" s="1"/>
  <c r="T232" i="2"/>
  <c r="AE232" i="2" s="1"/>
  <c r="T220" i="2"/>
  <c r="AE220" i="2" s="1"/>
  <c r="T299" i="2"/>
  <c r="AE299" i="2" s="1"/>
  <c r="T350" i="2"/>
  <c r="AE350" i="2" s="1"/>
  <c r="T338" i="2"/>
  <c r="AE338" i="2" s="1"/>
  <c r="T326" i="2"/>
  <c r="AE326" i="2" s="1"/>
  <c r="AA381" i="2"/>
  <c r="AD381" i="2" s="1"/>
  <c r="T201" i="2"/>
  <c r="AE201" i="2" s="1"/>
  <c r="T177" i="2"/>
  <c r="AE177" i="2" s="1"/>
  <c r="T298" i="2"/>
  <c r="AE298" i="2" s="1"/>
  <c r="T274" i="2"/>
  <c r="AE274" i="2" s="1"/>
  <c r="AA299" i="2"/>
  <c r="AD299" i="2" s="1"/>
  <c r="AA287" i="2"/>
  <c r="AD287" i="2" s="1"/>
  <c r="AA275" i="2"/>
  <c r="AD275" i="2" s="1"/>
  <c r="T372" i="2"/>
  <c r="AE372" i="2" s="1"/>
  <c r="T87" i="2"/>
  <c r="AE87" i="2" s="1"/>
  <c r="T81" i="2"/>
  <c r="AE81" i="2" s="1"/>
  <c r="T69" i="2"/>
  <c r="AE69" i="2" s="1"/>
  <c r="T57" i="2"/>
  <c r="AE57" i="2" s="1"/>
  <c r="AA86" i="2"/>
  <c r="AD86" i="2" s="1"/>
  <c r="AA74" i="2"/>
  <c r="AD74" i="2" s="1"/>
  <c r="T122" i="2"/>
  <c r="AE122" i="2" s="1"/>
  <c r="T116" i="2"/>
  <c r="AE116" i="2" s="1"/>
  <c r="T110" i="2"/>
  <c r="AE110" i="2" s="1"/>
  <c r="T104" i="2"/>
  <c r="AE104" i="2" s="1"/>
  <c r="T98" i="2"/>
  <c r="AE98" i="2" s="1"/>
  <c r="AA83" i="2"/>
  <c r="AD83" i="2" s="1"/>
  <c r="AA59" i="2"/>
  <c r="AD59" i="2" s="1"/>
  <c r="AA124" i="2"/>
  <c r="AD124" i="2" s="1"/>
  <c r="AA112" i="2"/>
  <c r="AD112" i="2" s="1"/>
  <c r="AA100" i="2"/>
  <c r="AD100" i="2" s="1"/>
  <c r="T198" i="2"/>
  <c r="AE198" i="2" s="1"/>
  <c r="T186" i="2"/>
  <c r="AE186" i="2" s="1"/>
  <c r="T174" i="2"/>
  <c r="AE174" i="2" s="1"/>
  <c r="T302" i="2"/>
  <c r="AE302" i="2" s="1"/>
  <c r="T296" i="2"/>
  <c r="AE296" i="2" s="1"/>
  <c r="T290" i="2"/>
  <c r="AE290" i="2" s="1"/>
  <c r="T284" i="2"/>
  <c r="AE284" i="2" s="1"/>
  <c r="T278" i="2"/>
  <c r="AE278" i="2" s="1"/>
  <c r="T272" i="2"/>
  <c r="AE272" i="2" s="1"/>
  <c r="T297" i="2"/>
  <c r="AE297" i="2" s="1"/>
  <c r="T273" i="2"/>
  <c r="AE273" i="2" s="1"/>
  <c r="AA298" i="2"/>
  <c r="AD298" i="2" s="1"/>
  <c r="AA286" i="2"/>
  <c r="AD286" i="2" s="1"/>
  <c r="AA274" i="2"/>
  <c r="AD274" i="2" s="1"/>
  <c r="T349" i="2"/>
  <c r="AE349" i="2" s="1"/>
  <c r="T337" i="2"/>
  <c r="AE337" i="2" s="1"/>
  <c r="T348" i="2"/>
  <c r="AE348" i="2" s="1"/>
  <c r="T336" i="2"/>
  <c r="AE336" i="2" s="1"/>
  <c r="T324" i="2"/>
  <c r="AE324" i="2" s="1"/>
  <c r="T382" i="2"/>
  <c r="AE382" i="2" s="1"/>
  <c r="T369" i="2"/>
  <c r="AE369" i="2" s="1"/>
  <c r="T364" i="2"/>
  <c r="AE364" i="2" s="1"/>
  <c r="AA370" i="2"/>
  <c r="AD370" i="2" s="1"/>
  <c r="AA362" i="2"/>
  <c r="AD362" i="2" s="1"/>
  <c r="T399" i="2"/>
  <c r="AE399" i="2" s="1"/>
  <c r="T82" i="2"/>
  <c r="AE82" i="2" s="1"/>
  <c r="T70" i="2"/>
  <c r="AE70" i="2" s="1"/>
  <c r="T58" i="2"/>
  <c r="AE58" i="2" s="1"/>
  <c r="T123" i="2"/>
  <c r="AE123" i="2" s="1"/>
  <c r="T111" i="2"/>
  <c r="AE111" i="2" s="1"/>
  <c r="T99" i="2"/>
  <c r="AE99" i="2" s="1"/>
  <c r="AA70" i="2"/>
  <c r="AD70" i="2" s="1"/>
  <c r="AA99" i="2"/>
  <c r="AD99" i="2" s="1"/>
  <c r="T200" i="2"/>
  <c r="AE200" i="2" s="1"/>
  <c r="T188" i="2"/>
  <c r="AE188" i="2" s="1"/>
  <c r="T176" i="2"/>
  <c r="AE176" i="2" s="1"/>
  <c r="T185" i="2"/>
  <c r="AE185" i="2" s="1"/>
  <c r="AA272" i="2"/>
  <c r="AD272" i="2" s="1"/>
  <c r="AA297" i="2"/>
  <c r="AD297" i="2" s="1"/>
  <c r="AA285" i="2"/>
  <c r="AD285" i="2" s="1"/>
  <c r="AA273" i="2"/>
  <c r="AD273" i="2" s="1"/>
  <c r="T398" i="2"/>
  <c r="AE398" i="2" s="1"/>
  <c r="AA81" i="2"/>
  <c r="AD81" i="2" s="1"/>
  <c r="AA69" i="2"/>
  <c r="AD69" i="2" s="1"/>
  <c r="AA57" i="2"/>
  <c r="AD57" i="2" s="1"/>
  <c r="AA122" i="2"/>
  <c r="AD122" i="2" s="1"/>
  <c r="AA110" i="2"/>
  <c r="AD110" i="2" s="1"/>
  <c r="AA98" i="2"/>
  <c r="AD98" i="2" s="1"/>
  <c r="T167" i="2"/>
  <c r="AE167" i="2" s="1"/>
  <c r="T161" i="2"/>
  <c r="AE161" i="2" s="1"/>
  <c r="T155" i="2"/>
  <c r="AE155" i="2" s="1"/>
  <c r="T196" i="2"/>
  <c r="AE196" i="2" s="1"/>
  <c r="T242" i="2"/>
  <c r="AE242" i="2" s="1"/>
  <c r="T301" i="2"/>
  <c r="AE301" i="2" s="1"/>
  <c r="T289" i="2"/>
  <c r="AE289" i="2" s="1"/>
  <c r="T277" i="2"/>
  <c r="AE277" i="2" s="1"/>
  <c r="AA308" i="2"/>
  <c r="AD308" i="2" s="1"/>
  <c r="AA296" i="2"/>
  <c r="AD296" i="2" s="1"/>
  <c r="T405" i="2"/>
  <c r="AE405" i="2" s="1"/>
  <c r="T446" i="2"/>
  <c r="AE446" i="2" s="1"/>
  <c r="N49" i="2"/>
  <c r="N46" i="2"/>
  <c r="N92" i="2"/>
  <c r="N141" i="2"/>
  <c r="N426" i="2"/>
  <c r="N393" i="2"/>
  <c r="T68" i="2"/>
  <c r="AE68" i="2" s="1"/>
  <c r="AA80" i="2"/>
  <c r="AD80" i="2" s="1"/>
  <c r="AA68" i="2"/>
  <c r="AD68" i="2" s="1"/>
  <c r="AA56" i="2"/>
  <c r="AD56" i="2" s="1"/>
  <c r="AA121" i="2"/>
  <c r="AD121" i="2" s="1"/>
  <c r="AA109" i="2"/>
  <c r="AD109" i="2" s="1"/>
  <c r="AA97" i="2"/>
  <c r="AD97" i="2" s="1"/>
  <c r="T193" i="2"/>
  <c r="AE193" i="2" s="1"/>
  <c r="T259" i="2"/>
  <c r="AE259" i="2" s="1"/>
  <c r="T247" i="2"/>
  <c r="AE247" i="2" s="1"/>
  <c r="T235" i="2"/>
  <c r="AE235" i="2" s="1"/>
  <c r="T223" i="2"/>
  <c r="AE223" i="2" s="1"/>
  <c r="T404" i="2"/>
  <c r="AE404" i="2" s="1"/>
  <c r="N310" i="2"/>
  <c r="N47" i="2"/>
  <c r="T85" i="2"/>
  <c r="AE85" i="2" s="1"/>
  <c r="T61" i="2"/>
  <c r="AE61" i="2" s="1"/>
  <c r="T126" i="2"/>
  <c r="AE126" i="2" s="1"/>
  <c r="T102" i="2"/>
  <c r="AE102" i="2" s="1"/>
  <c r="AA55" i="2"/>
  <c r="AD55" i="2" s="1"/>
  <c r="AA120" i="2"/>
  <c r="AD120" i="2" s="1"/>
  <c r="AA96" i="2"/>
  <c r="AD96" i="2" s="1"/>
  <c r="T166" i="2"/>
  <c r="AE166" i="2" s="1"/>
  <c r="T154" i="2"/>
  <c r="AE154" i="2" s="1"/>
  <c r="T288" i="2"/>
  <c r="AE288" i="2" s="1"/>
  <c r="T305" i="2"/>
  <c r="AE305" i="2" s="1"/>
  <c r="T293" i="2"/>
  <c r="AE293" i="2" s="1"/>
  <c r="T281" i="2"/>
  <c r="AE281" i="2" s="1"/>
  <c r="AA306" i="2"/>
  <c r="AD306" i="2" s="1"/>
  <c r="AA294" i="2"/>
  <c r="AD294" i="2" s="1"/>
  <c r="AA282" i="2"/>
  <c r="AD282" i="2" s="1"/>
  <c r="T347" i="2"/>
  <c r="AE347" i="2" s="1"/>
  <c r="T335" i="2"/>
  <c r="AE335" i="2" s="1"/>
  <c r="T323" i="2"/>
  <c r="AE323" i="2" s="1"/>
  <c r="T363" i="2"/>
  <c r="AE363" i="2" s="1"/>
  <c r="T411" i="2"/>
  <c r="AE411" i="2" s="1"/>
  <c r="T440" i="2"/>
  <c r="AE440" i="2" s="1"/>
  <c r="N265" i="2"/>
  <c r="N140" i="2"/>
  <c r="N35" i="2"/>
  <c r="N139" i="2"/>
  <c r="N267" i="2"/>
  <c r="N437" i="2"/>
  <c r="AA26" i="2"/>
  <c r="AD26" i="2" s="1"/>
  <c r="AA305" i="2"/>
  <c r="AD305" i="2" s="1"/>
  <c r="AA293" i="2"/>
  <c r="AD293" i="2" s="1"/>
  <c r="AA281" i="2"/>
  <c r="AD281" i="2" s="1"/>
  <c r="AA382" i="2"/>
  <c r="AD382" i="2" s="1"/>
  <c r="AA379" i="2"/>
  <c r="AD379" i="2" s="1"/>
  <c r="AA447" i="2"/>
  <c r="AD447" i="2" s="1"/>
  <c r="N218" i="2"/>
  <c r="AA58" i="2"/>
  <c r="AD58" i="2" s="1"/>
  <c r="AA123" i="2"/>
  <c r="AD123" i="2" s="1"/>
  <c r="AA111" i="2"/>
  <c r="AD111" i="2" s="1"/>
  <c r="AA79" i="2"/>
  <c r="AD79" i="2" s="1"/>
  <c r="AA67" i="2"/>
  <c r="AD67" i="2" s="1"/>
  <c r="AA108" i="2"/>
  <c r="AD108" i="2" s="1"/>
  <c r="T175" i="2"/>
  <c r="AE175" i="2" s="1"/>
  <c r="AA71" i="2"/>
  <c r="AD71" i="2" s="1"/>
  <c r="T165" i="2"/>
  <c r="AE165" i="2" s="1"/>
  <c r="T197" i="2"/>
  <c r="AE197" i="2" s="1"/>
  <c r="N389" i="2"/>
  <c r="AA78" i="2"/>
  <c r="AD78" i="2" s="1"/>
  <c r="N40" i="2"/>
  <c r="N269" i="2"/>
  <c r="AA94" i="2"/>
  <c r="AD94" i="2" s="1"/>
  <c r="N134" i="2"/>
  <c r="AA66" i="2"/>
  <c r="AD66" i="2" s="1"/>
  <c r="AA95" i="2"/>
  <c r="AD95" i="2" s="1"/>
  <c r="N271" i="2"/>
  <c r="AA30" i="2"/>
  <c r="AD30" i="2" s="1"/>
  <c r="AA88" i="2"/>
  <c r="AD88" i="2" s="1"/>
  <c r="AA76" i="2"/>
  <c r="AD76" i="2" s="1"/>
  <c r="AA64" i="2"/>
  <c r="AD64" i="2" s="1"/>
  <c r="AA117" i="2"/>
  <c r="AD117" i="2" s="1"/>
  <c r="AA105" i="2"/>
  <c r="AD105" i="2" s="1"/>
  <c r="N431" i="2"/>
  <c r="N392" i="2"/>
  <c r="AA29" i="2"/>
  <c r="AD29" i="2" s="1"/>
  <c r="T153" i="2"/>
  <c r="AE153" i="2" s="1"/>
  <c r="N36" i="2"/>
  <c r="AA107" i="2"/>
  <c r="AD107" i="2" s="1"/>
  <c r="N133" i="2"/>
  <c r="AA28" i="2"/>
  <c r="AD28" i="2" s="1"/>
  <c r="N136" i="2"/>
  <c r="N135" i="2"/>
  <c r="N37" i="2"/>
  <c r="N45" i="2"/>
  <c r="AA27" i="2"/>
  <c r="AD27" i="2" s="1"/>
  <c r="AA300" i="2"/>
  <c r="AD300" i="2" s="1"/>
  <c r="T236" i="2"/>
  <c r="AE236" i="2" s="1"/>
  <c r="T210" i="2"/>
  <c r="AE210" i="2" s="1"/>
  <c r="T260" i="2"/>
  <c r="AE260" i="2" s="1"/>
  <c r="T224" i="2"/>
  <c r="AE224" i="2" s="1"/>
  <c r="AA284" i="2"/>
  <c r="AD284" i="2" s="1"/>
  <c r="T325" i="2"/>
  <c r="AE325" i="2" s="1"/>
  <c r="T239" i="2"/>
  <c r="AE239" i="2" s="1"/>
  <c r="T263" i="2"/>
  <c r="AE263" i="2" s="1"/>
  <c r="T258" i="2"/>
  <c r="AE258" i="2" s="1"/>
  <c r="T227" i="2"/>
  <c r="AE227" i="2" s="1"/>
  <c r="T222" i="2"/>
  <c r="AE222" i="2" s="1"/>
  <c r="T308" i="2"/>
  <c r="AE308" i="2" s="1"/>
  <c r="AA304" i="2"/>
  <c r="AD304" i="2" s="1"/>
  <c r="AA292" i="2"/>
  <c r="AD292" i="2" s="1"/>
  <c r="AA280" i="2"/>
  <c r="AD280" i="2" s="1"/>
  <c r="N266" i="2"/>
  <c r="N312" i="2"/>
  <c r="N358" i="2"/>
  <c r="N388" i="2"/>
  <c r="N315" i="2"/>
  <c r="N436" i="2"/>
  <c r="N311" i="2"/>
  <c r="N144" i="2"/>
  <c r="N316" i="2"/>
  <c r="N430" i="2"/>
  <c r="N432" i="2"/>
  <c r="N357" i="2"/>
  <c r="N42" i="2"/>
  <c r="N131" i="2"/>
  <c r="N51" i="2"/>
  <c r="N44" i="2"/>
  <c r="N90" i="2"/>
  <c r="N145" i="2"/>
  <c r="N204" i="2"/>
  <c r="N317" i="2"/>
  <c r="N427" i="2"/>
  <c r="N394" i="2"/>
  <c r="N50" i="2"/>
  <c r="N93" i="2"/>
  <c r="N143" i="2"/>
  <c r="N205" i="2"/>
  <c r="N434" i="2"/>
  <c r="N435" i="2"/>
  <c r="D215" i="2"/>
  <c r="P752" i="2" l="1"/>
  <c r="U752" i="2" s="1"/>
  <c r="P770" i="2"/>
  <c r="U770" i="2" s="1"/>
  <c r="P769" i="2"/>
  <c r="U769" i="2" s="1"/>
  <c r="P671" i="2"/>
  <c r="U671" i="2" s="1"/>
  <c r="P672" i="2"/>
  <c r="U672" i="2" s="1"/>
  <c r="P684" i="2"/>
  <c r="U684" i="2" s="1"/>
  <c r="P673" i="2"/>
  <c r="U673" i="2" s="1"/>
  <c r="P665" i="2"/>
  <c r="U665" i="2" s="1"/>
  <c r="P666" i="2"/>
  <c r="U666" i="2" s="1"/>
  <c r="P678" i="2"/>
  <c r="U678" i="2" s="1"/>
  <c r="P679" i="2"/>
  <c r="U679" i="2" s="1"/>
  <c r="P754" i="2"/>
  <c r="U754" i="2" s="1"/>
  <c r="P691" i="2"/>
  <c r="U691" i="2" s="1"/>
  <c r="P756" i="2"/>
  <c r="U756" i="2" s="1"/>
  <c r="V757" i="2" s="1"/>
  <c r="P682" i="2"/>
  <c r="U682" i="2" s="1"/>
  <c r="P755" i="2"/>
  <c r="U755" i="2" s="1"/>
  <c r="P683" i="2"/>
  <c r="U683" i="2" s="1"/>
  <c r="P753" i="2"/>
  <c r="U753" i="2" s="1"/>
  <c r="P759" i="2"/>
  <c r="U759" i="2" s="1"/>
  <c r="P660" i="2"/>
  <c r="U660" i="2" s="1"/>
  <c r="P751" i="2"/>
  <c r="U751" i="2" s="1"/>
  <c r="P677" i="2"/>
  <c r="U677" i="2" s="1"/>
  <c r="P689" i="2"/>
  <c r="U689" i="2" s="1"/>
  <c r="P669" i="2"/>
  <c r="U669" i="2" s="1"/>
  <c r="P662" i="2"/>
  <c r="U662" i="2" s="1"/>
  <c r="V663" i="2" s="1"/>
  <c r="P758" i="2"/>
  <c r="U758" i="2" s="1"/>
  <c r="P670" i="2"/>
  <c r="U670" i="2" s="1"/>
  <c r="P687" i="2"/>
  <c r="U687" i="2" s="1"/>
  <c r="P768" i="2"/>
  <c r="U768" i="2" s="1"/>
  <c r="P674" i="2"/>
  <c r="U674" i="2" s="1"/>
  <c r="P690" i="2"/>
  <c r="U690" i="2" s="1"/>
  <c r="P661" i="2"/>
  <c r="U661" i="2" s="1"/>
  <c r="P675" i="2"/>
  <c r="U675" i="2" s="1"/>
  <c r="P685" i="2"/>
  <c r="U685" i="2" s="1"/>
  <c r="P750" i="2"/>
  <c r="U750" i="2" s="1"/>
  <c r="P668" i="2"/>
  <c r="U668" i="2" s="1"/>
  <c r="P664" i="2"/>
  <c r="U664" i="2" s="1"/>
  <c r="P686" i="2"/>
  <c r="U686" i="2" s="1"/>
  <c r="P766" i="2"/>
  <c r="U766" i="2" s="1"/>
  <c r="P680" i="2"/>
  <c r="U680" i="2" s="1"/>
  <c r="P676" i="2"/>
  <c r="U676" i="2" s="1"/>
  <c r="P667" i="2"/>
  <c r="U667" i="2" s="1"/>
  <c r="P681" i="2"/>
  <c r="U681" i="2" s="1"/>
  <c r="P688" i="2"/>
  <c r="U688" i="2" s="1"/>
  <c r="P702" i="2"/>
  <c r="U702" i="2" s="1"/>
  <c r="P724" i="2"/>
  <c r="U724" i="2" s="1"/>
  <c r="P734" i="2"/>
  <c r="U734" i="2" s="1"/>
  <c r="P722" i="2"/>
  <c r="U722" i="2" s="1"/>
  <c r="P721" i="2"/>
  <c r="U721" i="2" s="1"/>
  <c r="P733" i="2"/>
  <c r="U733" i="2" s="1"/>
  <c r="P739" i="2"/>
  <c r="U739" i="2" s="1"/>
  <c r="P726" i="2"/>
  <c r="U726" i="2" s="1"/>
  <c r="P703" i="2"/>
  <c r="U703" i="2" s="1"/>
  <c r="P744" i="2"/>
  <c r="U744" i="2" s="1"/>
  <c r="P732" i="2"/>
  <c r="U732" i="2" s="1"/>
  <c r="P741" i="2"/>
  <c r="U741" i="2" s="1"/>
  <c r="P727" i="2"/>
  <c r="U727" i="2" s="1"/>
  <c r="P730" i="2"/>
  <c r="U730" i="2" s="1"/>
  <c r="P717" i="2"/>
  <c r="U717" i="2" s="1"/>
  <c r="P738" i="2"/>
  <c r="U738" i="2" s="1"/>
  <c r="P644" i="2"/>
  <c r="U644" i="2" s="1"/>
  <c r="P637" i="2"/>
  <c r="U637" i="2" s="1"/>
  <c r="P655" i="2"/>
  <c r="U655" i="2" s="1"/>
  <c r="P630" i="2"/>
  <c r="U630" i="2" s="1"/>
  <c r="P654" i="2"/>
  <c r="U654" i="2" s="1"/>
  <c r="P629" i="2"/>
  <c r="U629" i="2" s="1"/>
  <c r="P628" i="2"/>
  <c r="U628" i="2" s="1"/>
  <c r="P614" i="2"/>
  <c r="U614" i="2" s="1"/>
  <c r="P612" i="2"/>
  <c r="U612" i="2" s="1"/>
  <c r="P653" i="2"/>
  <c r="U653" i="2" s="1"/>
  <c r="P651" i="2"/>
  <c r="U651" i="2" s="1"/>
  <c r="P626" i="2"/>
  <c r="U626" i="2" s="1"/>
  <c r="P624" i="2"/>
  <c r="U624" i="2" s="1"/>
  <c r="P646" i="2"/>
  <c r="U646" i="2" s="1"/>
  <c r="P620" i="2"/>
  <c r="U620" i="2" s="1"/>
  <c r="P645" i="2"/>
  <c r="U645" i="2" s="1"/>
  <c r="P615" i="2"/>
  <c r="U615" i="2" s="1"/>
  <c r="P638" i="2"/>
  <c r="U638" i="2" s="1"/>
  <c r="P613" i="2"/>
  <c r="U613" i="2" s="1"/>
  <c r="P631" i="2"/>
  <c r="U631" i="2" s="1"/>
  <c r="P649" i="2"/>
  <c r="U649" i="2" s="1"/>
  <c r="P648" i="2"/>
  <c r="U648" i="2" s="1"/>
  <c r="P622" i="2"/>
  <c r="U622" i="2" s="1"/>
  <c r="P711" i="2"/>
  <c r="U711" i="2" s="1"/>
  <c r="P729" i="2"/>
  <c r="U729" i="2" s="1"/>
  <c r="P698" i="2"/>
  <c r="U698" i="2" s="1"/>
  <c r="P712" i="2"/>
  <c r="U712" i="2" s="1"/>
  <c r="P737" i="2"/>
  <c r="U737" i="2" s="1"/>
  <c r="P743" i="2"/>
  <c r="U743" i="2" s="1"/>
  <c r="P699" i="2"/>
  <c r="U699" i="2" s="1"/>
  <c r="P713" i="2"/>
  <c r="U713" i="2" s="1"/>
  <c r="P725" i="2"/>
  <c r="U725" i="2" s="1"/>
  <c r="P742" i="2"/>
  <c r="U742" i="2" s="1"/>
  <c r="P700" i="2"/>
  <c r="U700" i="2" s="1"/>
  <c r="P710" i="2"/>
  <c r="U710" i="2" s="1"/>
  <c r="P736" i="2"/>
  <c r="U736" i="2" s="1"/>
  <c r="P731" i="2"/>
  <c r="U731" i="2" s="1"/>
  <c r="P701" i="2"/>
  <c r="U701" i="2" s="1"/>
  <c r="P716" i="2"/>
  <c r="U716" i="2" s="1"/>
  <c r="P723" i="2"/>
  <c r="U723" i="2" s="1"/>
  <c r="P728" i="2"/>
  <c r="U728" i="2" s="1"/>
  <c r="P704" i="2"/>
  <c r="U704" i="2" s="1"/>
  <c r="P715" i="2"/>
  <c r="U715" i="2" s="1"/>
  <c r="P735" i="2"/>
  <c r="U735" i="2" s="1"/>
  <c r="P154" i="2"/>
  <c r="U154" i="2" s="1"/>
  <c r="P150" i="2"/>
  <c r="U150" i="2" s="1"/>
  <c r="P160" i="2"/>
  <c r="U160" i="2" s="1"/>
  <c r="P165" i="2"/>
  <c r="U165" i="2" s="1"/>
  <c r="P158" i="2"/>
  <c r="U158" i="2" s="1"/>
  <c r="P167" i="2"/>
  <c r="U167" i="2" s="1"/>
  <c r="P157" i="2"/>
  <c r="U157" i="2" s="1"/>
  <c r="P161" i="2"/>
  <c r="U161" i="2" s="1"/>
  <c r="P163" i="2"/>
  <c r="U163" i="2" s="1"/>
  <c r="P153" i="2"/>
  <c r="U153" i="2" s="1"/>
  <c r="P159" i="2"/>
  <c r="U159" i="2" s="1"/>
  <c r="P156" i="2"/>
  <c r="U156" i="2" s="1"/>
  <c r="P155" i="2"/>
  <c r="U155" i="2" s="1"/>
  <c r="P149" i="2"/>
  <c r="U149" i="2" s="1"/>
  <c r="P168" i="2"/>
  <c r="U168" i="2" s="1"/>
  <c r="P151" i="2"/>
  <c r="U151" i="2" s="1"/>
  <c r="P166" i="2"/>
  <c r="U166" i="2" s="1"/>
  <c r="O170" i="2"/>
  <c r="P199" i="2" s="1"/>
  <c r="U199" i="2" s="1"/>
  <c r="P164" i="2"/>
  <c r="U164" i="2" s="1"/>
  <c r="P162" i="2"/>
  <c r="U162" i="2" s="1"/>
  <c r="U152" i="2"/>
  <c r="O265" i="2"/>
  <c r="P290" i="2" s="1"/>
  <c r="U290" i="2" s="1"/>
  <c r="O35" i="2"/>
  <c r="U17" i="2" s="1"/>
  <c r="O218" i="2"/>
  <c r="P240" i="2" s="1"/>
  <c r="U240" i="2" s="1"/>
  <c r="O138" i="2"/>
  <c r="W66" i="2" s="1"/>
  <c r="AB66" i="2" s="1"/>
  <c r="O40" i="2"/>
  <c r="U23" i="2" s="1"/>
  <c r="O429" i="2"/>
  <c r="P438" i="2" s="1"/>
  <c r="O49" i="2"/>
  <c r="AB2" i="2" s="1"/>
  <c r="O392" i="2"/>
  <c r="O310" i="2"/>
  <c r="P341" i="2" s="1"/>
  <c r="U341" i="2" s="1"/>
  <c r="O269" i="2"/>
  <c r="W290" i="2" s="1"/>
  <c r="AB290" i="2" s="1"/>
  <c r="O425" i="2"/>
  <c r="O357" i="2"/>
  <c r="O44" i="2"/>
  <c r="AB23" i="2" s="1"/>
  <c r="O131" i="2"/>
  <c r="O143" i="2"/>
  <c r="O388" i="2"/>
  <c r="O315" i="2"/>
  <c r="O204" i="2"/>
  <c r="O90" i="2"/>
  <c r="O434" i="2"/>
  <c r="L3" i="1"/>
  <c r="V673" i="2" l="1"/>
  <c r="V753" i="2"/>
  <c r="V661" i="2"/>
  <c r="V665" i="2"/>
  <c r="V685" i="2"/>
  <c r="V679" i="2"/>
  <c r="V671" i="2"/>
  <c r="V691" i="2"/>
  <c r="V667" i="2"/>
  <c r="V683" i="2"/>
  <c r="V755" i="2"/>
  <c r="V669" i="2"/>
  <c r="V675" i="2"/>
  <c r="V689" i="2"/>
  <c r="V677" i="2"/>
  <c r="V759" i="2"/>
  <c r="V687" i="2"/>
  <c r="V681" i="2"/>
  <c r="V751" i="2"/>
  <c r="V164" i="2"/>
  <c r="V150" i="2"/>
  <c r="P196" i="2"/>
  <c r="U196" i="2" s="1"/>
  <c r="P183" i="2"/>
  <c r="U183" i="2" s="1"/>
  <c r="P200" i="2"/>
  <c r="U200" i="2" s="1"/>
  <c r="P182" i="2"/>
  <c r="U182" i="2" s="1"/>
  <c r="P186" i="2"/>
  <c r="U186" i="2" s="1"/>
  <c r="P197" i="2"/>
  <c r="U197" i="2" s="1"/>
  <c r="P190" i="2"/>
  <c r="U190" i="2" s="1"/>
  <c r="V154" i="2"/>
  <c r="P193" i="2"/>
  <c r="U193" i="2" s="1"/>
  <c r="P261" i="2"/>
  <c r="U261" i="2" s="1"/>
  <c r="P179" i="2"/>
  <c r="U179" i="2" s="1"/>
  <c r="P194" i="2"/>
  <c r="U194" i="2" s="1"/>
  <c r="V158" i="2"/>
  <c r="P176" i="2"/>
  <c r="U176" i="2" s="1"/>
  <c r="P175" i="2"/>
  <c r="U175" i="2" s="1"/>
  <c r="P187" i="2"/>
  <c r="U187" i="2" s="1"/>
  <c r="P202" i="2"/>
  <c r="U202" i="2" s="1"/>
  <c r="P181" i="2"/>
  <c r="U181" i="2" s="1"/>
  <c r="P184" i="2"/>
  <c r="U184" i="2" s="1"/>
  <c r="P177" i="2"/>
  <c r="U177" i="2" s="1"/>
  <c r="V152" i="2"/>
  <c r="AB3" i="2"/>
  <c r="P201" i="2"/>
  <c r="U201" i="2" s="1"/>
  <c r="P178" i="2"/>
  <c r="U178" i="2" s="1"/>
  <c r="V160" i="2"/>
  <c r="P198" i="2"/>
  <c r="U198" i="2" s="1"/>
  <c r="P189" i="2"/>
  <c r="U189" i="2" s="1"/>
  <c r="P180" i="2"/>
  <c r="U180" i="2" s="1"/>
  <c r="P174" i="2"/>
  <c r="U174" i="2" s="1"/>
  <c r="P185" i="2"/>
  <c r="U185" i="2" s="1"/>
  <c r="P173" i="2"/>
  <c r="U173" i="2" s="1"/>
  <c r="AB14" i="2"/>
  <c r="P191" i="2"/>
  <c r="U191" i="2" s="1"/>
  <c r="P188" i="2"/>
  <c r="U188" i="2" s="1"/>
  <c r="P195" i="2"/>
  <c r="U195" i="2" s="1"/>
  <c r="P302" i="2"/>
  <c r="U302" i="2" s="1"/>
  <c r="P192" i="2"/>
  <c r="U192" i="2" s="1"/>
  <c r="P286" i="2"/>
  <c r="U286" i="2" s="1"/>
  <c r="P282" i="2"/>
  <c r="U282" i="2" s="1"/>
  <c r="V168" i="2"/>
  <c r="P298" i="2"/>
  <c r="U298" i="2" s="1"/>
  <c r="P294" i="2"/>
  <c r="U294" i="2" s="1"/>
  <c r="P285" i="2"/>
  <c r="U285" i="2" s="1"/>
  <c r="P273" i="2"/>
  <c r="U273" i="2" s="1"/>
  <c r="P293" i="2"/>
  <c r="U293" i="2" s="1"/>
  <c r="P305" i="2"/>
  <c r="U305" i="2" s="1"/>
  <c r="P289" i="2"/>
  <c r="U289" i="2" s="1"/>
  <c r="AB12" i="2"/>
  <c r="P301" i="2"/>
  <c r="U301" i="2" s="1"/>
  <c r="P284" i="2"/>
  <c r="U284" i="2" s="1"/>
  <c r="P276" i="2"/>
  <c r="U276" i="2" s="1"/>
  <c r="AB9" i="2"/>
  <c r="P307" i="2"/>
  <c r="U307" i="2" s="1"/>
  <c r="U11" i="2"/>
  <c r="V166" i="2"/>
  <c r="AB17" i="2"/>
  <c r="P306" i="2"/>
  <c r="U306" i="2" s="1"/>
  <c r="P257" i="2"/>
  <c r="U257" i="2" s="1"/>
  <c r="P228" i="2"/>
  <c r="U228" i="2" s="1"/>
  <c r="P342" i="2"/>
  <c r="U342" i="2" s="1"/>
  <c r="V156" i="2"/>
  <c r="U14" i="2"/>
  <c r="U15" i="2"/>
  <c r="W67" i="2"/>
  <c r="AB67" i="2" s="1"/>
  <c r="P280" i="2"/>
  <c r="U280" i="2" s="1"/>
  <c r="P338" i="2"/>
  <c r="U338" i="2" s="1"/>
  <c r="P334" i="2"/>
  <c r="U334" i="2" s="1"/>
  <c r="P232" i="2"/>
  <c r="U232" i="2" s="1"/>
  <c r="P224" i="2"/>
  <c r="U224" i="2" s="1"/>
  <c r="U10" i="2"/>
  <c r="P227" i="2"/>
  <c r="U227" i="2" s="1"/>
  <c r="P303" i="2"/>
  <c r="U303" i="2" s="1"/>
  <c r="P242" i="2"/>
  <c r="U242" i="2" s="1"/>
  <c r="P295" i="2"/>
  <c r="U295" i="2" s="1"/>
  <c r="W71" i="2"/>
  <c r="AB71" i="2" s="1"/>
  <c r="P263" i="2"/>
  <c r="U263" i="2" s="1"/>
  <c r="P322" i="2"/>
  <c r="U322" i="2" s="1"/>
  <c r="P243" i="2"/>
  <c r="U243" i="2" s="1"/>
  <c r="P318" i="2"/>
  <c r="U318" i="2" s="1"/>
  <c r="U6" i="2"/>
  <c r="W53" i="2"/>
  <c r="AB53" i="2" s="1"/>
  <c r="P241" i="2"/>
  <c r="U241" i="2" s="1"/>
  <c r="P353" i="2"/>
  <c r="U353" i="2" s="1"/>
  <c r="U3" i="2"/>
  <c r="AB5" i="2"/>
  <c r="P255" i="2"/>
  <c r="U255" i="2" s="1"/>
  <c r="P291" i="2"/>
  <c r="U291" i="2" s="1"/>
  <c r="U9" i="2"/>
  <c r="W81" i="2"/>
  <c r="AB81" i="2" s="1"/>
  <c r="P287" i="2"/>
  <c r="U287" i="2" s="1"/>
  <c r="W68" i="2"/>
  <c r="AB68" i="2" s="1"/>
  <c r="P283" i="2"/>
  <c r="U283" i="2" s="1"/>
  <c r="U5" i="2"/>
  <c r="P248" i="2"/>
  <c r="U248" i="2" s="1"/>
  <c r="P279" i="2"/>
  <c r="U279" i="2" s="1"/>
  <c r="U2" i="2"/>
  <c r="U26" i="2"/>
  <c r="W63" i="2"/>
  <c r="AB63" i="2" s="1"/>
  <c r="W86" i="2"/>
  <c r="AB86" i="2" s="1"/>
  <c r="P223" i="2"/>
  <c r="U223" i="2" s="1"/>
  <c r="P244" i="2"/>
  <c r="U244" i="2" s="1"/>
  <c r="P281" i="2"/>
  <c r="U281" i="2" s="1"/>
  <c r="P292" i="2"/>
  <c r="U292" i="2" s="1"/>
  <c r="P275" i="2"/>
  <c r="U275" i="2" s="1"/>
  <c r="P320" i="2"/>
  <c r="U320" i="2" s="1"/>
  <c r="V162" i="2"/>
  <c r="W87" i="2"/>
  <c r="AB87" i="2" s="1"/>
  <c r="W65" i="2"/>
  <c r="AB65" i="2" s="1"/>
  <c r="P253" i="2"/>
  <c r="U253" i="2" s="1"/>
  <c r="W85" i="2"/>
  <c r="AB85" i="2" s="1"/>
  <c r="P249" i="2"/>
  <c r="U249" i="2" s="1"/>
  <c r="U8" i="2"/>
  <c r="AB7" i="2"/>
  <c r="P262" i="2"/>
  <c r="U262" i="2" s="1"/>
  <c r="U4" i="2"/>
  <c r="W69" i="2"/>
  <c r="AB69" i="2" s="1"/>
  <c r="P237" i="2"/>
  <c r="U237" i="2" s="1"/>
  <c r="P308" i="2"/>
  <c r="U308" i="2" s="1"/>
  <c r="P278" i="2"/>
  <c r="U278" i="2" s="1"/>
  <c r="U12" i="2"/>
  <c r="AB8" i="2"/>
  <c r="P250" i="2"/>
  <c r="U250" i="2" s="1"/>
  <c r="P233" i="2"/>
  <c r="U233" i="2" s="1"/>
  <c r="P304" i="2"/>
  <c r="U304" i="2" s="1"/>
  <c r="P274" i="2"/>
  <c r="U274" i="2" s="1"/>
  <c r="U16" i="2"/>
  <c r="P259" i="2"/>
  <c r="U259" i="2" s="1"/>
  <c r="P252" i="2"/>
  <c r="U252" i="2" s="1"/>
  <c r="P300" i="2"/>
  <c r="U300" i="2" s="1"/>
  <c r="P344" i="2"/>
  <c r="U344" i="2" s="1"/>
  <c r="W55" i="2"/>
  <c r="AB55" i="2" s="1"/>
  <c r="P239" i="2"/>
  <c r="U239" i="2" s="1"/>
  <c r="P296" i="2"/>
  <c r="U296" i="2" s="1"/>
  <c r="P336" i="2"/>
  <c r="U336" i="2" s="1"/>
  <c r="U7" i="2"/>
  <c r="W80" i="2"/>
  <c r="AB80" i="2" s="1"/>
  <c r="W82" i="2"/>
  <c r="AB82" i="2" s="1"/>
  <c r="P246" i="2"/>
  <c r="U246" i="2" s="1"/>
  <c r="P236" i="2"/>
  <c r="U236" i="2" s="1"/>
  <c r="P297" i="2"/>
  <c r="U297" i="2" s="1"/>
  <c r="P288" i="2"/>
  <c r="U288" i="2" s="1"/>
  <c r="P272" i="2"/>
  <c r="U272" i="2" s="1"/>
  <c r="P346" i="2"/>
  <c r="U346" i="2" s="1"/>
  <c r="W70" i="2"/>
  <c r="AB70" i="2" s="1"/>
  <c r="P340" i="2"/>
  <c r="U340" i="2" s="1"/>
  <c r="P325" i="2"/>
  <c r="U325" i="2" s="1"/>
  <c r="W60" i="2"/>
  <c r="AB60" i="2" s="1"/>
  <c r="P247" i="2"/>
  <c r="U247" i="2" s="1"/>
  <c r="W75" i="2"/>
  <c r="AB75" i="2" s="1"/>
  <c r="W62" i="2"/>
  <c r="AB62" i="2" s="1"/>
  <c r="P234" i="2"/>
  <c r="U234" i="2" s="1"/>
  <c r="P355" i="2"/>
  <c r="U355" i="2" s="1"/>
  <c r="P321" i="2"/>
  <c r="U321" i="2" s="1"/>
  <c r="W73" i="2"/>
  <c r="AB73" i="2" s="1"/>
  <c r="W88" i="2"/>
  <c r="AB88" i="2" s="1"/>
  <c r="P238" i="2"/>
  <c r="U238" i="2" s="1"/>
  <c r="W72" i="2"/>
  <c r="AB72" i="2" s="1"/>
  <c r="P231" i="2"/>
  <c r="U231" i="2" s="1"/>
  <c r="P225" i="2"/>
  <c r="U225" i="2" s="1"/>
  <c r="W79" i="2"/>
  <c r="AB79" i="2" s="1"/>
  <c r="W61" i="2"/>
  <c r="AB61" i="2" s="1"/>
  <c r="W58" i="2"/>
  <c r="AB58" i="2" s="1"/>
  <c r="P251" i="2"/>
  <c r="U251" i="2" s="1"/>
  <c r="P230" i="2"/>
  <c r="U230" i="2" s="1"/>
  <c r="P221" i="2"/>
  <c r="U221" i="2" s="1"/>
  <c r="P351" i="2"/>
  <c r="U351" i="2" s="1"/>
  <c r="W308" i="2"/>
  <c r="AB308" i="2" s="1"/>
  <c r="W56" i="2"/>
  <c r="AB56" i="2" s="1"/>
  <c r="W78" i="2"/>
  <c r="AB78" i="2" s="1"/>
  <c r="W74" i="2"/>
  <c r="AB74" i="2" s="1"/>
  <c r="U30" i="2"/>
  <c r="W84" i="2"/>
  <c r="AB84" i="2" s="1"/>
  <c r="P229" i="2"/>
  <c r="U229" i="2" s="1"/>
  <c r="W76" i="2"/>
  <c r="AB76" i="2" s="1"/>
  <c r="W77" i="2"/>
  <c r="AB77" i="2" s="1"/>
  <c r="W54" i="2"/>
  <c r="AB54" i="2" s="1"/>
  <c r="P220" i="2"/>
  <c r="U220" i="2" s="1"/>
  <c r="P226" i="2"/>
  <c r="U226" i="2" s="1"/>
  <c r="P260" i="2"/>
  <c r="U260" i="2" s="1"/>
  <c r="P347" i="2"/>
  <c r="U347" i="2" s="1"/>
  <c r="U13" i="2"/>
  <c r="AB6" i="2"/>
  <c r="W83" i="2"/>
  <c r="AB83" i="2" s="1"/>
  <c r="W64" i="2"/>
  <c r="AB64" i="2" s="1"/>
  <c r="P235" i="2"/>
  <c r="U235" i="2" s="1"/>
  <c r="P222" i="2"/>
  <c r="U222" i="2" s="1"/>
  <c r="P256" i="2"/>
  <c r="U256" i="2" s="1"/>
  <c r="P277" i="2"/>
  <c r="U277" i="2" s="1"/>
  <c r="P299" i="2"/>
  <c r="U299" i="2" s="1"/>
  <c r="P335" i="2"/>
  <c r="U335" i="2" s="1"/>
  <c r="W281" i="2"/>
  <c r="AB281" i="2" s="1"/>
  <c r="W304" i="2"/>
  <c r="AB304" i="2" s="1"/>
  <c r="U25" i="2"/>
  <c r="W300" i="2"/>
  <c r="AB300" i="2" s="1"/>
  <c r="U33" i="2"/>
  <c r="W292" i="2"/>
  <c r="AB292" i="2" s="1"/>
  <c r="U18" i="2"/>
  <c r="U31" i="2"/>
  <c r="P331" i="2"/>
  <c r="U331" i="2" s="1"/>
  <c r="P349" i="2"/>
  <c r="U349" i="2" s="1"/>
  <c r="W288" i="2"/>
  <c r="AB288" i="2" s="1"/>
  <c r="P327" i="2"/>
  <c r="U327" i="2" s="1"/>
  <c r="P345" i="2"/>
  <c r="U345" i="2" s="1"/>
  <c r="W295" i="2"/>
  <c r="AB295" i="2" s="1"/>
  <c r="P348" i="2"/>
  <c r="U348" i="2" s="1"/>
  <c r="P323" i="2"/>
  <c r="U323" i="2" s="1"/>
  <c r="P337" i="2"/>
  <c r="U337" i="2" s="1"/>
  <c r="U27" i="2"/>
  <c r="U32" i="2"/>
  <c r="P332" i="2"/>
  <c r="U332" i="2" s="1"/>
  <c r="P319" i="2"/>
  <c r="U319" i="2" s="1"/>
  <c r="P333" i="2"/>
  <c r="U333" i="2" s="1"/>
  <c r="U24" i="2"/>
  <c r="U22" i="2"/>
  <c r="U21" i="2"/>
  <c r="W59" i="2"/>
  <c r="AB59" i="2" s="1"/>
  <c r="W57" i="2"/>
  <c r="AB57" i="2" s="1"/>
  <c r="P258" i="2"/>
  <c r="U258" i="2" s="1"/>
  <c r="P254" i="2"/>
  <c r="U254" i="2" s="1"/>
  <c r="P245" i="2"/>
  <c r="U245" i="2" s="1"/>
  <c r="P352" i="2"/>
  <c r="U352" i="2" s="1"/>
  <c r="P354" i="2"/>
  <c r="U354" i="2" s="1"/>
  <c r="P329" i="2"/>
  <c r="U329" i="2" s="1"/>
  <c r="U29" i="2"/>
  <c r="W291" i="2"/>
  <c r="AB291" i="2" s="1"/>
  <c r="U20" i="2"/>
  <c r="U19" i="2"/>
  <c r="W279" i="2"/>
  <c r="AB279" i="2" s="1"/>
  <c r="AB32" i="2"/>
  <c r="W275" i="2"/>
  <c r="AB275" i="2" s="1"/>
  <c r="AB31" i="2"/>
  <c r="U28" i="2"/>
  <c r="P343" i="2"/>
  <c r="U343" i="2" s="1"/>
  <c r="P330" i="2"/>
  <c r="U330" i="2" s="1"/>
  <c r="W285" i="2"/>
  <c r="AB285" i="2" s="1"/>
  <c r="W282" i="2"/>
  <c r="AB282" i="2" s="1"/>
  <c r="P328" i="2"/>
  <c r="U328" i="2" s="1"/>
  <c r="P339" i="2"/>
  <c r="U339" i="2" s="1"/>
  <c r="P326" i="2"/>
  <c r="U326" i="2" s="1"/>
  <c r="W305" i="2"/>
  <c r="AB305" i="2" s="1"/>
  <c r="W278" i="2"/>
  <c r="AB278" i="2" s="1"/>
  <c r="W299" i="2"/>
  <c r="AB299" i="2" s="1"/>
  <c r="W286" i="2"/>
  <c r="AB286" i="2" s="1"/>
  <c r="P366" i="2"/>
  <c r="U366" i="2" s="1"/>
  <c r="P379" i="2"/>
  <c r="U379" i="2" s="1"/>
  <c r="P374" i="2"/>
  <c r="U374" i="2" s="1"/>
  <c r="P361" i="2"/>
  <c r="U361" i="2" s="1"/>
  <c r="P377" i="2"/>
  <c r="U377" i="2" s="1"/>
  <c r="P382" i="2"/>
  <c r="U382" i="2" s="1"/>
  <c r="P364" i="2"/>
  <c r="U364" i="2" s="1"/>
  <c r="P369" i="2"/>
  <c r="U369" i="2" s="1"/>
  <c r="P385" i="2"/>
  <c r="U385" i="2" s="1"/>
  <c r="P372" i="2"/>
  <c r="U372" i="2" s="1"/>
  <c r="P367" i="2"/>
  <c r="U367" i="2" s="1"/>
  <c r="P380" i="2"/>
  <c r="U380" i="2" s="1"/>
  <c r="P375" i="2"/>
  <c r="U375" i="2" s="1"/>
  <c r="P383" i="2"/>
  <c r="U383" i="2" s="1"/>
  <c r="P362" i="2"/>
  <c r="U362" i="2" s="1"/>
  <c r="P365" i="2"/>
  <c r="U365" i="2" s="1"/>
  <c r="P370" i="2"/>
  <c r="U370" i="2" s="1"/>
  <c r="P378" i="2"/>
  <c r="U378" i="2" s="1"/>
  <c r="P373" i="2"/>
  <c r="U373" i="2" s="1"/>
  <c r="P386" i="2"/>
  <c r="U386" i="2" s="1"/>
  <c r="P360" i="2"/>
  <c r="U360" i="2" s="1"/>
  <c r="P359" i="2"/>
  <c r="U359" i="2" s="1"/>
  <c r="P368" i="2"/>
  <c r="U368" i="2" s="1"/>
  <c r="P376" i="2"/>
  <c r="U376" i="2" s="1"/>
  <c r="P381" i="2"/>
  <c r="U381" i="2" s="1"/>
  <c r="P363" i="2"/>
  <c r="U363" i="2" s="1"/>
  <c r="P371" i="2"/>
  <c r="U371" i="2" s="1"/>
  <c r="P384" i="2"/>
  <c r="U384" i="2" s="1"/>
  <c r="W287" i="2"/>
  <c r="AB287" i="2" s="1"/>
  <c r="W274" i="2"/>
  <c r="AB274" i="2" s="1"/>
  <c r="W301" i="2"/>
  <c r="AB301" i="2" s="1"/>
  <c r="W296" i="2"/>
  <c r="AB296" i="2" s="1"/>
  <c r="W283" i="2"/>
  <c r="AB283" i="2" s="1"/>
  <c r="W272" i="2"/>
  <c r="W402" i="2"/>
  <c r="AB402" i="2" s="1"/>
  <c r="W411" i="2"/>
  <c r="AB411" i="2" s="1"/>
  <c r="W420" i="2"/>
  <c r="AB420" i="2" s="1"/>
  <c r="W395" i="2"/>
  <c r="AB395" i="2" s="1"/>
  <c r="W406" i="2"/>
  <c r="AB406" i="2" s="1"/>
  <c r="W397" i="2"/>
  <c r="AB397" i="2" s="1"/>
  <c r="W401" i="2"/>
  <c r="AB401" i="2" s="1"/>
  <c r="W415" i="2"/>
  <c r="AB415" i="2" s="1"/>
  <c r="W419" i="2"/>
  <c r="AB419" i="2" s="1"/>
  <c r="W410" i="2"/>
  <c r="AB410" i="2" s="1"/>
  <c r="W396" i="2"/>
  <c r="AB396" i="2" s="1"/>
  <c r="W405" i="2"/>
  <c r="AB405" i="2" s="1"/>
  <c r="W414" i="2"/>
  <c r="AB414" i="2" s="1"/>
  <c r="W423" i="2"/>
  <c r="AB423" i="2" s="1"/>
  <c r="W400" i="2"/>
  <c r="AB400" i="2" s="1"/>
  <c r="W418" i="2"/>
  <c r="AB418" i="2" s="1"/>
  <c r="W409" i="2"/>
  <c r="AB409" i="2" s="1"/>
  <c r="W413" i="2"/>
  <c r="AB413" i="2" s="1"/>
  <c r="W404" i="2"/>
  <c r="AB404" i="2" s="1"/>
  <c r="W422" i="2"/>
  <c r="AB422" i="2" s="1"/>
  <c r="W399" i="2"/>
  <c r="AB399" i="2" s="1"/>
  <c r="W408" i="2"/>
  <c r="AB408" i="2" s="1"/>
  <c r="W417" i="2"/>
  <c r="AB417" i="2" s="1"/>
  <c r="W412" i="2"/>
  <c r="AB412" i="2" s="1"/>
  <c r="W403" i="2"/>
  <c r="AB403" i="2" s="1"/>
  <c r="W407" i="2"/>
  <c r="AB407" i="2" s="1"/>
  <c r="W421" i="2"/>
  <c r="AB421" i="2" s="1"/>
  <c r="W398" i="2"/>
  <c r="AB398" i="2" s="1"/>
  <c r="W416" i="2"/>
  <c r="AB416" i="2" s="1"/>
  <c r="AB19" i="2"/>
  <c r="P396" i="2"/>
  <c r="U396" i="2" s="1"/>
  <c r="P410" i="2"/>
  <c r="U410" i="2" s="1"/>
  <c r="P414" i="2"/>
  <c r="U414" i="2" s="1"/>
  <c r="P405" i="2"/>
  <c r="U405" i="2" s="1"/>
  <c r="P423" i="2"/>
  <c r="U423" i="2" s="1"/>
  <c r="P400" i="2"/>
  <c r="U400" i="2" s="1"/>
  <c r="P409" i="2"/>
  <c r="U409" i="2" s="1"/>
  <c r="P418" i="2"/>
  <c r="U418" i="2" s="1"/>
  <c r="P413" i="2"/>
  <c r="U413" i="2" s="1"/>
  <c r="P395" i="2"/>
  <c r="U395" i="2" s="1"/>
  <c r="P404" i="2"/>
  <c r="U404" i="2" s="1"/>
  <c r="P408" i="2"/>
  <c r="U408" i="2" s="1"/>
  <c r="P422" i="2"/>
  <c r="U422" i="2" s="1"/>
  <c r="P399" i="2"/>
  <c r="U399" i="2" s="1"/>
  <c r="P417" i="2"/>
  <c r="U417" i="2" s="1"/>
  <c r="P403" i="2"/>
  <c r="U403" i="2" s="1"/>
  <c r="P412" i="2"/>
  <c r="U412" i="2" s="1"/>
  <c r="P421" i="2"/>
  <c r="U421" i="2" s="1"/>
  <c r="P407" i="2"/>
  <c r="U407" i="2" s="1"/>
  <c r="P398" i="2"/>
  <c r="U398" i="2" s="1"/>
  <c r="P402" i="2"/>
  <c r="U402" i="2" s="1"/>
  <c r="P416" i="2"/>
  <c r="U416" i="2" s="1"/>
  <c r="P420" i="2"/>
  <c r="U420" i="2" s="1"/>
  <c r="P411" i="2"/>
  <c r="U411" i="2" s="1"/>
  <c r="P397" i="2"/>
  <c r="U397" i="2" s="1"/>
  <c r="P406" i="2"/>
  <c r="U406" i="2" s="1"/>
  <c r="P415" i="2"/>
  <c r="U415" i="2" s="1"/>
  <c r="P401" i="2"/>
  <c r="U401" i="2" s="1"/>
  <c r="P419" i="2"/>
  <c r="U419" i="2" s="1"/>
  <c r="AB28" i="2"/>
  <c r="W445" i="2"/>
  <c r="AB445" i="2" s="1"/>
  <c r="W448" i="2"/>
  <c r="AB448" i="2" s="1"/>
  <c r="W440" i="2"/>
  <c r="AB440" i="2" s="1"/>
  <c r="W443" i="2"/>
  <c r="AB443" i="2" s="1"/>
  <c r="W438" i="2"/>
  <c r="AB438" i="2" s="1"/>
  <c r="W446" i="2"/>
  <c r="AB446" i="2" s="1"/>
  <c r="W441" i="2"/>
  <c r="AB441" i="2" s="1"/>
  <c r="W444" i="2"/>
  <c r="AB444" i="2" s="1"/>
  <c r="W447" i="2"/>
  <c r="AB447" i="2" s="1"/>
  <c r="W439" i="2"/>
  <c r="AB439" i="2" s="1"/>
  <c r="W442" i="2"/>
  <c r="AB442" i="2" s="1"/>
  <c r="AB15" i="2"/>
  <c r="W284" i="2"/>
  <c r="AB284" i="2" s="1"/>
  <c r="P446" i="2"/>
  <c r="U446" i="2" s="1"/>
  <c r="P441" i="2"/>
  <c r="U441" i="2" s="1"/>
  <c r="P444" i="2"/>
  <c r="U444" i="2" s="1"/>
  <c r="P439" i="2"/>
  <c r="U439" i="2" s="1"/>
  <c r="P447" i="2"/>
  <c r="U447" i="2" s="1"/>
  <c r="P442" i="2"/>
  <c r="U442" i="2" s="1"/>
  <c r="U438" i="2"/>
  <c r="P445" i="2"/>
  <c r="U445" i="2" s="1"/>
  <c r="P440" i="2"/>
  <c r="U440" i="2" s="1"/>
  <c r="P448" i="2"/>
  <c r="U448" i="2" s="1"/>
  <c r="P443" i="2"/>
  <c r="U443" i="2" s="1"/>
  <c r="W273" i="2"/>
  <c r="AB273" i="2" s="1"/>
  <c r="W302" i="2"/>
  <c r="AB302" i="2" s="1"/>
  <c r="AB10" i="2"/>
  <c r="W276" i="2"/>
  <c r="AB276" i="2" s="1"/>
  <c r="W298" i="2"/>
  <c r="AB298" i="2" s="1"/>
  <c r="AB4" i="2"/>
  <c r="P324" i="2"/>
  <c r="U324" i="2" s="1"/>
  <c r="P350" i="2"/>
  <c r="U350" i="2" s="1"/>
  <c r="W277" i="2"/>
  <c r="AB277" i="2" s="1"/>
  <c r="W307" i="2"/>
  <c r="AB307" i="2" s="1"/>
  <c r="W294" i="2"/>
  <c r="AB294" i="2" s="1"/>
  <c r="P12" i="1"/>
  <c r="N3" i="1"/>
  <c r="P3" i="1" s="1"/>
  <c r="AB11" i="2"/>
  <c r="W289" i="2"/>
  <c r="AB289" i="2" s="1"/>
  <c r="W306" i="2"/>
  <c r="AB306" i="2" s="1"/>
  <c r="AB16" i="2"/>
  <c r="W280" i="2"/>
  <c r="AB280" i="2" s="1"/>
  <c r="W367" i="2"/>
  <c r="AB367" i="2" s="1"/>
  <c r="W380" i="2"/>
  <c r="AB380" i="2" s="1"/>
  <c r="W383" i="2"/>
  <c r="AB383" i="2" s="1"/>
  <c r="W362" i="2"/>
  <c r="AB362" i="2" s="1"/>
  <c r="W370" i="2"/>
  <c r="AB370" i="2" s="1"/>
  <c r="W375" i="2"/>
  <c r="AB375" i="2" s="1"/>
  <c r="W365" i="2"/>
  <c r="AB365" i="2" s="1"/>
  <c r="W360" i="2"/>
  <c r="AB360" i="2" s="1"/>
  <c r="W373" i="2"/>
  <c r="AB373" i="2" s="1"/>
  <c r="W378" i="2"/>
  <c r="AB378" i="2" s="1"/>
  <c r="W386" i="2"/>
  <c r="AB386" i="2" s="1"/>
  <c r="W381" i="2"/>
  <c r="AB381" i="2" s="1"/>
  <c r="W359" i="2"/>
  <c r="AB359" i="2" s="1"/>
  <c r="W363" i="2"/>
  <c r="AB363" i="2" s="1"/>
  <c r="W368" i="2"/>
  <c r="AB368" i="2" s="1"/>
  <c r="W371" i="2"/>
  <c r="AB371" i="2" s="1"/>
  <c r="W384" i="2"/>
  <c r="AB384" i="2" s="1"/>
  <c r="W376" i="2"/>
  <c r="AB376" i="2" s="1"/>
  <c r="W366" i="2"/>
  <c r="AB366" i="2" s="1"/>
  <c r="W361" i="2"/>
  <c r="AB361" i="2" s="1"/>
  <c r="W374" i="2"/>
  <c r="AB374" i="2" s="1"/>
  <c r="W379" i="2"/>
  <c r="AB379" i="2" s="1"/>
  <c r="W382" i="2"/>
  <c r="AB382" i="2" s="1"/>
  <c r="W369" i="2"/>
  <c r="AB369" i="2" s="1"/>
  <c r="W364" i="2"/>
  <c r="AB364" i="2" s="1"/>
  <c r="W372" i="2"/>
  <c r="AB372" i="2" s="1"/>
  <c r="W377" i="2"/>
  <c r="AB377" i="2" s="1"/>
  <c r="W385" i="2"/>
  <c r="AB385" i="2" s="1"/>
  <c r="W293" i="2"/>
  <c r="AB293" i="2" s="1"/>
  <c r="AB13" i="2"/>
  <c r="W297" i="2"/>
  <c r="AB297" i="2" s="1"/>
  <c r="W303" i="2"/>
  <c r="AB303" i="2" s="1"/>
  <c r="AB18" i="2"/>
  <c r="AB27" i="2"/>
  <c r="AB25" i="2"/>
  <c r="AB24" i="2"/>
  <c r="P207" i="2"/>
  <c r="U207" i="2" s="1"/>
  <c r="P211" i="2"/>
  <c r="U211" i="2" s="1"/>
  <c r="P215" i="2"/>
  <c r="U215" i="2" s="1"/>
  <c r="P209" i="2"/>
  <c r="U209" i="2" s="1"/>
  <c r="P206" i="2"/>
  <c r="U206" i="2" s="1"/>
  <c r="P214" i="2"/>
  <c r="U214" i="2" s="1"/>
  <c r="P210" i="2"/>
  <c r="U210" i="2" s="1"/>
  <c r="P216" i="2"/>
  <c r="U216" i="2" s="1"/>
  <c r="P212" i="2"/>
  <c r="U212" i="2" s="1"/>
  <c r="P208" i="2"/>
  <c r="U208" i="2" s="1"/>
  <c r="P213" i="2"/>
  <c r="U213" i="2" s="1"/>
  <c r="W318" i="2"/>
  <c r="AB318" i="2" s="1"/>
  <c r="W322" i="2"/>
  <c r="AB322" i="2" s="1"/>
  <c r="W326" i="2"/>
  <c r="AB326" i="2" s="1"/>
  <c r="W330" i="2"/>
  <c r="AB330" i="2" s="1"/>
  <c r="W334" i="2"/>
  <c r="AB334" i="2" s="1"/>
  <c r="W338" i="2"/>
  <c r="AB338" i="2" s="1"/>
  <c r="W342" i="2"/>
  <c r="AB342" i="2" s="1"/>
  <c r="W346" i="2"/>
  <c r="AB346" i="2" s="1"/>
  <c r="W350" i="2"/>
  <c r="AB350" i="2" s="1"/>
  <c r="W354" i="2"/>
  <c r="AB354" i="2" s="1"/>
  <c r="W319" i="2"/>
  <c r="AB319" i="2" s="1"/>
  <c r="W323" i="2"/>
  <c r="AB323" i="2" s="1"/>
  <c r="W327" i="2"/>
  <c r="AB327" i="2" s="1"/>
  <c r="W331" i="2"/>
  <c r="AB331" i="2" s="1"/>
  <c r="W335" i="2"/>
  <c r="AB335" i="2" s="1"/>
  <c r="W339" i="2"/>
  <c r="AB339" i="2" s="1"/>
  <c r="W343" i="2"/>
  <c r="AB343" i="2" s="1"/>
  <c r="W347" i="2"/>
  <c r="AB347" i="2" s="1"/>
  <c r="W351" i="2"/>
  <c r="AB351" i="2" s="1"/>
  <c r="W355" i="2"/>
  <c r="AB355" i="2" s="1"/>
  <c r="W320" i="2"/>
  <c r="AB320" i="2" s="1"/>
  <c r="W324" i="2"/>
  <c r="AB324" i="2" s="1"/>
  <c r="W328" i="2"/>
  <c r="AB328" i="2" s="1"/>
  <c r="W332" i="2"/>
  <c r="AB332" i="2" s="1"/>
  <c r="W336" i="2"/>
  <c r="AB336" i="2" s="1"/>
  <c r="W340" i="2"/>
  <c r="AB340" i="2" s="1"/>
  <c r="W344" i="2"/>
  <c r="AB344" i="2" s="1"/>
  <c r="W348" i="2"/>
  <c r="AB348" i="2" s="1"/>
  <c r="W352" i="2"/>
  <c r="AB352" i="2" s="1"/>
  <c r="W329" i="2"/>
  <c r="AB329" i="2" s="1"/>
  <c r="W345" i="2"/>
  <c r="AB345" i="2" s="1"/>
  <c r="W325" i="2"/>
  <c r="AB325" i="2" s="1"/>
  <c r="W341" i="2"/>
  <c r="AB341" i="2" s="1"/>
  <c r="W321" i="2"/>
  <c r="AB321" i="2" s="1"/>
  <c r="W337" i="2"/>
  <c r="AB337" i="2" s="1"/>
  <c r="W353" i="2"/>
  <c r="AB353" i="2" s="1"/>
  <c r="W333" i="2"/>
  <c r="AB333" i="2" s="1"/>
  <c r="W349" i="2"/>
  <c r="AB349" i="2" s="1"/>
  <c r="AB22" i="2"/>
  <c r="P53" i="2"/>
  <c r="U53" i="2" s="1"/>
  <c r="P55" i="2"/>
  <c r="U55" i="2" s="1"/>
  <c r="P59" i="2"/>
  <c r="U59" i="2" s="1"/>
  <c r="P63" i="2"/>
  <c r="U63" i="2" s="1"/>
  <c r="P67" i="2"/>
  <c r="U67" i="2" s="1"/>
  <c r="P71" i="2"/>
  <c r="U71" i="2" s="1"/>
  <c r="P75" i="2"/>
  <c r="U75" i="2" s="1"/>
  <c r="P68" i="2"/>
  <c r="U68" i="2" s="1"/>
  <c r="P70" i="2"/>
  <c r="U70" i="2" s="1"/>
  <c r="P80" i="2"/>
  <c r="U80" i="2" s="1"/>
  <c r="P64" i="2"/>
  <c r="U64" i="2" s="1"/>
  <c r="P77" i="2"/>
  <c r="U77" i="2" s="1"/>
  <c r="P81" i="2"/>
  <c r="U81" i="2" s="1"/>
  <c r="P85" i="2"/>
  <c r="U85" i="2" s="1"/>
  <c r="P60" i="2"/>
  <c r="U60" i="2" s="1"/>
  <c r="P73" i="2"/>
  <c r="U73" i="2" s="1"/>
  <c r="P56" i="2"/>
  <c r="U56" i="2" s="1"/>
  <c r="P69" i="2"/>
  <c r="U69" i="2" s="1"/>
  <c r="P72" i="2"/>
  <c r="U72" i="2" s="1"/>
  <c r="P65" i="2"/>
  <c r="U65" i="2" s="1"/>
  <c r="P78" i="2"/>
  <c r="U78" i="2" s="1"/>
  <c r="P82" i="2"/>
  <c r="U82" i="2" s="1"/>
  <c r="P86" i="2"/>
  <c r="U86" i="2" s="1"/>
  <c r="P74" i="2"/>
  <c r="U74" i="2" s="1"/>
  <c r="P61" i="2"/>
  <c r="U61" i="2" s="1"/>
  <c r="P76" i="2"/>
  <c r="U76" i="2" s="1"/>
  <c r="P57" i="2"/>
  <c r="U57" i="2" s="1"/>
  <c r="P66" i="2"/>
  <c r="U66" i="2" s="1"/>
  <c r="P79" i="2"/>
  <c r="U79" i="2" s="1"/>
  <c r="P83" i="2"/>
  <c r="U83" i="2" s="1"/>
  <c r="P87" i="2"/>
  <c r="U87" i="2" s="1"/>
  <c r="P84" i="2"/>
  <c r="U84" i="2" s="1"/>
  <c r="P62" i="2"/>
  <c r="U62" i="2" s="1"/>
  <c r="P88" i="2"/>
  <c r="U88" i="2" s="1"/>
  <c r="P58" i="2"/>
  <c r="U58" i="2" s="1"/>
  <c r="P54" i="2"/>
  <c r="U54" i="2" s="1"/>
  <c r="AB21" i="2"/>
  <c r="AB20" i="2"/>
  <c r="AB26" i="2"/>
  <c r="P94" i="2"/>
  <c r="U94" i="2" s="1"/>
  <c r="P96" i="2"/>
  <c r="U96" i="2" s="1"/>
  <c r="P100" i="2"/>
  <c r="U100" i="2" s="1"/>
  <c r="P104" i="2"/>
  <c r="U104" i="2" s="1"/>
  <c r="P108" i="2"/>
  <c r="U108" i="2" s="1"/>
  <c r="P112" i="2"/>
  <c r="U112" i="2" s="1"/>
  <c r="P116" i="2"/>
  <c r="U116" i="2" s="1"/>
  <c r="P120" i="2"/>
  <c r="U120" i="2" s="1"/>
  <c r="P124" i="2"/>
  <c r="U124" i="2" s="1"/>
  <c r="P128" i="2"/>
  <c r="U128" i="2" s="1"/>
  <c r="P97" i="2"/>
  <c r="U97" i="2" s="1"/>
  <c r="P101" i="2"/>
  <c r="U101" i="2" s="1"/>
  <c r="P105" i="2"/>
  <c r="U105" i="2" s="1"/>
  <c r="P109" i="2"/>
  <c r="U109" i="2" s="1"/>
  <c r="P113" i="2"/>
  <c r="U113" i="2" s="1"/>
  <c r="P117" i="2"/>
  <c r="U117" i="2" s="1"/>
  <c r="P121" i="2"/>
  <c r="U121" i="2" s="1"/>
  <c r="P125" i="2"/>
  <c r="U125" i="2" s="1"/>
  <c r="P129" i="2"/>
  <c r="U129" i="2" s="1"/>
  <c r="P118" i="2"/>
  <c r="U118" i="2" s="1"/>
  <c r="P99" i="2"/>
  <c r="U99" i="2" s="1"/>
  <c r="P123" i="2"/>
  <c r="U123" i="2" s="1"/>
  <c r="P98" i="2"/>
  <c r="U98" i="2" s="1"/>
  <c r="P114" i="2"/>
  <c r="U114" i="2" s="1"/>
  <c r="P95" i="2"/>
  <c r="U95" i="2" s="1"/>
  <c r="P119" i="2"/>
  <c r="U119" i="2" s="1"/>
  <c r="P122" i="2"/>
  <c r="U122" i="2" s="1"/>
  <c r="P110" i="2"/>
  <c r="U110" i="2" s="1"/>
  <c r="P115" i="2"/>
  <c r="U115" i="2" s="1"/>
  <c r="P103" i="2"/>
  <c r="U103" i="2" s="1"/>
  <c r="P127" i="2"/>
  <c r="U127" i="2" s="1"/>
  <c r="P106" i="2"/>
  <c r="U106" i="2" s="1"/>
  <c r="P111" i="2"/>
  <c r="U111" i="2" s="1"/>
  <c r="P102" i="2"/>
  <c r="U102" i="2" s="1"/>
  <c r="P126" i="2"/>
  <c r="U126" i="2" s="1"/>
  <c r="P107" i="2"/>
  <c r="U107" i="2" s="1"/>
  <c r="AB29" i="2"/>
  <c r="AB33" i="2"/>
  <c r="AB30" i="2"/>
  <c r="W95" i="2"/>
  <c r="AB95" i="2" s="1"/>
  <c r="W99" i="2"/>
  <c r="AB99" i="2" s="1"/>
  <c r="W103" i="2"/>
  <c r="AB103" i="2" s="1"/>
  <c r="W107" i="2"/>
  <c r="AB107" i="2" s="1"/>
  <c r="W111" i="2"/>
  <c r="AB111" i="2" s="1"/>
  <c r="W115" i="2"/>
  <c r="AB115" i="2" s="1"/>
  <c r="W119" i="2"/>
  <c r="AB119" i="2" s="1"/>
  <c r="W123" i="2"/>
  <c r="AB123" i="2" s="1"/>
  <c r="W127" i="2"/>
  <c r="AB127" i="2" s="1"/>
  <c r="W96" i="2"/>
  <c r="AB96" i="2" s="1"/>
  <c r="W100" i="2"/>
  <c r="AB100" i="2" s="1"/>
  <c r="W104" i="2"/>
  <c r="AB104" i="2" s="1"/>
  <c r="W108" i="2"/>
  <c r="AB108" i="2" s="1"/>
  <c r="W112" i="2"/>
  <c r="AB112" i="2" s="1"/>
  <c r="W116" i="2"/>
  <c r="AB116" i="2" s="1"/>
  <c r="W120" i="2"/>
  <c r="AB120" i="2" s="1"/>
  <c r="W124" i="2"/>
  <c r="AB124" i="2" s="1"/>
  <c r="W128" i="2"/>
  <c r="AB128" i="2" s="1"/>
  <c r="W97" i="2"/>
  <c r="AB97" i="2" s="1"/>
  <c r="W101" i="2"/>
  <c r="AB101" i="2" s="1"/>
  <c r="W105" i="2"/>
  <c r="AB105" i="2" s="1"/>
  <c r="W109" i="2"/>
  <c r="AB109" i="2" s="1"/>
  <c r="W113" i="2"/>
  <c r="AB113" i="2" s="1"/>
  <c r="W129" i="2"/>
  <c r="AB129" i="2" s="1"/>
  <c r="W110" i="2"/>
  <c r="AB110" i="2" s="1"/>
  <c r="W125" i="2"/>
  <c r="AB125" i="2" s="1"/>
  <c r="W126" i="2"/>
  <c r="AB126" i="2" s="1"/>
  <c r="W98" i="2"/>
  <c r="AB98" i="2" s="1"/>
  <c r="W121" i="2"/>
  <c r="AB121" i="2" s="1"/>
  <c r="W106" i="2"/>
  <c r="AB106" i="2" s="1"/>
  <c r="W114" i="2"/>
  <c r="AB114" i="2" s="1"/>
  <c r="W117" i="2"/>
  <c r="AB117" i="2" s="1"/>
  <c r="W122" i="2"/>
  <c r="AB122" i="2" s="1"/>
  <c r="W102" i="2"/>
  <c r="AB102" i="2" s="1"/>
  <c r="W94" i="2"/>
  <c r="AB94" i="2" s="1"/>
  <c r="W118" i="2"/>
  <c r="AB118" i="2" s="1"/>
  <c r="P9" i="1"/>
  <c r="P10" i="1"/>
  <c r="P11" i="1"/>
  <c r="P8" i="1"/>
  <c r="P7" i="1"/>
  <c r="P6" i="1"/>
  <c r="P5" i="1"/>
  <c r="P4" i="1"/>
  <c r="V186" i="2" l="1"/>
  <c r="V196" i="2"/>
  <c r="V180" i="2"/>
  <c r="V184" i="2"/>
  <c r="V194" i="2"/>
  <c r="V176" i="2"/>
  <c r="V190" i="2"/>
  <c r="V198" i="2"/>
  <c r="V182" i="2"/>
  <c r="V174" i="2"/>
  <c r="V202" i="2"/>
  <c r="V188" i="2"/>
  <c r="V178" i="2"/>
  <c r="V1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tc={E9D0BE76-E856-8D48-8BB6-B8A2F89F2CE0}</author>
  </authors>
  <commentList>
    <comment ref="F981" authorId="0" shapeId="0" xr:uid="{E9D0BE76-E856-8D48-8BB6-B8A2F89F2CE0}">
      <text>
        <t>[Threaded comment]
Your version of Excel allows you to read this threaded comment; however, any edits to it will get removed if the file is opened in a newer version of Excel. Learn more: https://go.microsoft.com/fwlink/?linkid=870924
Comment:
    Tese are correct in order, treatment etc. They were tracked on that order see tiff. image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<sst xmlns="http://schemas.openxmlformats.org/spreadsheetml/2006/main" count="8593" uniqueCount="589">
  <si>
    <t>Image J photos</t>
  </si>
  <si>
    <t xml:space="preserve">Ref </t>
  </si>
  <si>
    <t>plot</t>
  </si>
  <si>
    <t xml:space="preserve">calibration-y-axis start </t>
  </si>
  <si>
    <t>calibration-y-axis end</t>
  </si>
  <si>
    <t>science unit - start</t>
  </si>
  <si>
    <t>science unit end</t>
  </si>
  <si>
    <t xml:space="preserve">units </t>
  </si>
  <si>
    <t>difference in raw px y-axis</t>
  </si>
  <si>
    <t>difference in science units</t>
  </si>
  <si>
    <t xml:space="preserve">science unit per px </t>
  </si>
  <si>
    <t>px ref to data point from the 0</t>
  </si>
  <si>
    <t>TARGET mean val</t>
  </si>
  <si>
    <t>TRAGET SEM</t>
  </si>
  <si>
    <t xml:space="preserve">Treatment as per author </t>
  </si>
  <si>
    <t>n</t>
  </si>
  <si>
    <t>BL/s</t>
  </si>
  <si>
    <t>normoxia-1</t>
  </si>
  <si>
    <t>normoxia-2</t>
  </si>
  <si>
    <t>normoxia3</t>
  </si>
  <si>
    <t>PCP-1</t>
  </si>
  <si>
    <t>PCP-2</t>
  </si>
  <si>
    <t>PCP-3</t>
  </si>
  <si>
    <t>hypoxia-PCP-1</t>
  </si>
  <si>
    <t>hypoxia-PCP-2</t>
  </si>
  <si>
    <t>hypoxia-PCP-3</t>
  </si>
  <si>
    <t>hypoxia-1</t>
  </si>
  <si>
    <t xml:space="preserve">MacNutt et al 2005 </t>
  </si>
  <si>
    <t>track N</t>
  </si>
  <si>
    <t>X</t>
  </si>
  <si>
    <t>Y</t>
  </si>
  <si>
    <t>Track_ID</t>
  </si>
  <si>
    <t>axis unit</t>
  </si>
  <si>
    <t>Unit</t>
  </si>
  <si>
    <t>Ucrit-max(black)</t>
  </si>
  <si>
    <t>FL/s</t>
  </si>
  <si>
    <t>cm/s</t>
  </si>
  <si>
    <t>y-axis</t>
  </si>
  <si>
    <t>x-axis</t>
  </si>
  <si>
    <t>degC</t>
  </si>
  <si>
    <t>3A</t>
  </si>
  <si>
    <t>3B</t>
  </si>
  <si>
    <t>Ucrit-max(open)</t>
  </si>
  <si>
    <t>Farrel et al 1998</t>
  </si>
  <si>
    <t>Ucrit</t>
  </si>
  <si>
    <t>norm-1</t>
  </si>
  <si>
    <t>norm-1SEM</t>
  </si>
  <si>
    <t>SEM BL/s</t>
  </si>
  <si>
    <t>norm-2</t>
  </si>
  <si>
    <t>norm-2SEM</t>
  </si>
  <si>
    <t>norm-3</t>
  </si>
  <si>
    <t>norm-3SEM</t>
  </si>
  <si>
    <t>pcp-1</t>
  </si>
  <si>
    <t>pcp-2SEM</t>
  </si>
  <si>
    <t>pcp-2</t>
  </si>
  <si>
    <t>pcp-3</t>
  </si>
  <si>
    <t>pcp-3SEM</t>
  </si>
  <si>
    <t>hyp-pcp-1</t>
  </si>
  <si>
    <t>hyp-pcp-1SEM</t>
  </si>
  <si>
    <t>hyp-pcp-2</t>
  </si>
  <si>
    <t>hyp-pcp-2SEM</t>
  </si>
  <si>
    <t>hyp-pcp-3</t>
  </si>
  <si>
    <t>hyp-pcp-3SEM</t>
  </si>
  <si>
    <t>hyp-1</t>
  </si>
  <si>
    <t>hyp-1SEM</t>
  </si>
  <si>
    <t>Hinch et al 2002</t>
  </si>
  <si>
    <t>MeanSwimSpeed</t>
  </si>
  <si>
    <t>PF2</t>
  </si>
  <si>
    <t>PF2-sem</t>
  </si>
  <si>
    <t>PM2</t>
  </si>
  <si>
    <t>PM2-sem</t>
  </si>
  <si>
    <t>SF2</t>
  </si>
  <si>
    <t>SF2-sem</t>
  </si>
  <si>
    <t>SM2</t>
  </si>
  <si>
    <t>SM2--sem</t>
  </si>
  <si>
    <t>PF4</t>
  </si>
  <si>
    <t>PF4-sem</t>
  </si>
  <si>
    <t>PM4</t>
  </si>
  <si>
    <t>PM4-sem</t>
  </si>
  <si>
    <t>SF4</t>
  </si>
  <si>
    <t>SF4-sem</t>
  </si>
  <si>
    <t>SM4</t>
  </si>
  <si>
    <t>SM4--sem</t>
  </si>
  <si>
    <t>PF7</t>
  </si>
  <si>
    <t>PF7-sem</t>
  </si>
  <si>
    <t>PM7</t>
  </si>
  <si>
    <t>PM7-sem</t>
  </si>
  <si>
    <t>SF7</t>
  </si>
  <si>
    <t>SF7-sem</t>
  </si>
  <si>
    <t>SM7</t>
  </si>
  <si>
    <t>SM7--sem</t>
  </si>
  <si>
    <t>PF9</t>
  </si>
  <si>
    <t>PF9-SEM</t>
  </si>
  <si>
    <t>PM9</t>
  </si>
  <si>
    <t>SF9</t>
  </si>
  <si>
    <t>SM9</t>
  </si>
  <si>
    <t>SM9-sem</t>
  </si>
  <si>
    <t>Burnett et al 2014a</t>
  </si>
  <si>
    <t>Swim speed</t>
  </si>
  <si>
    <t>M-radial gate spillway</t>
  </si>
  <si>
    <t>F-radial gate spillway</t>
  </si>
  <si>
    <t>M-Fishway entrance</t>
  </si>
  <si>
    <t>F-Fishway entrance</t>
  </si>
  <si>
    <t>M-within Fishway</t>
  </si>
  <si>
    <t>F-within Fishway</t>
  </si>
  <si>
    <t>M-Damforebay</t>
  </si>
  <si>
    <t>F-Damforebay</t>
  </si>
  <si>
    <t>Uopt</t>
  </si>
  <si>
    <t>Ucrit80%</t>
  </si>
  <si>
    <t>Burnett et al 2014b</t>
  </si>
  <si>
    <t>bl/s</t>
  </si>
  <si>
    <t>releaseMquart2</t>
  </si>
  <si>
    <t>releaseMmean</t>
  </si>
  <si>
    <t>releaseMmedian</t>
  </si>
  <si>
    <t>releaseMquart3</t>
  </si>
  <si>
    <t>releaseFquart1</t>
  </si>
  <si>
    <t>releaseFquart2</t>
  </si>
  <si>
    <t>releaseFmean</t>
  </si>
  <si>
    <t>releaseFmedian</t>
  </si>
  <si>
    <t>releaseFquart3</t>
  </si>
  <si>
    <t>releaseFquart4</t>
  </si>
  <si>
    <t>radialMquart1</t>
  </si>
  <si>
    <t>radial Mquart2</t>
  </si>
  <si>
    <t>radialMmean</t>
  </si>
  <si>
    <t>radial Mmedian</t>
  </si>
  <si>
    <t>radialMquart3</t>
  </si>
  <si>
    <t>radial Mquart4</t>
  </si>
  <si>
    <t>radialFquart1</t>
  </si>
  <si>
    <t>radial Fquart2</t>
  </si>
  <si>
    <t>radial Fmedian</t>
  </si>
  <si>
    <t>radial Fmean</t>
  </si>
  <si>
    <t>radial Fquart3</t>
  </si>
  <si>
    <t>radial Fquart4</t>
  </si>
  <si>
    <t>entranceMquart1</t>
  </si>
  <si>
    <t>entranceMquart2</t>
  </si>
  <si>
    <t>entranceMmedian</t>
  </si>
  <si>
    <t>entranceMmean</t>
  </si>
  <si>
    <t>entranceMquart3</t>
  </si>
  <si>
    <t>entranceMquart4</t>
  </si>
  <si>
    <t>entranceFquart1</t>
  </si>
  <si>
    <t>entranceFquart2</t>
  </si>
  <si>
    <t>entranceFmedian</t>
  </si>
  <si>
    <t>entranceFmean</t>
  </si>
  <si>
    <t>entranceFquart3</t>
  </si>
  <si>
    <t>entranceFquart4</t>
  </si>
  <si>
    <t>forebayMquart1</t>
  </si>
  <si>
    <t>forebayMquart2</t>
  </si>
  <si>
    <t>forebayMmean</t>
  </si>
  <si>
    <t>forebayMmedian</t>
  </si>
  <si>
    <t>forebayMquart3</t>
  </si>
  <si>
    <t>forebayMquart4</t>
  </si>
  <si>
    <t>forebayFquart2</t>
  </si>
  <si>
    <t>forebayFmean</t>
  </si>
  <si>
    <t>forebayFmedian</t>
  </si>
  <si>
    <t>forebayFquart3</t>
  </si>
  <si>
    <t>Clark et al 2011</t>
  </si>
  <si>
    <t>Umax</t>
  </si>
  <si>
    <t>M</t>
  </si>
  <si>
    <t>F</t>
  </si>
  <si>
    <t>m/s</t>
  </si>
  <si>
    <t>Hinch and Rand 2000</t>
  </si>
  <si>
    <t>black</t>
  </si>
  <si>
    <t xml:space="preserve">gray </t>
  </si>
  <si>
    <t>white</t>
  </si>
  <si>
    <t>Track #</t>
  </si>
  <si>
    <t>scale diff in px</t>
  </si>
  <si>
    <t>diff in real units</t>
  </si>
  <si>
    <t>y1ref</t>
  </si>
  <si>
    <t>y2ref</t>
  </si>
  <si>
    <t>Y_diff</t>
  </si>
  <si>
    <t xml:space="preserve">Y_value </t>
  </si>
  <si>
    <t>x1ref</t>
  </si>
  <si>
    <t>x2ref</t>
  </si>
  <si>
    <t>X_diff</t>
  </si>
  <si>
    <t xml:space="preserve">X_value </t>
  </si>
  <si>
    <t xml:space="preserve">y_start value </t>
  </si>
  <si>
    <t>x_start_value</t>
  </si>
  <si>
    <t>y_calibration (unit/px)</t>
  </si>
  <si>
    <t>x_calibration (unit/px)</t>
  </si>
  <si>
    <t xml:space="preserve">Imported in the metadata file? </t>
  </si>
  <si>
    <t xml:space="preserve">SEM?  </t>
  </si>
  <si>
    <t>y</t>
  </si>
  <si>
    <t>sockeye</t>
  </si>
  <si>
    <t>pinks</t>
  </si>
  <si>
    <t>Hinch and Batty 2000</t>
  </si>
  <si>
    <t>indiv-maxes</t>
  </si>
  <si>
    <t>successful-M</t>
  </si>
  <si>
    <t>fish size (kg)</t>
  </si>
  <si>
    <t>NON-successful-M</t>
  </si>
  <si>
    <t>NON-successful-F</t>
  </si>
  <si>
    <t>notes</t>
  </si>
  <si>
    <t>successful-F</t>
  </si>
  <si>
    <t>swim speed</t>
  </si>
  <si>
    <t xml:space="preserve">min </t>
  </si>
  <si>
    <t>max</t>
  </si>
  <si>
    <t>F-within fishway</t>
  </si>
  <si>
    <t>M-dam forebay</t>
  </si>
  <si>
    <t>F-dam-forebay</t>
  </si>
  <si>
    <t>Rand and Hinch 1998</t>
  </si>
  <si>
    <t>migration speed</t>
  </si>
  <si>
    <t>constricted reaches</t>
  </si>
  <si>
    <t>nonconstricted reaches</t>
  </si>
  <si>
    <t>1990-IPSFC</t>
  </si>
  <si>
    <t>m3s-1</t>
  </si>
  <si>
    <t>1a</t>
  </si>
  <si>
    <t>1b</t>
  </si>
  <si>
    <t>1c</t>
  </si>
  <si>
    <t>Geist et al 2003</t>
  </si>
  <si>
    <t>succescful</t>
  </si>
  <si>
    <t>mm/s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</si>
  <si>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</si>
  <si>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</si>
  <si>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</si>
  <si>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</si>
  <si>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</si>
  <si>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</si>
  <si>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</si>
  <si>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</si>
  <si>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</si>
  <si>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</si>
  <si>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</si>
  <si>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unseccussful</t>
  </si>
  <si>
    <t xml:space="preserve">Pon et al </t>
  </si>
  <si>
    <t>Trial 1-CONT-sem</t>
  </si>
  <si>
    <t>Trial 1-CONT</t>
  </si>
  <si>
    <t>Trial 2-CONT</t>
  </si>
  <si>
    <t>Trial 2-AO</t>
  </si>
  <si>
    <t>Trial 2-EMG</t>
  </si>
  <si>
    <t>Trial 3-CONT</t>
  </si>
  <si>
    <t>Trial 3-AO</t>
  </si>
  <si>
    <t>Trial 3-EMG</t>
  </si>
  <si>
    <t>Trial 4-CONT</t>
  </si>
  <si>
    <t>Trial 4-AO</t>
  </si>
  <si>
    <t>Trial 4-EMG</t>
  </si>
  <si>
    <t>Trial 5-CONT</t>
  </si>
  <si>
    <t>Trial 5-AO</t>
  </si>
  <si>
    <t>Trial 5-EMG</t>
  </si>
  <si>
    <t>Trial 6-CONT</t>
  </si>
  <si>
    <t>Trial 6-AO</t>
  </si>
  <si>
    <t>Trial 6-EMG</t>
  </si>
  <si>
    <t>sem</t>
  </si>
  <si>
    <t>Hayashida et al 2013</t>
  </si>
  <si>
    <t>Miyoshi et al 2014</t>
  </si>
  <si>
    <t>section1</t>
  </si>
  <si>
    <t>section2</t>
  </si>
  <si>
    <t>section3</t>
  </si>
  <si>
    <t>section4</t>
  </si>
  <si>
    <t>section5</t>
  </si>
  <si>
    <t>section6</t>
  </si>
  <si>
    <t>section7</t>
  </si>
  <si>
    <t>section8</t>
  </si>
  <si>
    <t>min</t>
  </si>
  <si>
    <t>mean</t>
  </si>
  <si>
    <t xml:space="preserve">baseline-radial gate spillway </t>
  </si>
  <si>
    <t xml:space="preserve">alternative-radial gate spillway </t>
  </si>
  <si>
    <t>baseline-Fishway entrance</t>
  </si>
  <si>
    <t>alternative-Fishway entrance</t>
  </si>
  <si>
    <t xml:space="preserve">baseline-within fishway </t>
  </si>
  <si>
    <t xml:space="preserve">alternative-within fishway </t>
  </si>
  <si>
    <t>baseline-dam forebay</t>
  </si>
  <si>
    <t>alternative-dam forebay</t>
  </si>
  <si>
    <t>Maciguchi et al 2008</t>
  </si>
  <si>
    <t xml:space="preserve">channalized segment </t>
  </si>
  <si>
    <t xml:space="preserve">reconstructed segment </t>
  </si>
  <si>
    <t>channalized segment -sem</t>
  </si>
  <si>
    <t xml:space="preserve">reconstructed segment-sem </t>
  </si>
  <si>
    <t>8C</t>
  </si>
  <si>
    <t>12.5C</t>
  </si>
  <si>
    <t>17C</t>
  </si>
  <si>
    <t>Burnette et al 2017</t>
  </si>
  <si>
    <t xml:space="preserve">   </t>
  </si>
  <si>
    <t>10C</t>
  </si>
  <si>
    <t>15C</t>
  </si>
  <si>
    <t>Raby et al 2016</t>
  </si>
  <si>
    <t>segment 1</t>
  </si>
  <si>
    <t>segment 2</t>
  </si>
  <si>
    <t>segment 3</t>
  </si>
  <si>
    <t>segment 4</t>
  </si>
  <si>
    <t>segment 5</t>
  </si>
  <si>
    <t>segment 6</t>
  </si>
  <si>
    <t>segment 7</t>
  </si>
  <si>
    <t>segment 8</t>
  </si>
  <si>
    <t>segment 9</t>
  </si>
  <si>
    <t>segment 10</t>
  </si>
  <si>
    <t>Hinch and Rand 1998</t>
  </si>
  <si>
    <t>F1</t>
  </si>
  <si>
    <t>F2</t>
  </si>
  <si>
    <t>F3</t>
  </si>
  <si>
    <t>F4</t>
  </si>
  <si>
    <t>F5</t>
  </si>
  <si>
    <t>M1</t>
  </si>
  <si>
    <t>M2</t>
  </si>
  <si>
    <t>M3</t>
  </si>
  <si>
    <t>M4</t>
  </si>
  <si>
    <t>M5</t>
  </si>
  <si>
    <t>Booth et al</t>
  </si>
  <si>
    <t>12C</t>
  </si>
  <si>
    <t>18C</t>
  </si>
  <si>
    <t>TTF</t>
  </si>
  <si>
    <t xml:space="preserve">Thorstad et al </t>
  </si>
  <si>
    <t>No transmitter</t>
  </si>
  <si>
    <t>implanted</t>
  </si>
  <si>
    <t>external - SMALL</t>
  </si>
  <si>
    <t>external - LARGE</t>
  </si>
  <si>
    <t>y axis</t>
  </si>
  <si>
    <t xml:space="preserve">LOG SCALE !! </t>
  </si>
  <si>
    <t xml:space="preserve">farmed salmon </t>
  </si>
  <si>
    <t>sea ranched</t>
  </si>
  <si>
    <t xml:space="preserve">time swim </t>
  </si>
  <si>
    <t xml:space="preserve">time swm </t>
  </si>
  <si>
    <t>x axis</t>
  </si>
  <si>
    <t>ID 1</t>
  </si>
  <si>
    <t>ID 2</t>
  </si>
  <si>
    <t>ID 3</t>
  </si>
  <si>
    <t>ID 4</t>
  </si>
  <si>
    <t>ID 5</t>
  </si>
  <si>
    <t>ID 8</t>
  </si>
  <si>
    <t>ID 9</t>
  </si>
  <si>
    <t>ID 10</t>
  </si>
  <si>
    <t>ID 11</t>
  </si>
  <si>
    <t>ID 12</t>
  </si>
  <si>
    <t>ID 14</t>
  </si>
  <si>
    <t>ID 16</t>
  </si>
  <si>
    <t>ID 17</t>
  </si>
  <si>
    <t>ID 18</t>
  </si>
  <si>
    <t xml:space="preserve">Okland et al </t>
  </si>
  <si>
    <t xml:space="preserve">Brown and Geist </t>
  </si>
  <si>
    <t>ID_148.645</t>
  </si>
  <si>
    <t>ID_150.085</t>
  </si>
  <si>
    <t>ID_150.305</t>
  </si>
  <si>
    <t>ID_150.386</t>
  </si>
  <si>
    <t>ID_150.045</t>
  </si>
  <si>
    <t>Below falls 1</t>
  </si>
  <si>
    <t>Falls 1</t>
  </si>
  <si>
    <t>Falls 1-2</t>
  </si>
  <si>
    <t>Falls 2</t>
  </si>
  <si>
    <t>Fllas 2- Lyle</t>
  </si>
  <si>
    <t>Lyle Falls</t>
  </si>
  <si>
    <t>1 month</t>
  </si>
  <si>
    <t>2 month</t>
  </si>
  <si>
    <t>3 months</t>
  </si>
  <si>
    <t>4 months</t>
  </si>
  <si>
    <t xml:space="preserve">y axis </t>
  </si>
  <si>
    <t>8 C</t>
  </si>
  <si>
    <t>18 C</t>
  </si>
  <si>
    <t>Beddow and McKinley 1998</t>
  </si>
  <si>
    <t>g</t>
  </si>
  <si>
    <t xml:space="preserve">weight </t>
  </si>
  <si>
    <t>water velocity</t>
  </si>
  <si>
    <t>swim Speed</t>
  </si>
  <si>
    <t>Fish1</t>
  </si>
  <si>
    <t>Fish2</t>
  </si>
  <si>
    <t>Fish3</t>
  </si>
  <si>
    <t>Fish4</t>
  </si>
  <si>
    <t>Fish5</t>
  </si>
  <si>
    <t>Fish6</t>
  </si>
  <si>
    <t>Fish 7</t>
  </si>
  <si>
    <t>Beddow et al 1999</t>
  </si>
  <si>
    <t>Fig 3</t>
  </si>
  <si>
    <t>Fig 2</t>
  </si>
  <si>
    <t xml:space="preserve">Control </t>
  </si>
  <si>
    <t>0.5L white muscle leads</t>
  </si>
  <si>
    <t>0.7L white muscle leads</t>
  </si>
  <si>
    <t>0.5L red muscle leads</t>
  </si>
  <si>
    <t>0.7L red muscle leads</t>
  </si>
  <si>
    <t>External tag</t>
  </si>
  <si>
    <t>Imsa River</t>
  </si>
  <si>
    <t>Fossbekk River</t>
  </si>
  <si>
    <t xml:space="preserve">Fossbekk River with Aluminum </t>
  </si>
  <si>
    <t>na</t>
  </si>
  <si>
    <t>pH 5.15</t>
  </si>
  <si>
    <t>pH 5.24 + Al</t>
  </si>
  <si>
    <t>Ytrestoyl</t>
  </si>
  <si>
    <t>Fig 1</t>
  </si>
  <si>
    <t xml:space="preserve">Gallaugher et al </t>
  </si>
  <si>
    <t>sham</t>
  </si>
  <si>
    <t>splenectomized</t>
  </si>
  <si>
    <t>prior exposure to ethanol</t>
  </si>
  <si>
    <t>prior exposure to 120 mg/L MS222</t>
  </si>
  <si>
    <t>prior exposure to 120 mg/L clove oil</t>
  </si>
  <si>
    <t>prior exposure to 40 mg/L MS222</t>
  </si>
  <si>
    <t>prior exposure to 40 mg/L clove oil</t>
  </si>
  <si>
    <t xml:space="preserve">Anderson et al </t>
  </si>
  <si>
    <t>swim speed/Time</t>
  </si>
  <si>
    <t>hours</t>
  </si>
  <si>
    <t>100 % Ucrit</t>
  </si>
  <si>
    <t>Hvas and Oppedal</t>
  </si>
  <si>
    <t>Remen et ak 2016</t>
  </si>
  <si>
    <t>swim speed and size</t>
  </si>
  <si>
    <t xml:space="preserve">speed and size measure </t>
  </si>
  <si>
    <t>FL &amp; cm</t>
  </si>
  <si>
    <t>cm</t>
  </si>
  <si>
    <t>FL</t>
  </si>
  <si>
    <t>sem -X AXIS</t>
  </si>
  <si>
    <t>sem -Y AXIS</t>
  </si>
  <si>
    <t>Cocherell et al 2011</t>
  </si>
  <si>
    <t>pre pulse</t>
  </si>
  <si>
    <t>Increasing discharge</t>
  </si>
  <si>
    <t>peak</t>
  </si>
  <si>
    <t>decreasing discharge</t>
  </si>
  <si>
    <t>swimming speed</t>
  </si>
  <si>
    <t>max, group 1</t>
  </si>
  <si>
    <t>max, groups 2, 3</t>
  </si>
  <si>
    <t>Fish # 3</t>
  </si>
  <si>
    <t>Fish # 1</t>
  </si>
  <si>
    <t xml:space="preserve">Makiguchi et al </t>
  </si>
  <si>
    <t>mean of calibrated vals</t>
  </si>
  <si>
    <t>control</t>
  </si>
  <si>
    <t>exercise trained</t>
  </si>
  <si>
    <t>Fareel et al</t>
  </si>
  <si>
    <t>chum</t>
  </si>
  <si>
    <t>pink</t>
  </si>
  <si>
    <t>Row 9</t>
  </si>
  <si>
    <t>Row 8</t>
  </si>
  <si>
    <t>Row 7</t>
  </si>
  <si>
    <t>Row 6</t>
  </si>
  <si>
    <t>Row 5</t>
  </si>
  <si>
    <t>Row 4</t>
  </si>
  <si>
    <t>Row 3</t>
  </si>
  <si>
    <t>Row 2</t>
  </si>
  <si>
    <t>Row 1</t>
  </si>
  <si>
    <t>Row 1 - max accel</t>
  </si>
  <si>
    <t>Row 1 - max swim speed</t>
  </si>
  <si>
    <t>Row 2 - max accel</t>
  </si>
  <si>
    <t>Row 2 - max swim speed</t>
  </si>
  <si>
    <t>Row 3 - max accel</t>
  </si>
  <si>
    <t>Row 3 - max swim speed</t>
  </si>
  <si>
    <t>Row 4 - max accel</t>
  </si>
  <si>
    <t>Row 4 - max swim speed</t>
  </si>
  <si>
    <t>Row 5 - max accel</t>
  </si>
  <si>
    <t>Row 6 - max swim speed</t>
  </si>
  <si>
    <t>Row 5 - max swim speed</t>
  </si>
  <si>
    <t>Row 6 - max accel</t>
  </si>
  <si>
    <t>Row 7 - max accel</t>
  </si>
  <si>
    <t>Row 7 - max swim speed</t>
  </si>
  <si>
    <t>Row 8 - max accel</t>
  </si>
  <si>
    <t>Row 8 - max swim speed</t>
  </si>
  <si>
    <t>Row 9 - max accel</t>
  </si>
  <si>
    <t>Row 9 - max swim speed</t>
  </si>
  <si>
    <t xml:space="preserve">Wilson et al </t>
  </si>
  <si>
    <t xml:space="preserve">x axis </t>
  </si>
  <si>
    <t>m^2/s</t>
  </si>
  <si>
    <t>Fig 8 DB</t>
  </si>
  <si>
    <t xml:space="preserve"> Miyoshi et al </t>
  </si>
  <si>
    <t>indiv 1</t>
  </si>
  <si>
    <t>indiv 2</t>
  </si>
  <si>
    <t>Jain et al 1997</t>
  </si>
  <si>
    <t>Ucrit1</t>
  </si>
  <si>
    <t>Ucrit2</t>
  </si>
  <si>
    <t>Ucrit3</t>
  </si>
  <si>
    <t>acceler</t>
  </si>
  <si>
    <t>Lee et al 2003c</t>
  </si>
  <si>
    <t>Swim Fig swim perf curves</t>
  </si>
  <si>
    <t>CHE Coho Cultus</t>
  </si>
  <si>
    <t>CHE Coho - field</t>
  </si>
  <si>
    <t>GC sockeye adjusted field</t>
  </si>
  <si>
    <t>GC sockeye ambient field</t>
  </si>
  <si>
    <t>set1</t>
  </si>
  <si>
    <t>set2</t>
  </si>
  <si>
    <t>set3</t>
  </si>
  <si>
    <t>set4</t>
  </si>
  <si>
    <t>set5</t>
  </si>
  <si>
    <t>set6</t>
  </si>
  <si>
    <t>set7</t>
  </si>
  <si>
    <t>ES sockeye ambient SFU</t>
  </si>
  <si>
    <t>WVR sockeye Cultus</t>
  </si>
  <si>
    <t>Weaver ambient field</t>
  </si>
  <si>
    <t>WVR ambient field</t>
  </si>
  <si>
    <t>set8</t>
  </si>
  <si>
    <t>tagged fish</t>
  </si>
  <si>
    <t>untagged fish</t>
  </si>
  <si>
    <t>mean tagged</t>
  </si>
  <si>
    <t>se tagged</t>
  </si>
  <si>
    <t>mean untagged</t>
  </si>
  <si>
    <t>se untagged</t>
  </si>
  <si>
    <t>Hvas et al 2020 JFB</t>
  </si>
  <si>
    <t>Hvas et al 2021 Aquacult Environ Interact</t>
  </si>
  <si>
    <t>fig 1A</t>
  </si>
  <si>
    <t>fig 2B</t>
  </si>
  <si>
    <t>ucrit swim speed</t>
  </si>
  <si>
    <t>80 % Ucrit</t>
  </si>
  <si>
    <t>85 % Ucrit</t>
  </si>
  <si>
    <t>90% Ucrit</t>
  </si>
  <si>
    <t>95 % Ucrit</t>
  </si>
  <si>
    <t>105 % Ucrit</t>
  </si>
  <si>
    <t>time to fatigue = y axis, x - axis = Speed (body lengths s-1)</t>
  </si>
  <si>
    <t>201_booth_ch2</t>
  </si>
  <si>
    <t>kelts</t>
  </si>
  <si>
    <t>migrating adults</t>
  </si>
  <si>
    <t>204_Iino</t>
  </si>
  <si>
    <t xml:space="preserve">booth Thesis </t>
  </si>
  <si>
    <t>fig 1</t>
  </si>
  <si>
    <t xml:space="preserve">Booth et al 1998 tech rep </t>
  </si>
  <si>
    <t>temperature</t>
  </si>
  <si>
    <t>male</t>
  </si>
  <si>
    <t>female</t>
  </si>
  <si>
    <t>LOG SCALE !! &gt;&gt;</t>
  </si>
  <si>
    <t xml:space="preserve">Time to fatigue! </t>
  </si>
  <si>
    <t>log(min</t>
  </si>
  <si>
    <t>weeks migration</t>
  </si>
  <si>
    <t>FL (cm)</t>
  </si>
  <si>
    <t>(cm/s)</t>
  </si>
  <si>
    <t>FALL 2022</t>
  </si>
  <si>
    <t>Booth et al Ch 4 (table reformatted )</t>
  </si>
  <si>
    <t>WT.kg.se</t>
  </si>
  <si>
    <t>WT.kg</t>
  </si>
  <si>
    <t>Wtgonad.g</t>
  </si>
  <si>
    <t>Wtgonad..se</t>
  </si>
  <si>
    <t>FL.cm</t>
  </si>
  <si>
    <t>FL.cm.se</t>
  </si>
  <si>
    <t xml:space="preserve">ucrit </t>
  </si>
  <si>
    <t>burst</t>
  </si>
  <si>
    <t>ch4 Fig 4.3iii</t>
  </si>
  <si>
    <t>ch4 Fig 4.3ii</t>
  </si>
  <si>
    <t>Fig 5A</t>
  </si>
  <si>
    <t>206 gaullagher</t>
  </si>
  <si>
    <t>207 gaullagher</t>
  </si>
  <si>
    <t>208 gaullagher</t>
  </si>
  <si>
    <t>209 gaullagher</t>
  </si>
  <si>
    <t>210 gaullagher</t>
  </si>
  <si>
    <t>211 gaullagher</t>
  </si>
  <si>
    <t>212 gaullagher</t>
  </si>
  <si>
    <t>213 gaullagher</t>
  </si>
  <si>
    <t>214 gaullagher</t>
  </si>
  <si>
    <t>215 gaullagher</t>
  </si>
  <si>
    <t>216 gaullagher</t>
  </si>
  <si>
    <t>217 gaullagher</t>
  </si>
  <si>
    <t>218 gaullagher</t>
  </si>
  <si>
    <t>219 gaullagher</t>
  </si>
  <si>
    <t>220 gaullagher</t>
  </si>
  <si>
    <t>221 gaullagher</t>
  </si>
  <si>
    <t>222 gaullagher</t>
  </si>
  <si>
    <t>223 gaullagher</t>
  </si>
  <si>
    <t>224 gaullagher</t>
  </si>
  <si>
    <t>225 gaullagher</t>
  </si>
  <si>
    <t>226 gaullagher</t>
  </si>
  <si>
    <t>227 gaullagher</t>
  </si>
  <si>
    <t>228 gaullagher</t>
  </si>
  <si>
    <t>229 gaullagher</t>
  </si>
  <si>
    <t>230 gaullagher</t>
  </si>
  <si>
    <t>231 gaullagher</t>
  </si>
  <si>
    <t>232 gaullagher</t>
  </si>
  <si>
    <t>233 gaullagher</t>
  </si>
  <si>
    <t>234 gaullagher</t>
  </si>
  <si>
    <t>235 gaullagher</t>
  </si>
  <si>
    <t>236 gaullagher</t>
  </si>
  <si>
    <t>237 gaullagher</t>
  </si>
  <si>
    <t>238 gaullagher</t>
  </si>
  <si>
    <t>239 gaullagher</t>
  </si>
  <si>
    <t>240 gaullagher</t>
  </si>
  <si>
    <t>241 gaullagher</t>
  </si>
  <si>
    <t>242 gaullagher</t>
  </si>
  <si>
    <t>243 gaullagher</t>
  </si>
  <si>
    <t>244 gaullagher</t>
  </si>
  <si>
    <t>245 gaullagher</t>
  </si>
  <si>
    <t>246 gaullagher</t>
  </si>
  <si>
    <t>247 gaullagher</t>
  </si>
  <si>
    <t>248 gaullagher</t>
  </si>
  <si>
    <t>249 gaullagher</t>
  </si>
  <si>
    <t>250 gaullagher</t>
  </si>
  <si>
    <t>251 gaullagher</t>
  </si>
  <si>
    <t>252 gaullagher</t>
  </si>
  <si>
    <t>253 gaullagher</t>
  </si>
  <si>
    <t>254 gaullagher</t>
  </si>
  <si>
    <t>255 gaullagher</t>
  </si>
  <si>
    <t>256 gaullagher</t>
  </si>
  <si>
    <t>257 gaullagher</t>
  </si>
  <si>
    <t>258 gaullagher</t>
  </si>
  <si>
    <t>259 gaullagher</t>
  </si>
  <si>
    <t>260 gaullagher</t>
  </si>
  <si>
    <t>261 gaullagher</t>
  </si>
  <si>
    <t>262 gaullagher</t>
  </si>
  <si>
    <t>263 gaullagher</t>
  </si>
  <si>
    <t>264 gaullagher</t>
  </si>
  <si>
    <t>265 gaullagher</t>
  </si>
  <si>
    <t>266 gaullagher</t>
  </si>
  <si>
    <t>267 gaullagher</t>
  </si>
  <si>
    <t>268 gaullagher</t>
  </si>
  <si>
    <t>269 gaullagher</t>
  </si>
  <si>
    <t>270 gaullagher</t>
  </si>
  <si>
    <t>271 gaullagher</t>
  </si>
  <si>
    <t>272 gaullagher</t>
  </si>
  <si>
    <t>273 gaullagher</t>
  </si>
  <si>
    <t>274 gaullagher</t>
  </si>
  <si>
    <t>summer</t>
  </si>
  <si>
    <t>winter</t>
  </si>
  <si>
    <t>normocythemia</t>
  </si>
  <si>
    <t>anemia</t>
  </si>
  <si>
    <t>polycythemia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</si>
</sst>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E+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i/>
      <sz val="12"/>
      <color rgb="FF7F7F7F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dashDot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dashDot">
        <color theme="1"/>
      </right>
      <top/>
      <bottom/>
      <diagonal/>
    </border>
    <border>
      <left/>
      <right style="dashDot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mediumDashed">
        <color indexed="64"/>
      </bottom>
      <diagonal/>
    </border>
    <border>
      <left/>
      <right style="dashDot">
        <color theme="1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ashDot">
        <color theme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Dot">
        <color theme="1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0" borderId="0" applyNumberFormat="0" applyFill="0" applyBorder="0" applyAlignment="0" applyProtection="0"/>
    <xf numFmtId="0" fontId="3" fillId="11" borderId="0" applyNumberFormat="0" applyBorder="0" applyAlignment="0" applyProtection="0"/>
    <xf numFmtId="0" fontId="12" fillId="14" borderId="20" applyNumberFormat="0" applyAlignment="0" applyProtection="0"/>
    <xf numFmtId="0" fontId="3" fillId="15" borderId="0" applyNumberFormat="0" applyBorder="0" applyAlignment="0" applyProtection="0"/>
  </cellStyleXfs>
  <cellXfs count="127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0" xfId="0" applyFill="1"/>
    <xf numFmtId="0" fontId="0" fillId="4" borderId="3" xfId="0" applyFill="1" applyBorder="1"/>
    <xf numFmtId="0" fontId="0" fillId="4" borderId="2" xfId="0" applyFill="1" applyBorder="1"/>
    <xf numFmtId="0" fontId="0" fillId="4" borderId="4" xfId="0" applyFill="1" applyBorder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3" fillId="3" borderId="0" xfId="2"/>
    <xf numFmtId="0" fontId="3" fillId="3" borderId="3" xfId="2" applyBorder="1"/>
    <xf numFmtId="0" fontId="1" fillId="3" borderId="5" xfId="2" applyFont="1" applyBorder="1"/>
    <xf numFmtId="0" fontId="3" fillId="3" borderId="5" xfId="2" applyBorder="1"/>
    <xf numFmtId="0" fontId="1" fillId="5" borderId="0" xfId="0" applyFont="1" applyFill="1" applyAlignment="1">
      <alignment wrapText="1"/>
    </xf>
    <xf numFmtId="0" fontId="0" fillId="5" borderId="0" xfId="0" applyFill="1"/>
    <xf numFmtId="0" fontId="3" fillId="5" borderId="0" xfId="2" applyFill="1"/>
    <xf numFmtId="0" fontId="0" fillId="5" borderId="2" xfId="0" applyFill="1" applyBorder="1"/>
    <xf numFmtId="0" fontId="4" fillId="0" borderId="0" xfId="1" applyAlignment="1">
      <alignment wrapText="1"/>
    </xf>
    <xf numFmtId="0" fontId="4" fillId="0" borderId="0" xfId="1"/>
    <xf numFmtId="0" fontId="4" fillId="3" borderId="0" xfId="1" applyFill="1"/>
    <xf numFmtId="0" fontId="4" fillId="4" borderId="0" xfId="1" applyFill="1"/>
    <xf numFmtId="0" fontId="4" fillId="4" borderId="2" xfId="1" applyFill="1" applyBorder="1"/>
    <xf numFmtId="0" fontId="4" fillId="0" borderId="2" xfId="1" applyBorder="1"/>
    <xf numFmtId="0" fontId="1" fillId="3" borderId="6" xfId="2" applyFont="1" applyBorder="1"/>
    <xf numFmtId="0" fontId="3" fillId="6" borderId="0" xfId="3"/>
    <xf numFmtId="0" fontId="0" fillId="0" borderId="7" xfId="0" applyBorder="1"/>
    <xf numFmtId="0" fontId="0" fillId="0" borderId="8" xfId="0" applyBorder="1"/>
    <xf numFmtId="0" fontId="4" fillId="0" borderId="7" xfId="1" applyBorder="1"/>
    <xf numFmtId="0" fontId="0" fillId="5" borderId="7" xfId="0" applyFill="1" applyBorder="1"/>
    <xf numFmtId="0" fontId="3" fillId="7" borderId="0" xfId="4"/>
    <xf numFmtId="0" fontId="3" fillId="7" borderId="3" xfId="4" applyBorder="1"/>
    <xf numFmtId="0" fontId="3" fillId="7" borderId="0" xfId="4" applyBorder="1"/>
    <xf numFmtId="0" fontId="3" fillId="7" borderId="7" xfId="4" applyBorder="1"/>
    <xf numFmtId="0" fontId="3" fillId="7" borderId="8" xfId="4" applyBorder="1"/>
    <xf numFmtId="0" fontId="3" fillId="3" borderId="0" xfId="2" applyBorder="1"/>
    <xf numFmtId="0" fontId="3" fillId="3" borderId="9" xfId="2" applyBorder="1"/>
    <xf numFmtId="0" fontId="1" fillId="3" borderId="9" xfId="2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0" xfId="1" applyBorder="1"/>
    <xf numFmtId="0" fontId="0" fillId="5" borderId="10" xfId="0" applyFill="1" applyBorder="1"/>
    <xf numFmtId="0" fontId="3" fillId="0" borderId="0" xfId="4" applyFill="1" applyBorder="1"/>
    <xf numFmtId="0" fontId="3" fillId="0" borderId="10" xfId="4" applyFill="1" applyBorder="1"/>
    <xf numFmtId="0" fontId="3" fillId="8" borderId="0" xfId="5" applyBorder="1"/>
    <xf numFmtId="0" fontId="3" fillId="8" borderId="0" xfId="5"/>
    <xf numFmtId="0" fontId="3" fillId="8" borderId="3" xfId="5" applyBorder="1"/>
    <xf numFmtId="0" fontId="3" fillId="4" borderId="0" xfId="4" applyFill="1" applyBorder="1"/>
    <xf numFmtId="0" fontId="3" fillId="4" borderId="10" xfId="4" applyFill="1" applyBorder="1"/>
    <xf numFmtId="0" fontId="0" fillId="4" borderId="10" xfId="0" applyFill="1" applyBorder="1"/>
    <xf numFmtId="0" fontId="4" fillId="4" borderId="10" xfId="1" applyFill="1" applyBorder="1"/>
    <xf numFmtId="0" fontId="3" fillId="10" borderId="0" xfId="4" applyFill="1" applyBorder="1"/>
    <xf numFmtId="0" fontId="0" fillId="10" borderId="0" xfId="0" applyFill="1"/>
    <xf numFmtId="0" fontId="0" fillId="10" borderId="3" xfId="0" applyFill="1" applyBorder="1"/>
    <xf numFmtId="0" fontId="4" fillId="10" borderId="0" xfId="1" applyFill="1"/>
    <xf numFmtId="0" fontId="3" fillId="10" borderId="0" xfId="5" applyFill="1" applyBorder="1"/>
    <xf numFmtId="0" fontId="3" fillId="10" borderId="0" xfId="5" applyFill="1"/>
    <xf numFmtId="0" fontId="3" fillId="10" borderId="3" xfId="5" applyFill="1" applyBorder="1"/>
    <xf numFmtId="0" fontId="1" fillId="10" borderId="9" xfId="0" applyFont="1" applyFill="1" applyBorder="1"/>
    <xf numFmtId="0" fontId="6" fillId="4" borderId="0" xfId="7" applyFill="1"/>
    <xf numFmtId="0" fontId="1" fillId="10" borderId="9" xfId="5" applyFont="1" applyFill="1" applyBorder="1"/>
    <xf numFmtId="0" fontId="3" fillId="0" borderId="12" xfId="4" applyFill="1" applyBorder="1"/>
    <xf numFmtId="0" fontId="0" fillId="0" borderId="12" xfId="0" applyBorder="1"/>
    <xf numFmtId="0" fontId="0" fillId="0" borderId="13" xfId="0" applyBorder="1"/>
    <xf numFmtId="0" fontId="4" fillId="0" borderId="12" xfId="1" applyBorder="1"/>
    <xf numFmtId="0" fontId="0" fillId="5" borderId="12" xfId="0" applyFill="1" applyBorder="1"/>
    <xf numFmtId="0" fontId="5" fillId="9" borderId="0" xfId="6"/>
    <xf numFmtId="0" fontId="6" fillId="10" borderId="0" xfId="0" applyFont="1" applyFill="1"/>
    <xf numFmtId="0" fontId="6" fillId="4" borderId="0" xfId="0" applyFont="1" applyFill="1"/>
    <xf numFmtId="0" fontId="3" fillId="10" borderId="0" xfId="2" applyFill="1" applyBorder="1"/>
    <xf numFmtId="0" fontId="3" fillId="10" borderId="0" xfId="2" applyFill="1"/>
    <xf numFmtId="0" fontId="3" fillId="4" borderId="0" xfId="2" applyFill="1"/>
    <xf numFmtId="0" fontId="1" fillId="10" borderId="9" xfId="2" applyFont="1" applyFill="1" applyBorder="1"/>
    <xf numFmtId="0" fontId="3" fillId="10" borderId="9" xfId="2" applyFill="1" applyBorder="1"/>
    <xf numFmtId="0" fontId="3" fillId="4" borderId="0" xfId="4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0" xfId="4" applyFill="1"/>
    <xf numFmtId="0" fontId="7" fillId="11" borderId="0" xfId="8" applyFont="1" applyBorder="1"/>
    <xf numFmtId="0" fontId="7" fillId="11" borderId="0" xfId="8" applyFont="1"/>
    <xf numFmtId="0" fontId="7" fillId="11" borderId="3" xfId="8" applyFont="1" applyBorder="1"/>
    <xf numFmtId="0" fontId="9" fillId="11" borderId="9" xfId="8" applyFont="1" applyBorder="1"/>
    <xf numFmtId="0" fontId="1" fillId="10" borderId="17" xfId="0" applyFont="1" applyFill="1" applyBorder="1"/>
    <xf numFmtId="0" fontId="8" fillId="11" borderId="18" xfId="8" applyFont="1" applyBorder="1"/>
    <xf numFmtId="0" fontId="1" fillId="10" borderId="18" xfId="0" applyFont="1" applyFill="1" applyBorder="1"/>
    <xf numFmtId="0" fontId="1" fillId="0" borderId="18" xfId="0" applyFont="1" applyBorder="1"/>
    <xf numFmtId="0" fontId="1" fillId="10" borderId="0" xfId="0" applyFont="1" applyFill="1"/>
    <xf numFmtId="0" fontId="1" fillId="0" borderId="19" xfId="0" applyFont="1" applyBorder="1"/>
    <xf numFmtId="0" fontId="0" fillId="12" borderId="17" xfId="0" applyFill="1" applyBorder="1"/>
    <xf numFmtId="0" fontId="0" fillId="12" borderId="18" xfId="0" applyFill="1" applyBorder="1"/>
    <xf numFmtId="0" fontId="0" fillId="12" borderId="19" xfId="0" applyFill="1" applyBorder="1"/>
    <xf numFmtId="0" fontId="10" fillId="0" borderId="0" xfId="0" applyFont="1"/>
    <xf numFmtId="0" fontId="10" fillId="0" borderId="10" xfId="0" applyFont="1" applyBorder="1"/>
    <xf numFmtId="0" fontId="4" fillId="0" borderId="0" xfId="1" applyBorder="1"/>
    <xf numFmtId="0" fontId="0" fillId="10" borderId="9" xfId="0" applyFill="1" applyBorder="1"/>
    <xf numFmtId="0" fontId="1" fillId="5" borderId="0" xfId="0" applyFont="1" applyFill="1"/>
    <xf numFmtId="0" fontId="1" fillId="0" borderId="3" xfId="0" applyFont="1" applyBorder="1"/>
    <xf numFmtId="0" fontId="11" fillId="0" borderId="0" xfId="1" applyFont="1"/>
    <xf numFmtId="0" fontId="0" fillId="13" borderId="0" xfId="0" applyFill="1"/>
    <xf numFmtId="2" fontId="0" fillId="10" borderId="0" xfId="0" applyNumberFormat="1" applyFill="1"/>
    <xf numFmtId="2" fontId="1" fillId="10" borderId="0" xfId="0" applyNumberFormat="1" applyFont="1" applyFill="1"/>
    <xf numFmtId="2" fontId="0" fillId="4" borderId="0" xfId="0" applyNumberFormat="1" applyFill="1"/>
    <xf numFmtId="2" fontId="0" fillId="10" borderId="9" xfId="0" applyNumberFormat="1" applyFill="1" applyBorder="1"/>
    <xf numFmtId="2" fontId="0" fillId="0" borderId="0" xfId="0" applyNumberFormat="1"/>
    <xf numFmtId="2" fontId="0" fillId="0" borderId="10" xfId="0" applyNumberFormat="1" applyBorder="1"/>
    <xf numFmtId="0" fontId="7" fillId="0" borderId="0" xfId="8" applyFont="1" applyFill="1"/>
    <xf numFmtId="2" fontId="4" fillId="0" borderId="0" xfId="1" applyNumberFormat="1"/>
    <xf numFmtId="164" fontId="0" fillId="0" borderId="0" xfId="0" applyNumberFormat="1"/>
    <xf numFmtId="0" fontId="0" fillId="16" borderId="0" xfId="0" applyFill="1"/>
    <xf numFmtId="0" fontId="12" fillId="14" borderId="20" xfId="9"/>
    <xf numFmtId="0" fontId="3" fillId="15" borderId="17" xfId="10" applyBorder="1"/>
    <xf numFmtId="0" fontId="3" fillId="15" borderId="18" xfId="10" applyBorder="1"/>
    <xf numFmtId="0" fontId="3" fillId="15" borderId="19" xfId="10" applyBorder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17" borderId="0" xfId="0" applyFill="1"/>
    <xf numFmtId="0" fontId="0" fillId="18" borderId="0" xfId="0" applyFill="1"/>
    <xf numFmtId="2" fontId="0" fillId="18" borderId="0" xfId="0" applyNumberFormat="1" applyFill="1"/>
    <xf numFmtId="2" fontId="0" fillId="0" borderId="0" xfId="0" applyNumberFormat="1" applyBorder="1"/>
    <xf numFmtId="2" fontId="0" fillId="18" borderId="9" xfId="0" applyNumberFormat="1" applyFill="1" applyBorder="1"/>
  </cellXfs>
  <cellStyles count="11">
    <cellStyle name="20% - Accent3" xfId="8" builtinId="38"/>
    <cellStyle name="40% - Accent3" xfId="5" builtinId="39"/>
    <cellStyle name="40% - Accent4" xfId="3" builtinId="43"/>
    <cellStyle name="60% - Accent2" xfId="10" builtinId="36"/>
    <cellStyle name="60% - Accent3" xfId="4" builtinId="40"/>
    <cellStyle name="60% - Accent6" xfId="2" builtinId="52"/>
    <cellStyle name="Bad" xfId="6" builtinId="27"/>
    <cellStyle name="Calculation" xfId="9" builtinId="22"/>
    <cellStyle name="Explanatory Text" xfId="1" builtinId="53"/>
    <cellStyle name="Normal" xfId="0" builtinId="0"/>
    <cellStyle name="Warning Text" xfId="7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Data!$U$1412:$U$1511</c:f>
              <c:numCache>
                <c:formatCode>General</c:formatCode>
                <c:ptCount val="100"/>
                <c:pt idx="0">
                  <c:v>1.4326575579253393</c:v>
                </c:pt>
                <c:pt idx="1">
                  <c:v>1.9034144158482778</c:v>
                </c:pt>
                <c:pt idx="2">
                  <c:v>1.6237575687080348</c:v>
                </c:pt>
                <c:pt idx="3">
                  <c:v>1.5212178899934754</c:v>
                </c:pt>
                <c:pt idx="4">
                  <c:v>1.5631664170645119</c:v>
                </c:pt>
                <c:pt idx="5">
                  <c:v>1.7239691041701515</c:v>
                </c:pt>
                <c:pt idx="6">
                  <c:v>1.7169776829916454</c:v>
                </c:pt>
                <c:pt idx="7">
                  <c:v>1.69833156270857</c:v>
                </c:pt>
                <c:pt idx="8">
                  <c:v>1.705322983887076</c:v>
                </c:pt>
                <c:pt idx="9">
                  <c:v>1.7123144050655821</c:v>
                </c:pt>
                <c:pt idx="10">
                  <c:v>1.6843487203515579</c:v>
                </c:pt>
                <c:pt idx="11">
                  <c:v>1.6447318322435531</c:v>
                </c:pt>
                <c:pt idx="12">
                  <c:v>1.5934602450309789</c:v>
                </c:pt>
                <c:pt idx="13">
                  <c:v>1.5654945603169546</c:v>
                </c:pt>
                <c:pt idx="14">
                  <c:v>1.4839291451379135</c:v>
                </c:pt>
                <c:pt idx="15">
                  <c:v>1.4932522052794512</c:v>
                </c:pt>
                <c:pt idx="16">
                  <c:v>1.4443122570299087</c:v>
                </c:pt>
                <c:pt idx="17">
                  <c:v>1.8824401523127594</c:v>
                </c:pt>
                <c:pt idx="18">
                  <c:v>1.9243886793837959</c:v>
                </c:pt>
                <c:pt idx="19">
                  <c:v>1.6657060957790712</c:v>
                </c:pt>
                <c:pt idx="20">
                  <c:v>1.4233379934943906</c:v>
                </c:pt>
                <c:pt idx="21">
                  <c:v>1.7845602558136744</c:v>
                </c:pt>
                <c:pt idx="22">
                  <c:v>1.8037866640545661</c:v>
                </c:pt>
                <c:pt idx="23">
                  <c:v>1.68143679343071</c:v>
                </c:pt>
                <c:pt idx="24">
                  <c:v>1.5223819616196967</c:v>
                </c:pt>
                <c:pt idx="25">
                  <c:v>1.9208929687945429</c:v>
                </c:pt>
                <c:pt idx="26">
                  <c:v>1.9104058370267838</c:v>
                </c:pt>
                <c:pt idx="27">
                  <c:v>1.6202618581187818</c:v>
                </c:pt>
                <c:pt idx="28">
                  <c:v>1.4105192227635996</c:v>
                </c:pt>
                <c:pt idx="29">
                  <c:v>1.7024110569662281</c:v>
                </c:pt>
                <c:pt idx="30">
                  <c:v>1.6517232534220592</c:v>
                </c:pt>
                <c:pt idx="31">
                  <c:v>1.529373382798203</c:v>
                </c:pt>
                <c:pt idx="32">
                  <c:v>1.080174572079188</c:v>
                </c:pt>
                <c:pt idx="33">
                  <c:v>1.2508806072841812</c:v>
                </c:pt>
                <c:pt idx="34">
                  <c:v>1.2998205555337237</c:v>
                </c:pt>
                <c:pt idx="35">
                  <c:v>1.4303294146728966</c:v>
                </c:pt>
                <c:pt idx="36">
                  <c:v>1.4443122570299087</c:v>
                </c:pt>
                <c:pt idx="37">
                  <c:v>1.4303294146728966</c:v>
                </c:pt>
                <c:pt idx="38">
                  <c:v>1.4629548816023952</c:v>
                </c:pt>
                <c:pt idx="39">
                  <c:v>1.6237575687080348</c:v>
                </c:pt>
                <c:pt idx="40">
                  <c:v>1.4419806180668771</c:v>
                </c:pt>
                <c:pt idx="41">
                  <c:v>1.4629548816023952</c:v>
                </c:pt>
                <c:pt idx="42">
                  <c:v>1.0830864990000355</c:v>
                </c:pt>
                <c:pt idx="43">
                  <c:v>1.6097747263510227</c:v>
                </c:pt>
                <c:pt idx="44">
                  <c:v>1.5818090416369985</c:v>
                </c:pt>
                <c:pt idx="45">
                  <c:v>1.7618381369835296</c:v>
                </c:pt>
                <c:pt idx="46">
                  <c:v>1.9925550358742301</c:v>
                </c:pt>
                <c:pt idx="47">
                  <c:v>2.1323834594443514</c:v>
                </c:pt>
                <c:pt idx="48">
                  <c:v>2.0729563794270498</c:v>
                </c:pt>
                <c:pt idx="49">
                  <c:v>1.9016665605536511</c:v>
                </c:pt>
                <c:pt idx="50">
                  <c:v>2.4312667148254858</c:v>
                </c:pt>
                <c:pt idx="51">
                  <c:v>2.2133685866655766</c:v>
                </c:pt>
                <c:pt idx="52">
                  <c:v>2.212201019328766</c:v>
                </c:pt>
                <c:pt idx="53">
                  <c:v>1.6692018063683243</c:v>
                </c:pt>
                <c:pt idx="54">
                  <c:v>2.0211045042566593</c:v>
                </c:pt>
                <c:pt idx="55">
                  <c:v>1.8416556968679445</c:v>
                </c:pt>
                <c:pt idx="56">
                  <c:v>1.7717414850828836</c:v>
                </c:pt>
                <c:pt idx="57">
                  <c:v>1.4128508617266313</c:v>
                </c:pt>
                <c:pt idx="58">
                  <c:v>2.3698750454570243</c:v>
                </c:pt>
                <c:pt idx="59">
                  <c:v>2.3910660430490762</c:v>
                </c:pt>
                <c:pt idx="60">
                  <c:v>2.3928138983437024</c:v>
                </c:pt>
                <c:pt idx="61">
                  <c:v>2.4732152418965225</c:v>
                </c:pt>
                <c:pt idx="62">
                  <c:v>2.2826990147822319</c:v>
                </c:pt>
                <c:pt idx="63">
                  <c:v>2.2826990147822319</c:v>
                </c:pt>
                <c:pt idx="64">
                  <c:v>2.1201484723819659</c:v>
                </c:pt>
                <c:pt idx="65">
                  <c:v>2.1323834594443514</c:v>
                </c:pt>
                <c:pt idx="66">
                  <c:v>2.2110369477025449</c:v>
                </c:pt>
                <c:pt idx="67">
                  <c:v>2.1690884206315082</c:v>
                </c:pt>
                <c:pt idx="68">
                  <c:v>2.1516098676852433</c:v>
                </c:pt>
                <c:pt idx="69">
                  <c:v>2.0816956559001825</c:v>
                </c:pt>
                <c:pt idx="70">
                  <c:v>1.8335002040632169</c:v>
                </c:pt>
                <c:pt idx="71">
                  <c:v>1.9010827768852463</c:v>
                </c:pt>
                <c:pt idx="72">
                  <c:v>1.841075408910128</c:v>
                </c:pt>
                <c:pt idx="73">
                  <c:v>1.8317523487685905</c:v>
                </c:pt>
                <c:pt idx="74">
                  <c:v>1.8317523487685905</c:v>
                </c:pt>
                <c:pt idx="75">
                  <c:v>1.8626299604034628</c:v>
                </c:pt>
                <c:pt idx="76">
                  <c:v>1.8527266123041086</c:v>
                </c:pt>
                <c:pt idx="77">
                  <c:v>1.9794461211645311</c:v>
                </c:pt>
                <c:pt idx="78">
                  <c:v>1.9427411599773743</c:v>
                </c:pt>
                <c:pt idx="79">
                  <c:v>2.1918105394616529</c:v>
                </c:pt>
                <c:pt idx="80">
                  <c:v>2.3141604100855093</c:v>
                </c:pt>
                <c:pt idx="81">
                  <c:v>2.4120403065845943</c:v>
                </c:pt>
                <c:pt idx="82">
                  <c:v>2.3211518312640154</c:v>
                </c:pt>
                <c:pt idx="83">
                  <c:v>2.3823267665759436</c:v>
                </c:pt>
                <c:pt idx="84">
                  <c:v>2.5623558619224749</c:v>
                </c:pt>
                <c:pt idx="85">
                  <c:v>1.8317523487685905</c:v>
                </c:pt>
                <c:pt idx="86">
                  <c:v>1.9232246077575743</c:v>
                </c:pt>
                <c:pt idx="87">
                  <c:v>1.6796889381360833</c:v>
                </c:pt>
                <c:pt idx="88">
                  <c:v>1.5305374544244243</c:v>
                </c:pt>
                <c:pt idx="89">
                  <c:v>1.5701578382430179</c:v>
                </c:pt>
                <c:pt idx="90">
                  <c:v>1.5014076980841786</c:v>
                </c:pt>
                <c:pt idx="91">
                  <c:v>1.509563190888906</c:v>
                </c:pt>
                <c:pt idx="92">
                  <c:v>1.4408165464406557</c:v>
                </c:pt>
                <c:pt idx="93">
                  <c:v>1.4681984474862748</c:v>
                </c:pt>
                <c:pt idx="94">
                  <c:v>1.5421921535289937</c:v>
                </c:pt>
                <c:pt idx="95">
                  <c:v>1.4093551511373783</c:v>
                </c:pt>
                <c:pt idx="96">
                  <c:v>1.3510921427462981</c:v>
                </c:pt>
                <c:pt idx="97">
                  <c:v>1.2811779309612374</c:v>
                </c:pt>
                <c:pt idx="98">
                  <c:v>1.3021521944967556</c:v>
                </c:pt>
                <c:pt idx="99">
                  <c:v>1.1028966909093325</c:v>
                </c:pt>
              </c:numCache>
            </c:numRef>
          </c:xVal>
          <c:yVal>
            <c:numRef>
              <c:f>Data!$AB$1412:$AB$1511</c:f>
              <c:numCache>
                <c:formatCode>General</c:formatCode>
                <c:ptCount val="100"/>
                <c:pt idx="0">
                  <c:v>5.1958226353905008</c:v>
                </c:pt>
                <c:pt idx="1">
                  <c:v>4.6866837833751989</c:v>
                </c:pt>
                <c:pt idx="2">
                  <c:v>5.7049614874058028</c:v>
                </c:pt>
                <c:pt idx="3">
                  <c:v>6.0835453884062574</c:v>
                </c:pt>
                <c:pt idx="4">
                  <c:v>6.7885068758120601</c:v>
                </c:pt>
                <c:pt idx="5">
                  <c:v>7.4934683632178611</c:v>
                </c:pt>
                <c:pt idx="6">
                  <c:v>7.3890361517641079</c:v>
                </c:pt>
                <c:pt idx="7">
                  <c:v>7.5065297329984091</c:v>
                </c:pt>
                <c:pt idx="8">
                  <c:v>7.689290998608362</c:v>
                </c:pt>
                <c:pt idx="9">
                  <c:v>7.9895654277161574</c:v>
                </c:pt>
                <c:pt idx="10">
                  <c:v>7.8851136339988628</c:v>
                </c:pt>
                <c:pt idx="11">
                  <c:v>8.0156685850137102</c:v>
                </c:pt>
                <c:pt idx="12">
                  <c:v>7.9895654277161574</c:v>
                </c:pt>
                <c:pt idx="13">
                  <c:v>7.689290998608362</c:v>
                </c:pt>
                <c:pt idx="14">
                  <c:v>7.7937427923256566</c:v>
                </c:pt>
                <c:pt idx="15">
                  <c:v>7.2846039403103546</c:v>
                </c:pt>
                <c:pt idx="16">
                  <c:v>7.3890361517641079</c:v>
                </c:pt>
                <c:pt idx="17">
                  <c:v>8.4987042797314594</c:v>
                </c:pt>
                <c:pt idx="18">
                  <c:v>9.8041754608257694</c:v>
                </c:pt>
                <c:pt idx="19">
                  <c:v>9.3080979785910145</c:v>
                </c:pt>
                <c:pt idx="20">
                  <c:v>8.9164527078100129</c:v>
                </c:pt>
                <c:pt idx="21">
                  <c:v>10.091388520153018</c:v>
                </c:pt>
                <c:pt idx="22">
                  <c:v>10.394913605008295</c:v>
                </c:pt>
                <c:pt idx="23">
                  <c:v>10.189299837848267</c:v>
                </c:pt>
                <c:pt idx="24">
                  <c:v>9.9934772024577683</c:v>
                </c:pt>
                <c:pt idx="25">
                  <c:v>9.1906043973567151</c:v>
                </c:pt>
                <c:pt idx="26">
                  <c:v>10.590736240398794</c:v>
                </c:pt>
                <c:pt idx="27">
                  <c:v>9.5039206139815153</c:v>
                </c:pt>
                <c:pt idx="28">
                  <c:v>10.199090969617792</c:v>
                </c:pt>
                <c:pt idx="29">
                  <c:v>11.990868083440875</c:v>
                </c:pt>
                <c:pt idx="30">
                  <c:v>12.500006935456176</c:v>
                </c:pt>
                <c:pt idx="31">
                  <c:v>12.500006935456176</c:v>
                </c:pt>
                <c:pt idx="32">
                  <c:v>10.199090969617792</c:v>
                </c:pt>
                <c:pt idx="33">
                  <c:v>11.214098435637375</c:v>
                </c:pt>
                <c:pt idx="34">
                  <c:v>12.193211612589877</c:v>
                </c:pt>
                <c:pt idx="35">
                  <c:v>12.310705193824178</c:v>
                </c:pt>
                <c:pt idx="36">
                  <c:v>12.193211612589877</c:v>
                </c:pt>
                <c:pt idx="37">
                  <c:v>12.597918253151427</c:v>
                </c:pt>
                <c:pt idx="38">
                  <c:v>12.702350464605178</c:v>
                </c:pt>
                <c:pt idx="39">
                  <c:v>12.689308677088174</c:v>
                </c:pt>
                <c:pt idx="40">
                  <c:v>13.198447529103476</c:v>
                </c:pt>
                <c:pt idx="41">
                  <c:v>13.707586381118777</c:v>
                </c:pt>
                <c:pt idx="42">
                  <c:v>12.898173099995681</c:v>
                </c:pt>
                <c:pt idx="43">
                  <c:v>11.197786410109346</c:v>
                </c:pt>
                <c:pt idx="44">
                  <c:v>12.304184300065675</c:v>
                </c:pt>
                <c:pt idx="45">
                  <c:v>12.803532020311451</c:v>
                </c:pt>
                <c:pt idx="46">
                  <c:v>10.992172642949321</c:v>
                </c:pt>
                <c:pt idx="47">
                  <c:v>11.295697727804598</c:v>
                </c:pt>
                <c:pt idx="48">
                  <c:v>15.29047948977081</c:v>
                </c:pt>
                <c:pt idx="49">
                  <c:v>16.387086247957612</c:v>
                </c:pt>
                <c:pt idx="50">
                  <c:v>16.703672702593437</c:v>
                </c:pt>
                <c:pt idx="51">
                  <c:v>18.291461377130233</c:v>
                </c:pt>
                <c:pt idx="52">
                  <c:v>13.100536211408224</c:v>
                </c:pt>
                <c:pt idx="53">
                  <c:v>19.908623446975607</c:v>
                </c:pt>
                <c:pt idx="54">
                  <c:v>20.600543146864396</c:v>
                </c:pt>
                <c:pt idx="55">
                  <c:v>20.496091353147108</c:v>
                </c:pt>
                <c:pt idx="56">
                  <c:v>20.900797993708657</c:v>
                </c:pt>
                <c:pt idx="57">
                  <c:v>21.906014327958715</c:v>
                </c:pt>
                <c:pt idx="58">
                  <c:v>21.793005085074853</c:v>
                </c:pt>
                <c:pt idx="59">
                  <c:v>14.703011583599308</c:v>
                </c:pt>
                <c:pt idx="60">
                  <c:v>15.985649845407087</c:v>
                </c:pt>
                <c:pt idx="61">
                  <c:v>17.60118658737872</c:v>
                </c:pt>
                <c:pt idx="62">
                  <c:v>17.60118658737872</c:v>
                </c:pt>
                <c:pt idx="63">
                  <c:v>17.894920540464469</c:v>
                </c:pt>
                <c:pt idx="64">
                  <c:v>17.71868016861302</c:v>
                </c:pt>
                <c:pt idx="65">
                  <c:v>18.100534307624493</c:v>
                </c:pt>
                <c:pt idx="66">
                  <c:v>18.609673159639797</c:v>
                </c:pt>
                <c:pt idx="67">
                  <c:v>18.903407112725546</c:v>
                </c:pt>
                <c:pt idx="68">
                  <c:v>19.295052383506551</c:v>
                </c:pt>
                <c:pt idx="69">
                  <c:v>19.109020879885573</c:v>
                </c:pt>
                <c:pt idx="70">
                  <c:v>17.10183886713294</c:v>
                </c:pt>
                <c:pt idx="71">
                  <c:v>17.490213899902923</c:v>
                </c:pt>
                <c:pt idx="72">
                  <c:v>17.780697197241189</c:v>
                </c:pt>
                <c:pt idx="73">
                  <c:v>17.983040726390193</c:v>
                </c:pt>
                <c:pt idx="74">
                  <c:v>18.299627181026015</c:v>
                </c:pt>
                <c:pt idx="75">
                  <c:v>18.498700472164003</c:v>
                </c:pt>
                <c:pt idx="76">
                  <c:v>18.798974901271791</c:v>
                </c:pt>
                <c:pt idx="77">
                  <c:v>19.29994794939131</c:v>
                </c:pt>
                <c:pt idx="78">
                  <c:v>19.691593220172315</c:v>
                </c:pt>
                <c:pt idx="79">
                  <c:v>12.304184300065675</c:v>
                </c:pt>
                <c:pt idx="80">
                  <c:v>12.803532020311451</c:v>
                </c:pt>
                <c:pt idx="81">
                  <c:v>13.195177291092453</c:v>
                </c:pt>
                <c:pt idx="82">
                  <c:v>13.596613693642979</c:v>
                </c:pt>
                <c:pt idx="83">
                  <c:v>14.291784049279258</c:v>
                </c:pt>
                <c:pt idx="84">
                  <c:v>12.186690718831375</c:v>
                </c:pt>
                <c:pt idx="85">
                  <c:v>14.898834218989808</c:v>
                </c:pt>
                <c:pt idx="86">
                  <c:v>16.801584020288686</c:v>
                </c:pt>
                <c:pt idx="87">
                  <c:v>16.892954861961893</c:v>
                </c:pt>
                <c:pt idx="88">
                  <c:v>15.091386616369288</c:v>
                </c:pt>
                <c:pt idx="89">
                  <c:v>15.894259421470341</c:v>
                </c:pt>
                <c:pt idx="90">
                  <c:v>16.096622532882883</c:v>
                </c:pt>
                <c:pt idx="91">
                  <c:v>15.306791515298839</c:v>
                </c:pt>
                <c:pt idx="92">
                  <c:v>15.091386616369288</c:v>
                </c:pt>
                <c:pt idx="93">
                  <c:v>16.406668511496662</c:v>
                </c:pt>
                <c:pt idx="94">
                  <c:v>18.107055201382998</c:v>
                </c:pt>
                <c:pt idx="95">
                  <c:v>19.099229748116048</c:v>
                </c:pt>
                <c:pt idx="96">
                  <c:v>18.812016688788802</c:v>
                </c:pt>
                <c:pt idx="97">
                  <c:v>18.107055201382998</c:v>
                </c:pt>
                <c:pt idx="98">
                  <c:v>18.107055201382998</c:v>
                </c:pt>
                <c:pt idx="99">
                  <c:v>17.297661502523443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0-BA4D-92B7-34B8ECA7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741407"/>
        <c:axId val="2129679615"/>
      </c:scatterChart>
      <c:valAx>
        <c:axId val="16697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79615"/>
        <c:crosses val="autoZero"/>
        <c:crossBetween val="midCat"/>
      </c:valAx>
      <c:valAx>
        <c:axId val="21296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74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74697</xdr:colOff>
      <xdr:row>2</xdr:row>
      <xdr:rowOff>73455</xdr:rowOff>
    </xdr:from>
    <xdr:ext cx="5039684" cy="269119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8D8904-CF40-AF40-BB71-F064ED25E24B}"/>
            </a:ext>
          </a:extLst>
        </xdr:cNvPr>
        <xdr:cNvSpPr txBox="1"/>
      </xdr:nvSpPr>
      <xdr:spPr>
        <a:xfrm>
          <a:off x="28217897" y="1000555"/>
          <a:ext cx="5039684" cy="269119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reference points are highlighte</a:t>
          </a:r>
          <a:r>
            <a:rPr lang="en-US" sz="1100" baseline="0"/>
            <a:t>d in red</a:t>
          </a:r>
          <a:endParaRPr lang="en-US" sz="1100"/>
        </a:p>
      </xdr:txBody>
    </xdr:sp>
    <xdr:clientData/>
  </xdr:oneCellAnchor>
  <xdr:twoCellAnchor>
    <xdr:from>
      <xdr:col>20</xdr:col>
      <xdr:colOff>379697</xdr:colOff>
      <xdr:row>9</xdr:row>
      <xdr:rowOff>183010</xdr:rowOff>
    </xdr:from>
    <xdr:to>
      <xdr:col>26</xdr:col>
      <xdr:colOff>868</xdr:colOff>
      <xdr:row>23</xdr:row>
      <xdr:rowOff>41573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C2D8B3-306D-B441-B292-2AD38FA25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sta Kraskura" id="{92278C98-B058-C94A-AB45-8194B58A17AD}" userId="S::kkraskura@umail.ucsb.edu::b2e37acb-0118-4643-89f4-a10e16ece038" providerId="AD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981" dT="2020-03-23T16:35:58.54" personId="{92278C98-B058-C94A-AB45-8194B58A17AD}" id="{E9D0BE76-E856-8D48-8BB6-B8A2F89F2CE0}">
    <text>Tese are correct in order, treatment etc. They were tracked on that order see tiff. image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5FA1-90DE-D840-9329-7C1A9FE4DF33}">
  <dimension ref="A1:AF1828"/>
  <sheetViews>
    <sheetView tabSelected="1" zoomScaleNormal="25" workbookViewId="0">
      <pane ySplit="1" topLeftCell="A1800" activePane="bottomLeft" state="frozen"/>
      <selection pane="bottomLeft" activeCell="C1759" sqref="C1759:C1828"/>
    </sheetView>
  </sheetViews>
  <sheetFormatPr baseColWidth="10" defaultRowHeight="16" x14ac:dyDescent="0.2"/>
  <cols>
    <col min="1" max="1" width="20.1640625" customWidth="1"/>
    <col min="2" max="2" width="14.5" bestFit="1" customWidth="1"/>
    <col min="3" max="3" width="18.6640625" customWidth="1"/>
    <col min="4" max="4" width="15.1640625" customWidth="1"/>
    <col min="5" max="5" width="8.33203125" customWidth="1"/>
    <col min="6" max="6" width="7.5" customWidth="1"/>
    <col min="7" max="7" width="9.1640625" bestFit="1" customWidth="1"/>
    <col min="9" max="9" width="9.6640625" customWidth="1"/>
    <col min="10" max="10" width="7" customWidth="1"/>
    <col min="11" max="11" width="18.6640625" style="5" bestFit="1" customWidth="1"/>
    <col min="16" max="16" width="13.5" style="22" customWidth="1"/>
    <col min="17" max="18" width="10.83203125" style="22"/>
    <col min="21" max="22" width="10.83203125" style="18"/>
    <col min="23" max="25" width="10.83203125" style="22"/>
    <col min="28" max="28" width="10.83203125" style="18"/>
    <col min="29" max="29" width="19.33203125" customWidth="1"/>
    <col min="30" max="31" width="15.1640625" customWidth="1"/>
  </cols>
  <sheetData>
    <row r="1" spans="1:31" s="11" customFormat="1" ht="57" customHeight="1" x14ac:dyDescent="0.2">
      <c r="A1" s="11" t="s">
        <v>31</v>
      </c>
      <c r="B1" s="11" t="s">
        <v>187</v>
      </c>
      <c r="C1" s="11" t="s">
        <v>190</v>
      </c>
      <c r="D1" s="11" t="s">
        <v>32</v>
      </c>
      <c r="E1" s="11" t="s">
        <v>33</v>
      </c>
      <c r="F1" s="11" t="s">
        <v>164</v>
      </c>
      <c r="G1" s="11" t="s">
        <v>29</v>
      </c>
      <c r="H1" s="11" t="s">
        <v>30</v>
      </c>
      <c r="I1" s="11" t="s">
        <v>1</v>
      </c>
      <c r="J1" s="11" t="s">
        <v>2</v>
      </c>
      <c r="K1" s="12"/>
      <c r="L1" s="11" t="s">
        <v>165</v>
      </c>
      <c r="M1" s="11" t="s">
        <v>166</v>
      </c>
      <c r="N1" s="11" t="s">
        <v>10</v>
      </c>
      <c r="O1" s="11" t="s">
        <v>406</v>
      </c>
      <c r="P1" s="21" t="s">
        <v>177</v>
      </c>
      <c r="Q1" s="21" t="s">
        <v>175</v>
      </c>
      <c r="R1" s="21" t="s">
        <v>167</v>
      </c>
      <c r="S1" s="11" t="s">
        <v>168</v>
      </c>
      <c r="T1" s="11" t="s">
        <v>169</v>
      </c>
      <c r="U1" s="17" t="s">
        <v>170</v>
      </c>
      <c r="V1" s="17" t="s">
        <v>180</v>
      </c>
      <c r="W1" s="21" t="s">
        <v>178</v>
      </c>
      <c r="X1" s="21" t="s">
        <v>176</v>
      </c>
      <c r="Y1" s="21" t="s">
        <v>171</v>
      </c>
      <c r="Z1" s="11" t="s">
        <v>172</v>
      </c>
      <c r="AA1" s="11" t="s">
        <v>173</v>
      </c>
      <c r="AB1" s="17" t="s">
        <v>174</v>
      </c>
      <c r="AC1" s="11" t="s">
        <v>179</v>
      </c>
    </row>
    <row r="2" spans="1:31" x14ac:dyDescent="0.2">
      <c r="A2" t="s">
        <v>34</v>
      </c>
      <c r="D2" t="s">
        <v>182</v>
      </c>
      <c r="E2" t="s">
        <v>35</v>
      </c>
      <c r="F2">
        <v>1</v>
      </c>
      <c r="G2">
        <v>499.66699999999997</v>
      </c>
      <c r="H2">
        <v>383.33300000000003</v>
      </c>
      <c r="I2">
        <v>9</v>
      </c>
      <c r="J2" t="s">
        <v>40</v>
      </c>
      <c r="K2" s="5" t="s">
        <v>27</v>
      </c>
      <c r="R2" s="22">
        <v>565.5</v>
      </c>
      <c r="S2">
        <f>H2</f>
        <v>383.33300000000003</v>
      </c>
      <c r="T2">
        <f>ABS(R2-S2)</f>
        <v>182.16699999999997</v>
      </c>
      <c r="U2" s="18">
        <f>(T2*$O$35)+$D$34</f>
        <v>1.8293497994731389</v>
      </c>
      <c r="V2" s="18" t="b">
        <f>S2&gt;R2</f>
        <v>0</v>
      </c>
      <c r="X2" s="22">
        <f>$D$48</f>
        <v>12</v>
      </c>
      <c r="Y2" s="22">
        <v>523</v>
      </c>
      <c r="Z2">
        <f t="shared" ref="Z2:Z18" si="0">G2</f>
        <v>499.66699999999997</v>
      </c>
      <c r="AA2">
        <f>Z2-Y2</f>
        <v>-23.333000000000027</v>
      </c>
      <c r="AB2" s="18">
        <f>(AA2*$O$49)+$D$48</f>
        <v>11.508765339760103</v>
      </c>
      <c r="AC2" t="s">
        <v>181</v>
      </c>
      <c r="AD2" s="103" t="str">
        <f>CONCATENATE(IF(Z2&lt;Y2, "YES", " "), IF( AA2&lt;0, "-YES", " "))</f>
        <v>YES-YES</v>
      </c>
      <c r="AE2" s="103" t="str">
        <f>CONCATENATE(IF(S2&gt;R2, "YES", " "), IF( T2&lt;0, "-YES", " "))</f>
        <v xml:space="preserve">  </v>
      </c>
    </row>
    <row r="3" spans="1:31" x14ac:dyDescent="0.2">
      <c r="A3" t="s">
        <v>34</v>
      </c>
      <c r="D3" t="s">
        <v>182</v>
      </c>
      <c r="E3" t="s">
        <v>35</v>
      </c>
      <c r="F3">
        <v>2</v>
      </c>
      <c r="G3">
        <v>523.66700000000003</v>
      </c>
      <c r="H3">
        <v>398.66699999999997</v>
      </c>
      <c r="I3">
        <v>9</v>
      </c>
      <c r="J3" t="s">
        <v>40</v>
      </c>
      <c r="K3" s="5" t="s">
        <v>27</v>
      </c>
      <c r="R3" s="22">
        <v>565.5</v>
      </c>
      <c r="S3">
        <f t="shared" ref="S3:S33" si="1">H3</f>
        <v>398.66699999999997</v>
      </c>
      <c r="T3">
        <f t="shared" ref="T3:T33" si="2">ABS(R3-S3)</f>
        <v>166.83300000000003</v>
      </c>
      <c r="U3" s="18">
        <f t="shared" ref="U3:U16" si="3">(T3*$O$35)+$D$34</f>
        <v>1.7595388577267137</v>
      </c>
      <c r="V3" s="18" t="b">
        <f t="shared" ref="V3:V33" si="4">S3&gt;R3</f>
        <v>0</v>
      </c>
      <c r="X3" s="22">
        <f t="shared" ref="X3:X17" si="5">$D$48</f>
        <v>12</v>
      </c>
      <c r="Y3" s="22">
        <v>523</v>
      </c>
      <c r="Z3">
        <f t="shared" si="0"/>
        <v>523.66700000000003</v>
      </c>
      <c r="AA3">
        <f t="shared" ref="AA3:AA33" si="6">Z3-Y3</f>
        <v>0.66700000000003001</v>
      </c>
      <c r="AB3" s="18">
        <f t="shared" ref="AB3:AB17" si="7">(AA3*$O$49)+$D$48</f>
        <v>12.014042494251919</v>
      </c>
      <c r="AC3" t="s">
        <v>181</v>
      </c>
      <c r="AD3" s="103" t="str">
        <f t="shared" ref="AD3:AD66" si="8">CONCATENATE(IF(Z3&lt;Y3, "YES", " "), IF( AA3&lt;0, "-YES", " "))</f>
        <v xml:space="preserve">  </v>
      </c>
      <c r="AE3" s="103" t="str">
        <f t="shared" ref="AE3:AE66" si="9">CONCATENATE(IF(S3&gt;R3, "YES", " "), IF( T3&lt;0, "-YES", " "))</f>
        <v xml:space="preserve">  </v>
      </c>
    </row>
    <row r="4" spans="1:31" x14ac:dyDescent="0.2">
      <c r="A4" t="s">
        <v>34</v>
      </c>
      <c r="D4" t="s">
        <v>182</v>
      </c>
      <c r="E4" t="s">
        <v>35</v>
      </c>
      <c r="F4">
        <v>3</v>
      </c>
      <c r="G4">
        <v>523.66700000000003</v>
      </c>
      <c r="H4">
        <v>335.33300000000003</v>
      </c>
      <c r="I4">
        <v>9</v>
      </c>
      <c r="J4" t="s">
        <v>40</v>
      </c>
      <c r="K4" s="5" t="s">
        <v>27</v>
      </c>
      <c r="R4" s="22">
        <v>565.5</v>
      </c>
      <c r="S4">
        <f t="shared" si="1"/>
        <v>335.33300000000003</v>
      </c>
      <c r="T4">
        <f t="shared" si="2"/>
        <v>230.16699999999997</v>
      </c>
      <c r="U4" s="18">
        <f t="shared" si="3"/>
        <v>2.0478788984576459</v>
      </c>
      <c r="V4" s="18" t="b">
        <f t="shared" si="4"/>
        <v>0</v>
      </c>
      <c r="X4" s="22">
        <f t="shared" si="5"/>
        <v>12</v>
      </c>
      <c r="Y4" s="22">
        <v>523</v>
      </c>
      <c r="Z4">
        <f t="shared" si="0"/>
        <v>523.66700000000003</v>
      </c>
      <c r="AA4">
        <f t="shared" si="6"/>
        <v>0.66700000000003001</v>
      </c>
      <c r="AB4" s="18">
        <f t="shared" si="7"/>
        <v>12.014042494251919</v>
      </c>
      <c r="AC4" t="s">
        <v>181</v>
      </c>
      <c r="AD4" s="103" t="str">
        <f t="shared" si="8"/>
        <v xml:space="preserve">  </v>
      </c>
      <c r="AE4" s="103" t="str">
        <f t="shared" si="9"/>
        <v xml:space="preserve">  </v>
      </c>
    </row>
    <row r="5" spans="1:31" x14ac:dyDescent="0.2">
      <c r="A5" t="s">
        <v>34</v>
      </c>
      <c r="D5" t="s">
        <v>182</v>
      </c>
      <c r="E5" t="s">
        <v>35</v>
      </c>
      <c r="F5">
        <v>4</v>
      </c>
      <c r="G5">
        <v>533</v>
      </c>
      <c r="H5">
        <v>214.667</v>
      </c>
      <c r="I5">
        <v>9</v>
      </c>
      <c r="J5" t="s">
        <v>40</v>
      </c>
      <c r="K5" s="5" t="s">
        <v>27</v>
      </c>
      <c r="R5" s="22">
        <v>565.5</v>
      </c>
      <c r="S5">
        <f t="shared" si="1"/>
        <v>214.667</v>
      </c>
      <c r="T5">
        <f t="shared" si="2"/>
        <v>350.83299999999997</v>
      </c>
      <c r="U5" s="18">
        <f t="shared" si="3"/>
        <v>2.5972337371673233</v>
      </c>
      <c r="V5" s="18" t="b">
        <f t="shared" si="4"/>
        <v>0</v>
      </c>
      <c r="X5" s="22">
        <f t="shared" si="5"/>
        <v>12</v>
      </c>
      <c r="Y5" s="22">
        <v>523</v>
      </c>
      <c r="Z5">
        <f t="shared" si="0"/>
        <v>533</v>
      </c>
      <c r="AA5">
        <f t="shared" si="6"/>
        <v>10</v>
      </c>
      <c r="AB5" s="18">
        <f t="shared" si="7"/>
        <v>12.210532147704923</v>
      </c>
      <c r="AC5" t="s">
        <v>181</v>
      </c>
      <c r="AD5" s="103" t="str">
        <f t="shared" si="8"/>
        <v xml:space="preserve">  </v>
      </c>
      <c r="AE5" s="103" t="str">
        <f t="shared" si="9"/>
        <v xml:space="preserve">  </v>
      </c>
    </row>
    <row r="6" spans="1:31" x14ac:dyDescent="0.2">
      <c r="A6" t="s">
        <v>34</v>
      </c>
      <c r="D6" t="s">
        <v>182</v>
      </c>
      <c r="E6" t="s">
        <v>35</v>
      </c>
      <c r="F6">
        <v>5</v>
      </c>
      <c r="G6">
        <v>537.66700000000003</v>
      </c>
      <c r="H6">
        <v>272.66699999999997</v>
      </c>
      <c r="I6">
        <v>9</v>
      </c>
      <c r="J6" t="s">
        <v>40</v>
      </c>
      <c r="K6" s="5" t="s">
        <v>27</v>
      </c>
      <c r="R6" s="22">
        <v>565.5</v>
      </c>
      <c r="S6">
        <f t="shared" si="1"/>
        <v>272.66699999999997</v>
      </c>
      <c r="T6">
        <f t="shared" si="2"/>
        <v>292.83300000000003</v>
      </c>
      <c r="U6" s="18">
        <f t="shared" si="3"/>
        <v>2.3331777425610443</v>
      </c>
      <c r="V6" s="18" t="b">
        <f t="shared" si="4"/>
        <v>0</v>
      </c>
      <c r="X6" s="22">
        <f t="shared" si="5"/>
        <v>12</v>
      </c>
      <c r="Y6" s="22">
        <v>523</v>
      </c>
      <c r="Z6">
        <f t="shared" si="0"/>
        <v>537.66700000000003</v>
      </c>
      <c r="AA6">
        <f t="shared" si="6"/>
        <v>14.66700000000003</v>
      </c>
      <c r="AB6" s="18">
        <f t="shared" si="7"/>
        <v>12.308787501038811</v>
      </c>
      <c r="AC6" t="s">
        <v>181</v>
      </c>
      <c r="AD6" s="103" t="str">
        <f t="shared" si="8"/>
        <v xml:space="preserve">  </v>
      </c>
      <c r="AE6" s="103" t="str">
        <f t="shared" si="9"/>
        <v xml:space="preserve">  </v>
      </c>
    </row>
    <row r="7" spans="1:31" x14ac:dyDescent="0.2">
      <c r="A7" t="s">
        <v>34</v>
      </c>
      <c r="D7" t="s">
        <v>182</v>
      </c>
      <c r="E7" t="s">
        <v>35</v>
      </c>
      <c r="F7">
        <v>6</v>
      </c>
      <c r="G7">
        <v>547.66700000000003</v>
      </c>
      <c r="H7">
        <v>272.66699999999997</v>
      </c>
      <c r="I7">
        <v>9</v>
      </c>
      <c r="J7" t="s">
        <v>40</v>
      </c>
      <c r="K7" s="5" t="s">
        <v>27</v>
      </c>
      <c r="R7" s="22">
        <v>565.5</v>
      </c>
      <c r="S7">
        <f t="shared" si="1"/>
        <v>272.66699999999997</v>
      </c>
      <c r="T7">
        <f t="shared" si="2"/>
        <v>292.83300000000003</v>
      </c>
      <c r="U7" s="18">
        <f t="shared" si="3"/>
        <v>2.3331777425610443</v>
      </c>
      <c r="V7" s="18" t="b">
        <f t="shared" si="4"/>
        <v>0</v>
      </c>
      <c r="X7" s="22">
        <f t="shared" si="5"/>
        <v>12</v>
      </c>
      <c r="Y7" s="22">
        <v>523</v>
      </c>
      <c r="Z7">
        <f t="shared" si="0"/>
        <v>547.66700000000003</v>
      </c>
      <c r="AA7">
        <f t="shared" si="6"/>
        <v>24.66700000000003</v>
      </c>
      <c r="AB7" s="18">
        <f t="shared" si="7"/>
        <v>12.519319648743734</v>
      </c>
      <c r="AC7" t="s">
        <v>181</v>
      </c>
      <c r="AD7" s="103" t="str">
        <f t="shared" si="8"/>
        <v xml:space="preserve">  </v>
      </c>
      <c r="AE7" s="103" t="str">
        <f t="shared" si="9"/>
        <v xml:space="preserve">  </v>
      </c>
    </row>
    <row r="8" spans="1:31" x14ac:dyDescent="0.2">
      <c r="A8" t="s">
        <v>34</v>
      </c>
      <c r="D8" t="s">
        <v>182</v>
      </c>
      <c r="E8" t="s">
        <v>35</v>
      </c>
      <c r="F8">
        <v>7</v>
      </c>
      <c r="G8">
        <v>562.33299999999997</v>
      </c>
      <c r="H8">
        <v>264</v>
      </c>
      <c r="I8">
        <v>9</v>
      </c>
      <c r="J8" t="s">
        <v>40</v>
      </c>
      <c r="K8" s="5" t="s">
        <v>27</v>
      </c>
      <c r="R8" s="22">
        <v>565.5</v>
      </c>
      <c r="S8">
        <f t="shared" si="1"/>
        <v>264</v>
      </c>
      <c r="T8">
        <f t="shared" si="2"/>
        <v>301.5</v>
      </c>
      <c r="U8" s="18">
        <f t="shared" si="3"/>
        <v>2.3726359029964339</v>
      </c>
      <c r="V8" s="18" t="b">
        <f t="shared" si="4"/>
        <v>0</v>
      </c>
      <c r="X8" s="22">
        <f t="shared" si="5"/>
        <v>12</v>
      </c>
      <c r="Y8" s="22">
        <v>523</v>
      </c>
      <c r="Z8">
        <f t="shared" si="0"/>
        <v>562.33299999999997</v>
      </c>
      <c r="AA8">
        <f t="shared" si="6"/>
        <v>39.33299999999997</v>
      </c>
      <c r="AB8" s="18">
        <f t="shared" si="7"/>
        <v>12.828086096567771</v>
      </c>
      <c r="AC8" t="s">
        <v>181</v>
      </c>
      <c r="AD8" s="103" t="str">
        <f t="shared" si="8"/>
        <v xml:space="preserve">  </v>
      </c>
      <c r="AE8" s="103" t="str">
        <f t="shared" si="9"/>
        <v xml:space="preserve">  </v>
      </c>
    </row>
    <row r="9" spans="1:31" x14ac:dyDescent="0.2">
      <c r="A9" t="s">
        <v>34</v>
      </c>
      <c r="D9" t="s">
        <v>182</v>
      </c>
      <c r="E9" t="s">
        <v>35</v>
      </c>
      <c r="F9">
        <v>8</v>
      </c>
      <c r="G9">
        <v>580.33299999999997</v>
      </c>
      <c r="H9">
        <v>254</v>
      </c>
      <c r="I9">
        <v>9</v>
      </c>
      <c r="J9" t="s">
        <v>40</v>
      </c>
      <c r="K9" s="5" t="s">
        <v>27</v>
      </c>
      <c r="R9" s="22">
        <v>565.5</v>
      </c>
      <c r="S9">
        <f t="shared" si="1"/>
        <v>254</v>
      </c>
      <c r="T9">
        <f t="shared" si="2"/>
        <v>311.5</v>
      </c>
      <c r="U9" s="18">
        <f t="shared" si="3"/>
        <v>2.4181627986182068</v>
      </c>
      <c r="V9" s="18" t="b">
        <f t="shared" si="4"/>
        <v>0</v>
      </c>
      <c r="X9" s="22">
        <f t="shared" si="5"/>
        <v>12</v>
      </c>
      <c r="Y9" s="22">
        <v>523</v>
      </c>
      <c r="Z9">
        <f t="shared" si="0"/>
        <v>580.33299999999997</v>
      </c>
      <c r="AA9">
        <f t="shared" si="6"/>
        <v>57.33299999999997</v>
      </c>
      <c r="AB9" s="18">
        <f t="shared" si="7"/>
        <v>13.207043962436632</v>
      </c>
      <c r="AC9" t="s">
        <v>181</v>
      </c>
      <c r="AD9" s="103" t="str">
        <f t="shared" si="8"/>
        <v xml:space="preserve">  </v>
      </c>
      <c r="AE9" s="103" t="str">
        <f t="shared" si="9"/>
        <v xml:space="preserve">  </v>
      </c>
    </row>
    <row r="10" spans="1:31" x14ac:dyDescent="0.2">
      <c r="A10" t="s">
        <v>34</v>
      </c>
      <c r="D10" t="s">
        <v>182</v>
      </c>
      <c r="E10" t="s">
        <v>35</v>
      </c>
      <c r="F10">
        <v>9</v>
      </c>
      <c r="G10">
        <v>599.66700000000003</v>
      </c>
      <c r="H10">
        <v>272</v>
      </c>
      <c r="I10">
        <v>9</v>
      </c>
      <c r="J10" t="s">
        <v>40</v>
      </c>
      <c r="K10" s="5" t="s">
        <v>27</v>
      </c>
      <c r="R10" s="22">
        <v>565.5</v>
      </c>
      <c r="S10">
        <f t="shared" si="1"/>
        <v>272</v>
      </c>
      <c r="T10">
        <f t="shared" si="2"/>
        <v>293.5</v>
      </c>
      <c r="U10" s="18">
        <f t="shared" si="3"/>
        <v>2.3362143864990164</v>
      </c>
      <c r="V10" s="18" t="b">
        <f t="shared" si="4"/>
        <v>0</v>
      </c>
      <c r="X10" s="22">
        <f t="shared" si="5"/>
        <v>12</v>
      </c>
      <c r="Y10" s="22">
        <v>523</v>
      </c>
      <c r="Z10">
        <f t="shared" si="0"/>
        <v>599.66700000000003</v>
      </c>
      <c r="AA10">
        <f t="shared" si="6"/>
        <v>76.66700000000003</v>
      </c>
      <c r="AB10" s="18">
        <f t="shared" si="7"/>
        <v>13.61408681680933</v>
      </c>
      <c r="AC10" t="s">
        <v>181</v>
      </c>
      <c r="AD10" s="103" t="str">
        <f t="shared" si="8"/>
        <v xml:space="preserve">  </v>
      </c>
      <c r="AE10" s="103" t="str">
        <f t="shared" si="9"/>
        <v xml:space="preserve">  </v>
      </c>
    </row>
    <row r="11" spans="1:31" x14ac:dyDescent="0.2">
      <c r="A11" t="s">
        <v>34</v>
      </c>
      <c r="D11" t="s">
        <v>182</v>
      </c>
      <c r="E11" t="s">
        <v>35</v>
      </c>
      <c r="F11">
        <v>10</v>
      </c>
      <c r="G11">
        <v>618.33299999999997</v>
      </c>
      <c r="H11">
        <v>406</v>
      </c>
      <c r="I11">
        <v>9</v>
      </c>
      <c r="J11" t="s">
        <v>40</v>
      </c>
      <c r="K11" s="5" t="s">
        <v>27</v>
      </c>
      <c r="R11" s="22">
        <v>565.5</v>
      </c>
      <c r="S11">
        <f t="shared" si="1"/>
        <v>406</v>
      </c>
      <c r="T11">
        <f t="shared" si="2"/>
        <v>159.5</v>
      </c>
      <c r="U11" s="18">
        <f t="shared" si="3"/>
        <v>1.7261539851672678</v>
      </c>
      <c r="V11" s="18" t="b">
        <f t="shared" si="4"/>
        <v>0</v>
      </c>
      <c r="X11" s="22">
        <f t="shared" si="5"/>
        <v>12</v>
      </c>
      <c r="Y11" s="22">
        <v>523</v>
      </c>
      <c r="Z11">
        <f t="shared" si="0"/>
        <v>618.33299999999997</v>
      </c>
      <c r="AA11">
        <f t="shared" si="6"/>
        <v>95.33299999999997</v>
      </c>
      <c r="AB11" s="18">
        <f t="shared" si="7"/>
        <v>14.007066123715337</v>
      </c>
      <c r="AC11" t="s">
        <v>181</v>
      </c>
      <c r="AD11" s="103" t="str">
        <f t="shared" si="8"/>
        <v xml:space="preserve">  </v>
      </c>
      <c r="AE11" s="103" t="str">
        <f t="shared" si="9"/>
        <v xml:space="preserve">  </v>
      </c>
    </row>
    <row r="12" spans="1:31" x14ac:dyDescent="0.2">
      <c r="A12" t="s">
        <v>34</v>
      </c>
      <c r="D12" t="s">
        <v>182</v>
      </c>
      <c r="E12" t="s">
        <v>35</v>
      </c>
      <c r="F12">
        <v>11</v>
      </c>
      <c r="G12">
        <v>633.66700000000003</v>
      </c>
      <c r="H12">
        <v>253.333</v>
      </c>
      <c r="I12">
        <v>9</v>
      </c>
      <c r="J12" t="s">
        <v>40</v>
      </c>
      <c r="K12" s="5" t="s">
        <v>27</v>
      </c>
      <c r="R12" s="22">
        <v>565.5</v>
      </c>
      <c r="S12">
        <f t="shared" si="1"/>
        <v>253.333</v>
      </c>
      <c r="T12">
        <f t="shared" si="2"/>
        <v>312.16700000000003</v>
      </c>
      <c r="U12" s="18">
        <f t="shared" si="3"/>
        <v>2.4211994425561789</v>
      </c>
      <c r="V12" s="18" t="b">
        <f t="shared" si="4"/>
        <v>0</v>
      </c>
      <c r="X12" s="22">
        <f t="shared" si="5"/>
        <v>12</v>
      </c>
      <c r="Y12" s="22">
        <v>523</v>
      </c>
      <c r="Z12">
        <f t="shared" si="0"/>
        <v>633.66700000000003</v>
      </c>
      <c r="AA12">
        <f t="shared" si="6"/>
        <v>110.66700000000003</v>
      </c>
      <c r="AB12" s="18">
        <f t="shared" si="7"/>
        <v>14.329896119006067</v>
      </c>
      <c r="AC12" t="s">
        <v>181</v>
      </c>
      <c r="AD12" s="103" t="str">
        <f t="shared" si="8"/>
        <v xml:space="preserve">  </v>
      </c>
      <c r="AE12" s="103" t="str">
        <f t="shared" si="9"/>
        <v xml:space="preserve">  </v>
      </c>
    </row>
    <row r="13" spans="1:31" x14ac:dyDescent="0.2">
      <c r="A13" t="s">
        <v>34</v>
      </c>
      <c r="D13" t="s">
        <v>182</v>
      </c>
      <c r="E13" t="s">
        <v>35</v>
      </c>
      <c r="F13">
        <v>12</v>
      </c>
      <c r="G13">
        <v>714.33299999999997</v>
      </c>
      <c r="H13">
        <v>198.667</v>
      </c>
      <c r="I13">
        <v>9</v>
      </c>
      <c r="J13" t="s">
        <v>40</v>
      </c>
      <c r="K13" s="5" t="s">
        <v>27</v>
      </c>
      <c r="R13" s="22">
        <v>565.5</v>
      </c>
      <c r="S13">
        <f t="shared" si="1"/>
        <v>198.667</v>
      </c>
      <c r="T13">
        <f t="shared" si="2"/>
        <v>366.83299999999997</v>
      </c>
      <c r="U13" s="18">
        <f t="shared" si="3"/>
        <v>2.6700767701621588</v>
      </c>
      <c r="V13" s="18" t="b">
        <f t="shared" si="4"/>
        <v>0</v>
      </c>
      <c r="X13" s="22">
        <f t="shared" si="5"/>
        <v>12</v>
      </c>
      <c r="Y13" s="22">
        <v>523</v>
      </c>
      <c r="Z13">
        <f t="shared" si="0"/>
        <v>714.33299999999997</v>
      </c>
      <c r="AA13">
        <f t="shared" si="6"/>
        <v>191.33299999999997</v>
      </c>
      <c r="AB13" s="18">
        <f t="shared" si="7"/>
        <v>16.028174741682594</v>
      </c>
      <c r="AC13" t="s">
        <v>181</v>
      </c>
      <c r="AD13" s="103" t="str">
        <f t="shared" si="8"/>
        <v xml:space="preserve">  </v>
      </c>
      <c r="AE13" s="103" t="str">
        <f t="shared" si="9"/>
        <v xml:space="preserve">  </v>
      </c>
    </row>
    <row r="14" spans="1:31" x14ac:dyDescent="0.2">
      <c r="A14" t="s">
        <v>34</v>
      </c>
      <c r="D14" t="s">
        <v>182</v>
      </c>
      <c r="E14" t="s">
        <v>35</v>
      </c>
      <c r="F14">
        <v>13</v>
      </c>
      <c r="G14">
        <v>715.66700000000003</v>
      </c>
      <c r="H14">
        <v>192</v>
      </c>
      <c r="I14">
        <v>9</v>
      </c>
      <c r="J14" t="s">
        <v>40</v>
      </c>
      <c r="K14" s="5" t="s">
        <v>27</v>
      </c>
      <c r="R14" s="22">
        <v>565.5</v>
      </c>
      <c r="S14">
        <f t="shared" si="1"/>
        <v>192</v>
      </c>
      <c r="T14">
        <f t="shared" si="2"/>
        <v>373.5</v>
      </c>
      <c r="U14" s="18">
        <f t="shared" si="3"/>
        <v>2.7004295514731949</v>
      </c>
      <c r="V14" s="18" t="b">
        <f t="shared" si="4"/>
        <v>0</v>
      </c>
      <c r="X14" s="22">
        <f t="shared" si="5"/>
        <v>12</v>
      </c>
      <c r="Y14" s="22">
        <v>523</v>
      </c>
      <c r="Z14">
        <f t="shared" si="0"/>
        <v>715.66700000000003</v>
      </c>
      <c r="AA14">
        <f t="shared" si="6"/>
        <v>192.66700000000003</v>
      </c>
      <c r="AB14" s="18">
        <f t="shared" si="7"/>
        <v>16.056259730186433</v>
      </c>
      <c r="AC14" t="s">
        <v>181</v>
      </c>
      <c r="AD14" s="103" t="str">
        <f t="shared" si="8"/>
        <v xml:space="preserve">  </v>
      </c>
      <c r="AE14" s="103" t="str">
        <f t="shared" si="9"/>
        <v xml:space="preserve">  </v>
      </c>
    </row>
    <row r="15" spans="1:31" x14ac:dyDescent="0.2">
      <c r="A15" t="s">
        <v>34</v>
      </c>
      <c r="D15" t="s">
        <v>182</v>
      </c>
      <c r="E15" t="s">
        <v>35</v>
      </c>
      <c r="F15">
        <v>14</v>
      </c>
      <c r="G15">
        <v>808.5</v>
      </c>
      <c r="H15">
        <v>268</v>
      </c>
      <c r="I15">
        <v>9</v>
      </c>
      <c r="J15" t="s">
        <v>40</v>
      </c>
      <c r="K15" s="5" t="s">
        <v>27</v>
      </c>
      <c r="R15" s="22">
        <v>565.5</v>
      </c>
      <c r="S15">
        <f t="shared" si="1"/>
        <v>268</v>
      </c>
      <c r="T15">
        <f t="shared" si="2"/>
        <v>297.5</v>
      </c>
      <c r="U15" s="18">
        <f t="shared" si="3"/>
        <v>2.3544251447477254</v>
      </c>
      <c r="V15" s="18" t="b">
        <f t="shared" si="4"/>
        <v>0</v>
      </c>
      <c r="X15" s="22">
        <f t="shared" si="5"/>
        <v>12</v>
      </c>
      <c r="Y15" s="22">
        <v>523</v>
      </c>
      <c r="Z15">
        <f t="shared" si="0"/>
        <v>808.5</v>
      </c>
      <c r="AA15">
        <f t="shared" si="6"/>
        <v>285.5</v>
      </c>
      <c r="AB15" s="18">
        <f t="shared" si="7"/>
        <v>18.010692816975538</v>
      </c>
      <c r="AC15" t="s">
        <v>181</v>
      </c>
      <c r="AD15" s="103" t="str">
        <f t="shared" si="8"/>
        <v xml:space="preserve">  </v>
      </c>
      <c r="AE15" s="103" t="str">
        <f t="shared" si="9"/>
        <v xml:space="preserve">  </v>
      </c>
    </row>
    <row r="16" spans="1:31" x14ac:dyDescent="0.2">
      <c r="A16" t="s">
        <v>34</v>
      </c>
      <c r="D16" t="s">
        <v>182</v>
      </c>
      <c r="E16" t="s">
        <v>35</v>
      </c>
      <c r="F16">
        <v>15</v>
      </c>
      <c r="G16">
        <v>903.5</v>
      </c>
      <c r="H16">
        <v>390</v>
      </c>
      <c r="I16">
        <v>9</v>
      </c>
      <c r="J16" t="s">
        <v>40</v>
      </c>
      <c r="K16" s="5" t="s">
        <v>27</v>
      </c>
      <c r="R16" s="22">
        <v>565.5</v>
      </c>
      <c r="S16">
        <f t="shared" si="1"/>
        <v>390</v>
      </c>
      <c r="T16">
        <f t="shared" si="2"/>
        <v>175.5</v>
      </c>
      <c r="U16" s="18">
        <f t="shared" si="3"/>
        <v>1.7989970181621033</v>
      </c>
      <c r="V16" s="18" t="b">
        <f t="shared" si="4"/>
        <v>0</v>
      </c>
      <c r="X16" s="22">
        <f t="shared" si="5"/>
        <v>12</v>
      </c>
      <c r="Y16" s="22">
        <v>523</v>
      </c>
      <c r="Z16">
        <f t="shared" si="0"/>
        <v>903.5</v>
      </c>
      <c r="AA16">
        <f t="shared" si="6"/>
        <v>380.5</v>
      </c>
      <c r="AB16" s="18">
        <f t="shared" si="7"/>
        <v>20.010748220172303</v>
      </c>
      <c r="AC16" t="s">
        <v>181</v>
      </c>
      <c r="AD16" s="103" t="str">
        <f t="shared" si="8"/>
        <v xml:space="preserve">  </v>
      </c>
      <c r="AE16" s="103" t="str">
        <f t="shared" si="9"/>
        <v xml:space="preserve">  </v>
      </c>
    </row>
    <row r="17" spans="1:31" x14ac:dyDescent="0.2">
      <c r="A17" t="s">
        <v>34</v>
      </c>
      <c r="D17" t="s">
        <v>182</v>
      </c>
      <c r="E17" t="s">
        <v>35</v>
      </c>
      <c r="F17">
        <v>16</v>
      </c>
      <c r="G17">
        <v>903.5</v>
      </c>
      <c r="H17">
        <v>236</v>
      </c>
      <c r="I17">
        <v>9</v>
      </c>
      <c r="J17" t="s">
        <v>40</v>
      </c>
      <c r="K17" s="5" t="s">
        <v>27</v>
      </c>
      <c r="R17" s="22">
        <v>565.5</v>
      </c>
      <c r="S17">
        <f t="shared" si="1"/>
        <v>236</v>
      </c>
      <c r="T17">
        <f t="shared" si="2"/>
        <v>329.5</v>
      </c>
      <c r="U17" s="18">
        <f>(T17*$O$35)+$D$34</f>
        <v>2.5001112107373968</v>
      </c>
      <c r="V17" s="18" t="b">
        <f t="shared" si="4"/>
        <v>0</v>
      </c>
      <c r="X17" s="22">
        <f t="shared" si="5"/>
        <v>12</v>
      </c>
      <c r="Y17" s="22">
        <v>523</v>
      </c>
      <c r="Z17">
        <f t="shared" si="0"/>
        <v>903.5</v>
      </c>
      <c r="AA17">
        <f t="shared" si="6"/>
        <v>380.5</v>
      </c>
      <c r="AB17" s="18">
        <f t="shared" si="7"/>
        <v>20.010748220172303</v>
      </c>
      <c r="AC17" t="s">
        <v>181</v>
      </c>
      <c r="AD17" s="103" t="str">
        <f t="shared" si="8"/>
        <v xml:space="preserve">  </v>
      </c>
      <c r="AE17" s="103" t="str">
        <f t="shared" si="9"/>
        <v xml:space="preserve">  </v>
      </c>
    </row>
    <row r="18" spans="1:31" x14ac:dyDescent="0.2">
      <c r="A18" t="s">
        <v>34</v>
      </c>
      <c r="D18" t="s">
        <v>182</v>
      </c>
      <c r="E18" t="s">
        <v>36</v>
      </c>
      <c r="F18">
        <v>17</v>
      </c>
      <c r="G18">
        <v>491</v>
      </c>
      <c r="H18">
        <v>971</v>
      </c>
      <c r="I18">
        <v>9</v>
      </c>
      <c r="J18" t="s">
        <v>41</v>
      </c>
      <c r="K18" s="5" t="s">
        <v>27</v>
      </c>
      <c r="R18" s="22">
        <v>1190</v>
      </c>
      <c r="S18">
        <f t="shared" si="1"/>
        <v>971</v>
      </c>
      <c r="T18">
        <f t="shared" si="2"/>
        <v>219</v>
      </c>
      <c r="U18" s="18">
        <f>(T18*$O$40)+$D$39</f>
        <v>116.15384615384615</v>
      </c>
      <c r="V18" s="18" t="b">
        <f t="shared" si="4"/>
        <v>0</v>
      </c>
      <c r="X18" s="22">
        <f>$D$43</f>
        <v>10</v>
      </c>
      <c r="Y18" s="22">
        <f>$G$43</f>
        <v>423</v>
      </c>
      <c r="Z18">
        <f t="shared" si="0"/>
        <v>491</v>
      </c>
      <c r="AA18">
        <f t="shared" si="6"/>
        <v>68</v>
      </c>
      <c r="AB18" s="18">
        <f>(AA18*$O$44)+$D$43</f>
        <v>11.480967430247373</v>
      </c>
      <c r="AC18" t="s">
        <v>181</v>
      </c>
      <c r="AD18" s="103" t="str">
        <f t="shared" si="8"/>
        <v xml:space="preserve">  </v>
      </c>
      <c r="AE18" s="103" t="str">
        <f t="shared" si="9"/>
        <v xml:space="preserve">  </v>
      </c>
    </row>
    <row r="19" spans="1:31" x14ac:dyDescent="0.2">
      <c r="A19" t="s">
        <v>34</v>
      </c>
      <c r="D19" t="s">
        <v>182</v>
      </c>
      <c r="E19" t="s">
        <v>36</v>
      </c>
      <c r="F19">
        <v>18</v>
      </c>
      <c r="G19">
        <v>514.5</v>
      </c>
      <c r="H19">
        <v>1018.5</v>
      </c>
      <c r="I19">
        <v>9</v>
      </c>
      <c r="J19" t="s">
        <v>41</v>
      </c>
      <c r="K19" s="5" t="s">
        <v>27</v>
      </c>
      <c r="R19" s="22">
        <v>1190</v>
      </c>
      <c r="S19">
        <f t="shared" si="1"/>
        <v>1018.5</v>
      </c>
      <c r="T19">
        <f t="shared" si="2"/>
        <v>171.5</v>
      </c>
      <c r="U19" s="18">
        <f t="shared" ref="U19:U33" si="10">(T19*$O$40)+$D$39</f>
        <v>103.97435897435898</v>
      </c>
      <c r="V19" s="18" t="b">
        <f t="shared" si="4"/>
        <v>0</v>
      </c>
      <c r="X19" s="22">
        <f t="shared" ref="X19:X33" si="11">$D$43</f>
        <v>10</v>
      </c>
      <c r="Y19" s="22">
        <f t="shared" ref="Y19:Y33" si="12">$G$43</f>
        <v>423</v>
      </c>
      <c r="Z19">
        <f t="shared" ref="Z19:Z33" si="13">G19</f>
        <v>514.5</v>
      </c>
      <c r="AA19">
        <f t="shared" si="6"/>
        <v>91.5</v>
      </c>
      <c r="AB19" s="18">
        <f>(AA19*$O$44)+$D$43</f>
        <v>11.992772350994626</v>
      </c>
      <c r="AC19" t="s">
        <v>181</v>
      </c>
      <c r="AD19" s="103" t="str">
        <f t="shared" si="8"/>
        <v xml:space="preserve">  </v>
      </c>
      <c r="AE19" s="103" t="str">
        <f t="shared" si="9"/>
        <v xml:space="preserve">  </v>
      </c>
    </row>
    <row r="20" spans="1:31" x14ac:dyDescent="0.2">
      <c r="A20" t="s">
        <v>34</v>
      </c>
      <c r="D20" t="s">
        <v>182</v>
      </c>
      <c r="E20" t="s">
        <v>36</v>
      </c>
      <c r="F20">
        <v>19</v>
      </c>
      <c r="G20">
        <v>514.5</v>
      </c>
      <c r="H20">
        <v>964.5</v>
      </c>
      <c r="I20">
        <v>9</v>
      </c>
      <c r="J20" t="s">
        <v>41</v>
      </c>
      <c r="K20" s="5" t="s">
        <v>27</v>
      </c>
      <c r="R20" s="22">
        <v>1190</v>
      </c>
      <c r="S20">
        <f t="shared" si="1"/>
        <v>964.5</v>
      </c>
      <c r="T20">
        <f t="shared" si="2"/>
        <v>225.5</v>
      </c>
      <c r="U20" s="18">
        <f t="shared" si="10"/>
        <v>117.82051282051282</v>
      </c>
      <c r="V20" s="18" t="b">
        <f t="shared" si="4"/>
        <v>0</v>
      </c>
      <c r="X20" s="22">
        <f t="shared" si="11"/>
        <v>10</v>
      </c>
      <c r="Y20" s="22">
        <f t="shared" si="12"/>
        <v>423</v>
      </c>
      <c r="Z20">
        <f t="shared" si="13"/>
        <v>514.5</v>
      </c>
      <c r="AA20">
        <f t="shared" si="6"/>
        <v>91.5</v>
      </c>
      <c r="AB20" s="18">
        <f t="shared" ref="AB20:AB32" si="14">(AA20*$O$44)+$D$43</f>
        <v>11.992772350994626</v>
      </c>
      <c r="AC20" t="s">
        <v>181</v>
      </c>
      <c r="AD20" s="103" t="str">
        <f t="shared" si="8"/>
        <v xml:space="preserve">  </v>
      </c>
      <c r="AE20" s="103" t="str">
        <f t="shared" si="9"/>
        <v xml:space="preserve">  </v>
      </c>
    </row>
    <row r="21" spans="1:31" x14ac:dyDescent="0.2">
      <c r="A21" t="s">
        <v>34</v>
      </c>
      <c r="D21" t="s">
        <v>182</v>
      </c>
      <c r="E21" t="s">
        <v>36</v>
      </c>
      <c r="F21">
        <v>20</v>
      </c>
      <c r="G21">
        <v>523</v>
      </c>
      <c r="H21">
        <v>877.5</v>
      </c>
      <c r="I21">
        <v>9</v>
      </c>
      <c r="J21" t="s">
        <v>41</v>
      </c>
      <c r="K21" s="5" t="s">
        <v>27</v>
      </c>
      <c r="R21" s="22">
        <v>1190</v>
      </c>
      <c r="S21">
        <f t="shared" si="1"/>
        <v>877.5</v>
      </c>
      <c r="T21">
        <f t="shared" si="2"/>
        <v>312.5</v>
      </c>
      <c r="U21" s="18">
        <f t="shared" si="10"/>
        <v>140.12820512820514</v>
      </c>
      <c r="V21" s="18" t="b">
        <f t="shared" si="4"/>
        <v>0</v>
      </c>
      <c r="X21" s="22">
        <f t="shared" si="11"/>
        <v>10</v>
      </c>
      <c r="Y21" s="22">
        <f t="shared" si="12"/>
        <v>423</v>
      </c>
      <c r="Z21">
        <f t="shared" si="13"/>
        <v>523</v>
      </c>
      <c r="AA21">
        <f t="shared" si="6"/>
        <v>100</v>
      </c>
      <c r="AB21" s="18">
        <f t="shared" si="14"/>
        <v>12.177893279775548</v>
      </c>
      <c r="AC21" t="s">
        <v>181</v>
      </c>
      <c r="AD21" s="103" t="str">
        <f t="shared" si="8"/>
        <v xml:space="preserve">  </v>
      </c>
      <c r="AE21" s="103" t="str">
        <f t="shared" si="9"/>
        <v xml:space="preserve">  </v>
      </c>
    </row>
    <row r="22" spans="1:31" x14ac:dyDescent="0.2">
      <c r="A22" t="s">
        <v>34</v>
      </c>
      <c r="D22" t="s">
        <v>182</v>
      </c>
      <c r="E22" t="s">
        <v>36</v>
      </c>
      <c r="F22">
        <v>21</v>
      </c>
      <c r="G22">
        <v>529</v>
      </c>
      <c r="H22">
        <v>915</v>
      </c>
      <c r="I22">
        <v>9</v>
      </c>
      <c r="J22" t="s">
        <v>41</v>
      </c>
      <c r="K22" s="5" t="s">
        <v>27</v>
      </c>
      <c r="R22" s="22">
        <v>1190</v>
      </c>
      <c r="S22">
        <f t="shared" si="1"/>
        <v>915</v>
      </c>
      <c r="T22">
        <f t="shared" si="2"/>
        <v>275</v>
      </c>
      <c r="U22" s="18">
        <f t="shared" si="10"/>
        <v>130.5128205128205</v>
      </c>
      <c r="V22" s="18" t="b">
        <f t="shared" si="4"/>
        <v>0</v>
      </c>
      <c r="X22" s="22">
        <f t="shared" si="11"/>
        <v>10</v>
      </c>
      <c r="Y22" s="22">
        <f t="shared" si="12"/>
        <v>423</v>
      </c>
      <c r="Z22">
        <f t="shared" si="13"/>
        <v>529</v>
      </c>
      <c r="AA22">
        <f t="shared" si="6"/>
        <v>106</v>
      </c>
      <c r="AB22" s="18">
        <f t="shared" si="14"/>
        <v>12.308566876562081</v>
      </c>
      <c r="AC22" t="s">
        <v>181</v>
      </c>
      <c r="AD22" s="103" t="str">
        <f t="shared" si="8"/>
        <v xml:space="preserve">  </v>
      </c>
      <c r="AE22" s="103" t="str">
        <f t="shared" si="9"/>
        <v xml:space="preserve">  </v>
      </c>
    </row>
    <row r="23" spans="1:31" x14ac:dyDescent="0.2">
      <c r="A23" t="s">
        <v>34</v>
      </c>
      <c r="D23" t="s">
        <v>182</v>
      </c>
      <c r="E23" t="s">
        <v>36</v>
      </c>
      <c r="F23">
        <v>22</v>
      </c>
      <c r="G23">
        <v>537.5</v>
      </c>
      <c r="H23">
        <v>869.5</v>
      </c>
      <c r="I23">
        <v>9</v>
      </c>
      <c r="J23" t="s">
        <v>41</v>
      </c>
      <c r="K23" s="5" t="s">
        <v>27</v>
      </c>
      <c r="R23" s="22">
        <v>1190</v>
      </c>
      <c r="S23">
        <f t="shared" si="1"/>
        <v>869.5</v>
      </c>
      <c r="T23">
        <f t="shared" si="2"/>
        <v>320.5</v>
      </c>
      <c r="U23" s="18">
        <f t="shared" si="10"/>
        <v>142.17948717948718</v>
      </c>
      <c r="V23" s="18" t="b">
        <f t="shared" si="4"/>
        <v>0</v>
      </c>
      <c r="X23" s="22">
        <f t="shared" si="11"/>
        <v>10</v>
      </c>
      <c r="Y23" s="22">
        <f t="shared" si="12"/>
        <v>423</v>
      </c>
      <c r="Z23">
        <f t="shared" si="13"/>
        <v>537.5</v>
      </c>
      <c r="AA23">
        <f t="shared" si="6"/>
        <v>114.5</v>
      </c>
      <c r="AB23" s="18">
        <f t="shared" si="14"/>
        <v>12.493687805343002</v>
      </c>
      <c r="AC23" t="s">
        <v>181</v>
      </c>
      <c r="AD23" s="103" t="str">
        <f t="shared" si="8"/>
        <v xml:space="preserve">  </v>
      </c>
      <c r="AE23" s="103" t="str">
        <f t="shared" si="9"/>
        <v xml:space="preserve">  </v>
      </c>
    </row>
    <row r="24" spans="1:31" x14ac:dyDescent="0.2">
      <c r="A24" t="s">
        <v>34</v>
      </c>
      <c r="D24" t="s">
        <v>182</v>
      </c>
      <c r="E24" t="s">
        <v>36</v>
      </c>
      <c r="F24">
        <v>23</v>
      </c>
      <c r="G24">
        <v>551</v>
      </c>
      <c r="H24">
        <v>888</v>
      </c>
      <c r="I24">
        <v>9</v>
      </c>
      <c r="J24" t="s">
        <v>41</v>
      </c>
      <c r="K24" s="5" t="s">
        <v>27</v>
      </c>
      <c r="R24" s="22">
        <v>1190</v>
      </c>
      <c r="S24">
        <f t="shared" si="1"/>
        <v>888</v>
      </c>
      <c r="T24">
        <f t="shared" si="2"/>
        <v>302</v>
      </c>
      <c r="U24" s="18">
        <f t="shared" si="10"/>
        <v>137.43589743589743</v>
      </c>
      <c r="V24" s="18" t="b">
        <f t="shared" si="4"/>
        <v>0</v>
      </c>
      <c r="X24" s="22">
        <f t="shared" si="11"/>
        <v>10</v>
      </c>
      <c r="Y24" s="22">
        <f t="shared" si="12"/>
        <v>423</v>
      </c>
      <c r="Z24">
        <f t="shared" si="13"/>
        <v>551</v>
      </c>
      <c r="AA24">
        <f t="shared" si="6"/>
        <v>128</v>
      </c>
      <c r="AB24" s="18">
        <f t="shared" si="14"/>
        <v>12.787703398112701</v>
      </c>
      <c r="AC24" t="s">
        <v>181</v>
      </c>
      <c r="AD24" s="103" t="str">
        <f t="shared" si="8"/>
        <v xml:space="preserve">  </v>
      </c>
      <c r="AE24" s="103" t="str">
        <f t="shared" si="9"/>
        <v xml:space="preserve">  </v>
      </c>
    </row>
    <row r="25" spans="1:31" x14ac:dyDescent="0.2">
      <c r="A25" t="s">
        <v>34</v>
      </c>
      <c r="D25" t="s">
        <v>182</v>
      </c>
      <c r="E25" t="s">
        <v>36</v>
      </c>
      <c r="F25">
        <v>24</v>
      </c>
      <c r="G25">
        <v>569.5</v>
      </c>
      <c r="H25">
        <v>862.5</v>
      </c>
      <c r="I25">
        <v>9</v>
      </c>
      <c r="J25" t="s">
        <v>41</v>
      </c>
      <c r="K25" s="5" t="s">
        <v>27</v>
      </c>
      <c r="R25" s="22">
        <v>1190</v>
      </c>
      <c r="S25">
        <f t="shared" si="1"/>
        <v>862.5</v>
      </c>
      <c r="T25">
        <f t="shared" si="2"/>
        <v>327.5</v>
      </c>
      <c r="U25" s="18">
        <f t="shared" si="10"/>
        <v>143.97435897435895</v>
      </c>
      <c r="V25" s="18" t="b">
        <f t="shared" si="4"/>
        <v>0</v>
      </c>
      <c r="X25" s="22">
        <f t="shared" si="11"/>
        <v>10</v>
      </c>
      <c r="Y25" s="22">
        <f t="shared" si="12"/>
        <v>423</v>
      </c>
      <c r="Z25">
        <f t="shared" si="13"/>
        <v>569.5</v>
      </c>
      <c r="AA25">
        <f t="shared" si="6"/>
        <v>146.5</v>
      </c>
      <c r="AB25" s="18">
        <f t="shared" si="14"/>
        <v>13.190613654871179</v>
      </c>
      <c r="AC25" t="s">
        <v>181</v>
      </c>
      <c r="AD25" s="103" t="str">
        <f t="shared" si="8"/>
        <v xml:space="preserve">  </v>
      </c>
      <c r="AE25" s="103" t="str">
        <f t="shared" si="9"/>
        <v xml:space="preserve">  </v>
      </c>
    </row>
    <row r="26" spans="1:31" x14ac:dyDescent="0.2">
      <c r="A26" t="s">
        <v>34</v>
      </c>
      <c r="D26" t="s">
        <v>182</v>
      </c>
      <c r="E26" t="s">
        <v>36</v>
      </c>
      <c r="F26">
        <v>25</v>
      </c>
      <c r="G26">
        <v>588</v>
      </c>
      <c r="H26">
        <v>922</v>
      </c>
      <c r="I26">
        <v>9</v>
      </c>
      <c r="J26" t="s">
        <v>41</v>
      </c>
      <c r="K26" s="5" t="s">
        <v>27</v>
      </c>
      <c r="R26" s="22">
        <v>1190</v>
      </c>
      <c r="S26">
        <f t="shared" si="1"/>
        <v>922</v>
      </c>
      <c r="T26">
        <f t="shared" si="2"/>
        <v>268</v>
      </c>
      <c r="U26" s="18">
        <f t="shared" si="10"/>
        <v>128.71794871794873</v>
      </c>
      <c r="V26" s="18" t="b">
        <f t="shared" si="4"/>
        <v>0</v>
      </c>
      <c r="X26" s="22">
        <f t="shared" si="11"/>
        <v>10</v>
      </c>
      <c r="Y26" s="22">
        <f t="shared" si="12"/>
        <v>423</v>
      </c>
      <c r="Z26">
        <f t="shared" si="13"/>
        <v>588</v>
      </c>
      <c r="AA26">
        <f t="shared" si="6"/>
        <v>165</v>
      </c>
      <c r="AB26" s="18">
        <f t="shared" si="14"/>
        <v>13.593523911629655</v>
      </c>
      <c r="AC26" t="s">
        <v>181</v>
      </c>
      <c r="AD26" s="103" t="str">
        <f t="shared" si="8"/>
        <v xml:space="preserve">  </v>
      </c>
      <c r="AE26" s="103" t="str">
        <f t="shared" si="9"/>
        <v xml:space="preserve">  </v>
      </c>
    </row>
    <row r="27" spans="1:31" x14ac:dyDescent="0.2">
      <c r="A27" t="s">
        <v>34</v>
      </c>
      <c r="D27" t="s">
        <v>182</v>
      </c>
      <c r="E27" t="s">
        <v>36</v>
      </c>
      <c r="F27">
        <v>26</v>
      </c>
      <c r="G27">
        <v>620.5</v>
      </c>
      <c r="H27">
        <v>810</v>
      </c>
      <c r="I27">
        <v>9</v>
      </c>
      <c r="J27" t="s">
        <v>41</v>
      </c>
      <c r="K27" s="5" t="s">
        <v>27</v>
      </c>
      <c r="R27" s="22">
        <v>1190</v>
      </c>
      <c r="S27">
        <f t="shared" si="1"/>
        <v>810</v>
      </c>
      <c r="T27">
        <f t="shared" si="2"/>
        <v>380</v>
      </c>
      <c r="U27" s="18">
        <f t="shared" si="10"/>
        <v>157.43589743589743</v>
      </c>
      <c r="V27" s="18" t="b">
        <f t="shared" si="4"/>
        <v>0</v>
      </c>
      <c r="X27" s="22">
        <f t="shared" si="11"/>
        <v>10</v>
      </c>
      <c r="Y27" s="22">
        <f t="shared" si="12"/>
        <v>423</v>
      </c>
      <c r="Z27">
        <f t="shared" si="13"/>
        <v>620.5</v>
      </c>
      <c r="AA27">
        <f t="shared" si="6"/>
        <v>197.5</v>
      </c>
      <c r="AB27" s="18">
        <f t="shared" si="14"/>
        <v>14.301339227556706</v>
      </c>
      <c r="AC27" t="s">
        <v>181</v>
      </c>
      <c r="AD27" s="103" t="str">
        <f t="shared" si="8"/>
        <v xml:space="preserve">  </v>
      </c>
      <c r="AE27" s="103" t="str">
        <f t="shared" si="9"/>
        <v xml:space="preserve">  </v>
      </c>
    </row>
    <row r="28" spans="1:31" x14ac:dyDescent="0.2">
      <c r="A28" t="s">
        <v>34</v>
      </c>
      <c r="D28" t="s">
        <v>182</v>
      </c>
      <c r="E28" t="s">
        <v>36</v>
      </c>
      <c r="F28">
        <v>27</v>
      </c>
      <c r="G28">
        <v>605.5</v>
      </c>
      <c r="H28">
        <v>1006.5</v>
      </c>
      <c r="I28">
        <v>9</v>
      </c>
      <c r="J28" t="s">
        <v>41</v>
      </c>
      <c r="K28" s="5" t="s">
        <v>27</v>
      </c>
      <c r="R28" s="22">
        <v>1190</v>
      </c>
      <c r="S28">
        <f t="shared" si="1"/>
        <v>1006.5</v>
      </c>
      <c r="T28">
        <f t="shared" si="2"/>
        <v>183.5</v>
      </c>
      <c r="U28" s="18">
        <f t="shared" si="10"/>
        <v>107.05128205128204</v>
      </c>
      <c r="V28" s="18" t="b">
        <f t="shared" si="4"/>
        <v>0</v>
      </c>
      <c r="X28" s="22">
        <f t="shared" si="11"/>
        <v>10</v>
      </c>
      <c r="Y28" s="22">
        <f t="shared" si="12"/>
        <v>423</v>
      </c>
      <c r="Z28">
        <f t="shared" si="13"/>
        <v>605.5</v>
      </c>
      <c r="AA28">
        <f t="shared" si="6"/>
        <v>182.5</v>
      </c>
      <c r="AB28" s="18">
        <f t="shared" si="14"/>
        <v>13.974655235590376</v>
      </c>
      <c r="AC28" t="s">
        <v>181</v>
      </c>
      <c r="AD28" s="103" t="str">
        <f t="shared" si="8"/>
        <v xml:space="preserve">  </v>
      </c>
      <c r="AE28" s="103" t="str">
        <f t="shared" si="9"/>
        <v xml:space="preserve">  </v>
      </c>
    </row>
    <row r="29" spans="1:31" x14ac:dyDescent="0.2">
      <c r="A29" t="s">
        <v>34</v>
      </c>
      <c r="D29" t="s">
        <v>182</v>
      </c>
      <c r="E29" t="s">
        <v>36</v>
      </c>
      <c r="F29">
        <v>28</v>
      </c>
      <c r="G29">
        <v>697</v>
      </c>
      <c r="H29">
        <v>829.5</v>
      </c>
      <c r="I29">
        <v>9</v>
      </c>
      <c r="J29" t="s">
        <v>41</v>
      </c>
      <c r="K29" s="5" t="s">
        <v>27</v>
      </c>
      <c r="R29" s="22">
        <v>1190</v>
      </c>
      <c r="S29">
        <f t="shared" si="1"/>
        <v>829.5</v>
      </c>
      <c r="T29">
        <f t="shared" si="2"/>
        <v>360.5</v>
      </c>
      <c r="U29" s="18">
        <f t="shared" si="10"/>
        <v>152.43589743589743</v>
      </c>
      <c r="V29" s="18" t="b">
        <f t="shared" si="4"/>
        <v>0</v>
      </c>
      <c r="X29" s="22">
        <f t="shared" si="11"/>
        <v>10</v>
      </c>
      <c r="Y29" s="22">
        <f t="shared" si="12"/>
        <v>423</v>
      </c>
      <c r="Z29">
        <f t="shared" si="13"/>
        <v>697</v>
      </c>
      <c r="AA29">
        <f t="shared" si="6"/>
        <v>274</v>
      </c>
      <c r="AB29" s="18">
        <f t="shared" si="14"/>
        <v>15.967427586585002</v>
      </c>
      <c r="AC29" t="s">
        <v>181</v>
      </c>
      <c r="AD29" s="103" t="str">
        <f t="shared" si="8"/>
        <v xml:space="preserve">  </v>
      </c>
      <c r="AE29" s="103" t="str">
        <f t="shared" si="9"/>
        <v xml:space="preserve">  </v>
      </c>
    </row>
    <row r="30" spans="1:31" x14ac:dyDescent="0.2">
      <c r="A30" t="s">
        <v>34</v>
      </c>
      <c r="D30" t="s">
        <v>182</v>
      </c>
      <c r="E30" t="s">
        <v>36</v>
      </c>
      <c r="F30">
        <v>29</v>
      </c>
      <c r="G30">
        <v>698.5</v>
      </c>
      <c r="H30">
        <v>815.5</v>
      </c>
      <c r="I30">
        <v>9</v>
      </c>
      <c r="J30" t="s">
        <v>41</v>
      </c>
      <c r="K30" s="5" t="s">
        <v>27</v>
      </c>
      <c r="R30" s="22">
        <v>1190</v>
      </c>
      <c r="S30">
        <f t="shared" si="1"/>
        <v>815.5</v>
      </c>
      <c r="T30">
        <f t="shared" si="2"/>
        <v>374.5</v>
      </c>
      <c r="U30" s="18">
        <f t="shared" si="10"/>
        <v>156.02564102564102</v>
      </c>
      <c r="V30" s="18" t="b">
        <f t="shared" si="4"/>
        <v>0</v>
      </c>
      <c r="X30" s="22">
        <f t="shared" si="11"/>
        <v>10</v>
      </c>
      <c r="Y30" s="22">
        <f t="shared" si="12"/>
        <v>423</v>
      </c>
      <c r="Z30">
        <f t="shared" si="13"/>
        <v>698.5</v>
      </c>
      <c r="AA30">
        <f t="shared" si="6"/>
        <v>275.5</v>
      </c>
      <c r="AB30" s="18">
        <f t="shared" si="14"/>
        <v>16.000095985781634</v>
      </c>
      <c r="AC30" t="s">
        <v>181</v>
      </c>
      <c r="AD30" s="103" t="str">
        <f t="shared" si="8"/>
        <v xml:space="preserve">  </v>
      </c>
      <c r="AE30" s="103" t="str">
        <f t="shared" si="9"/>
        <v xml:space="preserve">  </v>
      </c>
    </row>
    <row r="31" spans="1:31" x14ac:dyDescent="0.2">
      <c r="A31" t="s">
        <v>34</v>
      </c>
      <c r="D31" t="s">
        <v>182</v>
      </c>
      <c r="E31" t="s">
        <v>36</v>
      </c>
      <c r="F31">
        <v>30</v>
      </c>
      <c r="G31">
        <v>789</v>
      </c>
      <c r="H31">
        <v>881</v>
      </c>
      <c r="I31">
        <v>9</v>
      </c>
      <c r="J31" t="s">
        <v>41</v>
      </c>
      <c r="K31" s="5" t="s">
        <v>27</v>
      </c>
      <c r="R31" s="22">
        <v>1190</v>
      </c>
      <c r="S31">
        <f t="shared" si="1"/>
        <v>881</v>
      </c>
      <c r="T31">
        <f t="shared" si="2"/>
        <v>309</v>
      </c>
      <c r="U31" s="18">
        <f t="shared" si="10"/>
        <v>139.23076923076923</v>
      </c>
      <c r="V31" s="18" t="b">
        <f t="shared" si="4"/>
        <v>0</v>
      </c>
      <c r="X31" s="22">
        <f t="shared" si="11"/>
        <v>10</v>
      </c>
      <c r="Y31" s="22">
        <f t="shared" si="12"/>
        <v>423</v>
      </c>
      <c r="Z31">
        <f t="shared" si="13"/>
        <v>789</v>
      </c>
      <c r="AA31">
        <f t="shared" si="6"/>
        <v>366</v>
      </c>
      <c r="AB31" s="18">
        <f t="shared" si="14"/>
        <v>17.971089403978507</v>
      </c>
      <c r="AC31" t="s">
        <v>181</v>
      </c>
      <c r="AD31" s="103" t="str">
        <f t="shared" si="8"/>
        <v xml:space="preserve">  </v>
      </c>
      <c r="AE31" s="103" t="str">
        <f t="shared" si="9"/>
        <v xml:space="preserve">  </v>
      </c>
    </row>
    <row r="32" spans="1:31" x14ac:dyDescent="0.2">
      <c r="A32" t="s">
        <v>34</v>
      </c>
      <c r="D32" t="s">
        <v>182</v>
      </c>
      <c r="E32" t="s">
        <v>36</v>
      </c>
      <c r="F32">
        <v>31</v>
      </c>
      <c r="G32">
        <v>880.5</v>
      </c>
      <c r="H32">
        <v>964.5</v>
      </c>
      <c r="I32">
        <v>9</v>
      </c>
      <c r="J32" t="s">
        <v>41</v>
      </c>
      <c r="K32" s="5" t="s">
        <v>27</v>
      </c>
      <c r="R32" s="22">
        <v>1190</v>
      </c>
      <c r="S32">
        <f t="shared" si="1"/>
        <v>964.5</v>
      </c>
      <c r="T32">
        <f t="shared" si="2"/>
        <v>225.5</v>
      </c>
      <c r="U32" s="18">
        <f t="shared" si="10"/>
        <v>117.82051282051282</v>
      </c>
      <c r="V32" s="18" t="b">
        <f t="shared" si="4"/>
        <v>0</v>
      </c>
      <c r="X32" s="22">
        <f t="shared" si="11"/>
        <v>10</v>
      </c>
      <c r="Y32" s="22">
        <f t="shared" si="12"/>
        <v>423</v>
      </c>
      <c r="Z32">
        <f t="shared" si="13"/>
        <v>880.5</v>
      </c>
      <c r="AA32">
        <f t="shared" si="6"/>
        <v>457.5</v>
      </c>
      <c r="AB32" s="18">
        <f t="shared" si="14"/>
        <v>19.963861754973131</v>
      </c>
      <c r="AC32" t="s">
        <v>181</v>
      </c>
      <c r="AD32" s="103" t="str">
        <f t="shared" si="8"/>
        <v xml:space="preserve">  </v>
      </c>
      <c r="AE32" s="103" t="str">
        <f t="shared" si="9"/>
        <v xml:space="preserve">  </v>
      </c>
    </row>
    <row r="33" spans="1:31" ht="17" thickBot="1" x14ac:dyDescent="0.25">
      <c r="A33" t="s">
        <v>34</v>
      </c>
      <c r="D33" t="s">
        <v>182</v>
      </c>
      <c r="E33" t="s">
        <v>36</v>
      </c>
      <c r="F33">
        <v>32</v>
      </c>
      <c r="G33">
        <v>880.5</v>
      </c>
      <c r="H33">
        <v>837</v>
      </c>
      <c r="I33">
        <v>9</v>
      </c>
      <c r="J33" t="s">
        <v>41</v>
      </c>
      <c r="K33" s="5" t="s">
        <v>27</v>
      </c>
      <c r="R33" s="22">
        <v>1190</v>
      </c>
      <c r="S33">
        <f t="shared" si="1"/>
        <v>837</v>
      </c>
      <c r="T33">
        <f t="shared" si="2"/>
        <v>353</v>
      </c>
      <c r="U33" s="18">
        <f t="shared" si="10"/>
        <v>150.5128205128205</v>
      </c>
      <c r="V33" s="18" t="b">
        <f t="shared" si="4"/>
        <v>0</v>
      </c>
      <c r="X33" s="22">
        <f t="shared" si="11"/>
        <v>10</v>
      </c>
      <c r="Y33" s="22">
        <f t="shared" si="12"/>
        <v>423</v>
      </c>
      <c r="Z33">
        <f t="shared" si="13"/>
        <v>880.5</v>
      </c>
      <c r="AA33">
        <f t="shared" si="6"/>
        <v>457.5</v>
      </c>
      <c r="AB33" s="18">
        <f>(AA33*$O$44)+$D$43</f>
        <v>19.963861754973131</v>
      </c>
      <c r="AC33" t="s">
        <v>181</v>
      </c>
      <c r="AD33" s="103" t="str">
        <f t="shared" si="8"/>
        <v xml:space="preserve">  </v>
      </c>
      <c r="AE33" s="103" t="str">
        <f t="shared" si="9"/>
        <v xml:space="preserve">  </v>
      </c>
    </row>
    <row r="34" spans="1:31" s="13" customFormat="1" ht="17" thickBot="1" x14ac:dyDescent="0.25">
      <c r="A34" s="13" t="s">
        <v>37</v>
      </c>
      <c r="D34" s="15">
        <v>1</v>
      </c>
      <c r="E34" s="13" t="s">
        <v>35</v>
      </c>
      <c r="F34" s="13">
        <v>33</v>
      </c>
      <c r="G34" s="13">
        <v>234</v>
      </c>
      <c r="H34" s="15">
        <v>565.5</v>
      </c>
      <c r="I34" s="13">
        <v>9</v>
      </c>
      <c r="J34" s="13" t="s">
        <v>40</v>
      </c>
      <c r="K34" s="14" t="s">
        <v>27</v>
      </c>
      <c r="P34" s="23"/>
      <c r="Q34" s="23"/>
      <c r="R34" s="23"/>
      <c r="U34" s="19"/>
      <c r="V34" s="19"/>
      <c r="W34" s="22"/>
      <c r="X34" s="22"/>
      <c r="Y34" s="23"/>
      <c r="AB34" s="19"/>
      <c r="AD34" s="103" t="str">
        <f t="shared" si="8"/>
        <v xml:space="preserve">  </v>
      </c>
      <c r="AE34" s="103" t="str">
        <f t="shared" si="9"/>
        <v xml:space="preserve">  </v>
      </c>
    </row>
    <row r="35" spans="1:31" s="7" customFormat="1" x14ac:dyDescent="0.2">
      <c r="A35" s="7" t="s">
        <v>37</v>
      </c>
      <c r="D35" s="7">
        <v>1.5</v>
      </c>
      <c r="E35" s="7" t="s">
        <v>35</v>
      </c>
      <c r="F35" s="7">
        <v>34</v>
      </c>
      <c r="G35" s="7">
        <v>233.5</v>
      </c>
      <c r="H35" s="7">
        <v>455</v>
      </c>
      <c r="I35" s="7">
        <v>9</v>
      </c>
      <c r="J35" s="7" t="s">
        <v>40</v>
      </c>
      <c r="K35" s="8" t="s">
        <v>27</v>
      </c>
      <c r="L35" s="7">
        <f>ABS(H35-H34)</f>
        <v>110.5</v>
      </c>
      <c r="M35" s="7">
        <f>D35-D34</f>
        <v>0.5</v>
      </c>
      <c r="N35" s="7">
        <f>M35/L35</f>
        <v>4.5248868778280547E-3</v>
      </c>
      <c r="O35" s="7">
        <f>AVERAGE(N35:N37)</f>
        <v>4.5526895621772279E-3</v>
      </c>
      <c r="P35" s="24"/>
      <c r="Q35" s="24"/>
      <c r="R35" s="24"/>
      <c r="U35" s="18"/>
      <c r="V35" s="18"/>
      <c r="W35" s="22"/>
      <c r="X35" s="22"/>
      <c r="Y35" s="24"/>
      <c r="AB35" s="18"/>
      <c r="AD35" s="103" t="str">
        <f t="shared" si="8"/>
        <v xml:space="preserve">  </v>
      </c>
      <c r="AE35" s="103" t="str">
        <f t="shared" si="9"/>
        <v xml:space="preserve">  </v>
      </c>
    </row>
    <row r="36" spans="1:31" s="7" customFormat="1" x14ac:dyDescent="0.2">
      <c r="A36" s="7" t="s">
        <v>37</v>
      </c>
      <c r="D36" s="7">
        <v>2</v>
      </c>
      <c r="E36" s="7" t="s">
        <v>35</v>
      </c>
      <c r="F36" s="7">
        <v>35</v>
      </c>
      <c r="G36" s="7">
        <v>234.5</v>
      </c>
      <c r="H36" s="7">
        <v>346.5</v>
      </c>
      <c r="I36" s="7">
        <v>9</v>
      </c>
      <c r="J36" s="7" t="s">
        <v>40</v>
      </c>
      <c r="K36" s="8" t="s">
        <v>27</v>
      </c>
      <c r="L36" s="7">
        <f>ABS(H36-H35)</f>
        <v>108.5</v>
      </c>
      <c r="M36" s="7">
        <f t="shared" ref="M36:M37" si="15">D36-D35</f>
        <v>0.5</v>
      </c>
      <c r="N36" s="7">
        <f t="shared" ref="N36:N37" si="16">M36/L36</f>
        <v>4.608294930875576E-3</v>
      </c>
      <c r="P36" s="24"/>
      <c r="Q36" s="24"/>
      <c r="R36" s="24"/>
      <c r="U36" s="18"/>
      <c r="V36" s="18"/>
      <c r="W36" s="22"/>
      <c r="X36" s="22"/>
      <c r="Y36" s="24"/>
      <c r="AB36" s="18"/>
      <c r="AD36" s="103" t="str">
        <f t="shared" si="8"/>
        <v xml:space="preserve">  </v>
      </c>
      <c r="AE36" s="103" t="str">
        <f t="shared" si="9"/>
        <v xml:space="preserve">  </v>
      </c>
    </row>
    <row r="37" spans="1:31" s="7" customFormat="1" x14ac:dyDescent="0.2">
      <c r="A37" s="7" t="s">
        <v>37</v>
      </c>
      <c r="D37" s="7">
        <v>2.5</v>
      </c>
      <c r="E37" s="7" t="s">
        <v>35</v>
      </c>
      <c r="F37" s="7">
        <v>36</v>
      </c>
      <c r="G37" s="7">
        <v>233.5</v>
      </c>
      <c r="H37" s="7">
        <v>236</v>
      </c>
      <c r="I37" s="7">
        <v>9</v>
      </c>
      <c r="J37" s="7" t="s">
        <v>40</v>
      </c>
      <c r="K37" s="8" t="s">
        <v>27</v>
      </c>
      <c r="L37" s="7">
        <f>ABS(H37-H36)</f>
        <v>110.5</v>
      </c>
      <c r="M37" s="7">
        <f t="shared" si="15"/>
        <v>0.5</v>
      </c>
      <c r="N37" s="7">
        <f t="shared" si="16"/>
        <v>4.5248868778280547E-3</v>
      </c>
      <c r="P37" s="24"/>
      <c r="Q37" s="24"/>
      <c r="R37" s="24"/>
      <c r="U37" s="18"/>
      <c r="V37" s="18"/>
      <c r="W37" s="22"/>
      <c r="X37" s="22"/>
      <c r="Y37" s="24"/>
      <c r="AB37" s="18"/>
      <c r="AD37" s="103" t="str">
        <f t="shared" si="8"/>
        <v xml:space="preserve">  </v>
      </c>
      <c r="AE37" s="103" t="str">
        <f t="shared" si="9"/>
        <v xml:space="preserve">  </v>
      </c>
    </row>
    <row r="38" spans="1:31" s="7" customFormat="1" ht="17" thickBot="1" x14ac:dyDescent="0.25">
      <c r="A38" s="7" t="s">
        <v>37</v>
      </c>
      <c r="D38" s="7">
        <v>3</v>
      </c>
      <c r="E38" s="7" t="s">
        <v>35</v>
      </c>
      <c r="F38" s="7">
        <v>37</v>
      </c>
      <c r="G38" s="7">
        <v>234</v>
      </c>
      <c r="H38" s="7">
        <v>127</v>
      </c>
      <c r="I38" s="7">
        <v>9</v>
      </c>
      <c r="J38" s="7" t="s">
        <v>40</v>
      </c>
      <c r="K38" s="8" t="s">
        <v>27</v>
      </c>
      <c r="P38" s="24"/>
      <c r="Q38" s="24"/>
      <c r="R38" s="24"/>
      <c r="U38" s="18"/>
      <c r="V38" s="18"/>
      <c r="W38" s="22"/>
      <c r="X38" s="22"/>
      <c r="Y38" s="24"/>
      <c r="AB38" s="18"/>
      <c r="AD38" s="103" t="str">
        <f t="shared" si="8"/>
        <v xml:space="preserve">  </v>
      </c>
      <c r="AE38" s="103" t="str">
        <f t="shared" si="9"/>
        <v xml:space="preserve">  </v>
      </c>
    </row>
    <row r="39" spans="1:31" s="13" customFormat="1" ht="17" thickBot="1" x14ac:dyDescent="0.25">
      <c r="A39" s="13" t="s">
        <v>37</v>
      </c>
      <c r="D39" s="15">
        <v>60</v>
      </c>
      <c r="E39" s="13" t="s">
        <v>36</v>
      </c>
      <c r="F39" s="13">
        <v>38</v>
      </c>
      <c r="G39" s="13">
        <v>236</v>
      </c>
      <c r="H39" s="15">
        <v>1190</v>
      </c>
      <c r="I39" s="13">
        <v>9</v>
      </c>
      <c r="J39" s="13" t="s">
        <v>41</v>
      </c>
      <c r="K39" s="14" t="s">
        <v>27</v>
      </c>
      <c r="P39" s="23"/>
      <c r="Q39" s="23"/>
      <c r="R39" s="23"/>
      <c r="U39" s="19"/>
      <c r="V39" s="19"/>
      <c r="W39" s="22"/>
      <c r="X39" s="22"/>
      <c r="Y39" s="23"/>
      <c r="AB39" s="19"/>
      <c r="AD39" s="103" t="str">
        <f t="shared" si="8"/>
        <v xml:space="preserve">  </v>
      </c>
      <c r="AE39" s="103" t="str">
        <f t="shared" si="9"/>
        <v xml:space="preserve">  </v>
      </c>
    </row>
    <row r="40" spans="1:31" s="7" customFormat="1" x14ac:dyDescent="0.2">
      <c r="A40" s="7" t="s">
        <v>37</v>
      </c>
      <c r="D40" s="7">
        <v>80</v>
      </c>
      <c r="E40" s="7" t="s">
        <v>36</v>
      </c>
      <c r="F40" s="7">
        <v>39</v>
      </c>
      <c r="G40" s="7">
        <v>236</v>
      </c>
      <c r="H40" s="7">
        <v>1112</v>
      </c>
      <c r="I40" s="7">
        <v>9</v>
      </c>
      <c r="J40" s="7" t="s">
        <v>41</v>
      </c>
      <c r="K40" s="8" t="s">
        <v>27</v>
      </c>
      <c r="L40" s="7">
        <f>ABS(H40-H39)</f>
        <v>78</v>
      </c>
      <c r="M40" s="7">
        <f t="shared" ref="M40:M42" si="17">D40-D39</f>
        <v>20</v>
      </c>
      <c r="N40" s="7">
        <f t="shared" ref="N40:N42" si="18">M40/L40</f>
        <v>0.25641025641025639</v>
      </c>
      <c r="O40" s="7">
        <f>AVERAGE(N40:N42)</f>
        <v>0.25641025641025639</v>
      </c>
      <c r="P40" s="24"/>
      <c r="Q40" s="24"/>
      <c r="R40" s="24"/>
      <c r="U40" s="18"/>
      <c r="V40" s="18"/>
      <c r="W40" s="22"/>
      <c r="X40" s="22"/>
      <c r="Y40" s="24"/>
      <c r="AB40" s="18"/>
      <c r="AD40" s="103" t="str">
        <f t="shared" si="8"/>
        <v xml:space="preserve">  </v>
      </c>
      <c r="AE40" s="103" t="str">
        <f t="shared" si="9"/>
        <v xml:space="preserve">  </v>
      </c>
    </row>
    <row r="41" spans="1:31" s="7" customFormat="1" x14ac:dyDescent="0.2">
      <c r="A41" s="7" t="s">
        <v>37</v>
      </c>
      <c r="D41" s="7">
        <v>100</v>
      </c>
      <c r="E41" s="7" t="s">
        <v>36</v>
      </c>
      <c r="F41" s="7">
        <v>40</v>
      </c>
      <c r="G41" s="7">
        <v>236</v>
      </c>
      <c r="H41" s="7">
        <v>1034</v>
      </c>
      <c r="I41" s="7">
        <v>9</v>
      </c>
      <c r="J41" s="7" t="s">
        <v>41</v>
      </c>
      <c r="K41" s="8" t="s">
        <v>27</v>
      </c>
      <c r="L41" s="7">
        <f>ABS(H41-H40)</f>
        <v>78</v>
      </c>
      <c r="M41" s="7">
        <f t="shared" si="17"/>
        <v>20</v>
      </c>
      <c r="N41" s="7">
        <f t="shared" si="18"/>
        <v>0.25641025641025639</v>
      </c>
      <c r="P41" s="24"/>
      <c r="Q41" s="24"/>
      <c r="R41" s="24"/>
      <c r="U41" s="18"/>
      <c r="V41" s="18"/>
      <c r="W41" s="22"/>
      <c r="X41" s="22"/>
      <c r="Y41" s="24"/>
      <c r="AB41" s="18"/>
      <c r="AD41" s="103" t="str">
        <f t="shared" si="8"/>
        <v xml:space="preserve">  </v>
      </c>
      <c r="AE41" s="103" t="str">
        <f t="shared" si="9"/>
        <v xml:space="preserve">  </v>
      </c>
    </row>
    <row r="42" spans="1:31" s="7" customFormat="1" ht="17" thickBot="1" x14ac:dyDescent="0.25">
      <c r="A42" s="7" t="s">
        <v>37</v>
      </c>
      <c r="D42" s="7">
        <v>120</v>
      </c>
      <c r="E42" s="7" t="s">
        <v>36</v>
      </c>
      <c r="F42" s="7">
        <v>41</v>
      </c>
      <c r="G42" s="7">
        <v>236</v>
      </c>
      <c r="H42" s="7">
        <v>956</v>
      </c>
      <c r="I42" s="7">
        <v>9</v>
      </c>
      <c r="J42" s="7" t="s">
        <v>41</v>
      </c>
      <c r="K42" s="8" t="s">
        <v>27</v>
      </c>
      <c r="L42" s="7">
        <f>ABS(H42-H41)</f>
        <v>78</v>
      </c>
      <c r="M42" s="7">
        <f t="shared" si="17"/>
        <v>20</v>
      </c>
      <c r="N42" s="7">
        <f t="shared" si="18"/>
        <v>0.25641025641025639</v>
      </c>
      <c r="P42" s="24"/>
      <c r="Q42" s="24"/>
      <c r="R42" s="24"/>
      <c r="U42" s="18"/>
      <c r="V42" s="18"/>
      <c r="W42" s="22"/>
      <c r="X42" s="22"/>
      <c r="Y42" s="24"/>
      <c r="AB42" s="18"/>
      <c r="AD42" s="103" t="str">
        <f t="shared" si="8"/>
        <v xml:space="preserve">  </v>
      </c>
      <c r="AE42" s="103" t="str">
        <f t="shared" si="9"/>
        <v xml:space="preserve">  </v>
      </c>
    </row>
    <row r="43" spans="1:31" s="13" customFormat="1" ht="17" thickBot="1" x14ac:dyDescent="0.25">
      <c r="A43" s="13" t="s">
        <v>38</v>
      </c>
      <c r="D43" s="15">
        <v>10</v>
      </c>
      <c r="E43" s="13" t="s">
        <v>39</v>
      </c>
      <c r="F43" s="13">
        <v>42</v>
      </c>
      <c r="G43" s="15">
        <v>423</v>
      </c>
      <c r="H43" s="13">
        <v>1344.25</v>
      </c>
      <c r="I43" s="13">
        <v>9</v>
      </c>
      <c r="J43" s="13">
        <v>3</v>
      </c>
      <c r="K43" s="14" t="s">
        <v>27</v>
      </c>
      <c r="P43" s="23"/>
      <c r="Q43" s="23"/>
      <c r="R43" s="23"/>
      <c r="W43" s="22"/>
      <c r="X43" s="22"/>
      <c r="Y43" s="23"/>
      <c r="AD43" s="103" t="str">
        <f t="shared" si="8"/>
        <v xml:space="preserve">  </v>
      </c>
      <c r="AE43" s="103" t="str">
        <f t="shared" si="9"/>
        <v xml:space="preserve">  </v>
      </c>
    </row>
    <row r="44" spans="1:31" s="7" customFormat="1" x14ac:dyDescent="0.2">
      <c r="A44" s="7" t="s">
        <v>38</v>
      </c>
      <c r="D44" s="7">
        <v>12</v>
      </c>
      <c r="E44" s="7" t="s">
        <v>39</v>
      </c>
      <c r="F44" s="7">
        <v>43</v>
      </c>
      <c r="G44" s="7">
        <v>515</v>
      </c>
      <c r="H44" s="7">
        <v>1344.5</v>
      </c>
      <c r="I44" s="7">
        <v>9</v>
      </c>
      <c r="J44" s="7">
        <v>3</v>
      </c>
      <c r="K44" s="8" t="s">
        <v>27</v>
      </c>
      <c r="L44" s="7">
        <f>ABS(G44-G43)</f>
        <v>92</v>
      </c>
      <c r="M44" s="7">
        <f t="shared" ref="M44:M47" si="19">D44-D43</f>
        <v>2</v>
      </c>
      <c r="N44" s="7">
        <f t="shared" ref="N44:N47" si="20">M44/L44</f>
        <v>2.1739130434782608E-2</v>
      </c>
      <c r="O44" s="7">
        <f>AVERAGE(N44:N47)</f>
        <v>2.1778932797755481E-2</v>
      </c>
      <c r="P44" s="24"/>
      <c r="Q44" s="24"/>
      <c r="R44" s="24"/>
      <c r="U44" s="18"/>
      <c r="V44" s="18"/>
      <c r="W44" s="22"/>
      <c r="X44" s="22"/>
      <c r="Y44" s="24"/>
      <c r="AB44" s="18"/>
      <c r="AD44" s="103" t="str">
        <f t="shared" si="8"/>
        <v xml:space="preserve">  </v>
      </c>
      <c r="AE44" s="103" t="str">
        <f t="shared" si="9"/>
        <v xml:space="preserve">  </v>
      </c>
    </row>
    <row r="45" spans="1:31" s="7" customFormat="1" x14ac:dyDescent="0.2">
      <c r="A45" s="7" t="s">
        <v>38</v>
      </c>
      <c r="D45" s="7">
        <v>16</v>
      </c>
      <c r="E45" s="7" t="s">
        <v>39</v>
      </c>
      <c r="F45" s="7">
        <v>44</v>
      </c>
      <c r="G45" s="7">
        <v>697.66700000000003</v>
      </c>
      <c r="H45" s="7">
        <v>1344.3330000000001</v>
      </c>
      <c r="I45" s="7">
        <v>9</v>
      </c>
      <c r="J45" s="7">
        <v>3</v>
      </c>
      <c r="K45" s="8" t="s">
        <v>27</v>
      </c>
      <c r="L45" s="7">
        <f t="shared" ref="L45:L52" si="21">ABS(G45-G44)</f>
        <v>182.66700000000003</v>
      </c>
      <c r="M45" s="7">
        <f t="shared" si="19"/>
        <v>4</v>
      </c>
      <c r="N45" s="7">
        <f t="shared" si="20"/>
        <v>2.1897770259543318E-2</v>
      </c>
      <c r="P45" s="24"/>
      <c r="Q45" s="24"/>
      <c r="R45" s="24"/>
      <c r="U45" s="18"/>
      <c r="V45" s="18"/>
      <c r="W45" s="22"/>
      <c r="X45" s="22"/>
      <c r="Y45" s="24"/>
      <c r="AB45" s="18"/>
      <c r="AD45" s="103" t="str">
        <f t="shared" si="8"/>
        <v xml:space="preserve">  </v>
      </c>
      <c r="AE45" s="103" t="str">
        <f t="shared" si="9"/>
        <v xml:space="preserve">  </v>
      </c>
    </row>
    <row r="46" spans="1:31" s="7" customFormat="1" x14ac:dyDescent="0.2">
      <c r="A46" s="7" t="s">
        <v>38</v>
      </c>
      <c r="D46" s="7">
        <v>18</v>
      </c>
      <c r="E46" s="7" t="s">
        <v>39</v>
      </c>
      <c r="F46" s="7">
        <v>45</v>
      </c>
      <c r="G46" s="7">
        <v>790</v>
      </c>
      <c r="H46" s="7">
        <v>1344.3330000000001</v>
      </c>
      <c r="I46" s="7">
        <v>9</v>
      </c>
      <c r="J46" s="7">
        <v>3</v>
      </c>
      <c r="K46" s="8" t="s">
        <v>27</v>
      </c>
      <c r="L46" s="7">
        <f t="shared" si="21"/>
        <v>92.33299999999997</v>
      </c>
      <c r="M46" s="7">
        <f t="shared" si="19"/>
        <v>2</v>
      </c>
      <c r="N46" s="7">
        <f t="shared" si="20"/>
        <v>2.166072801706866E-2</v>
      </c>
      <c r="P46" s="24"/>
      <c r="Q46" s="24"/>
      <c r="R46" s="24"/>
      <c r="U46" s="18"/>
      <c r="V46" s="18"/>
      <c r="W46" s="22"/>
      <c r="X46" s="22"/>
      <c r="Y46" s="24"/>
      <c r="AB46" s="18"/>
      <c r="AD46" s="103" t="str">
        <f t="shared" si="8"/>
        <v xml:space="preserve">  </v>
      </c>
      <c r="AE46" s="103" t="str">
        <f t="shared" si="9"/>
        <v xml:space="preserve">  </v>
      </c>
    </row>
    <row r="47" spans="1:31" s="7" customFormat="1" ht="17" thickBot="1" x14ac:dyDescent="0.25">
      <c r="A47" s="7" t="s">
        <v>38</v>
      </c>
      <c r="D47" s="7">
        <v>20</v>
      </c>
      <c r="E47" s="7" t="s">
        <v>39</v>
      </c>
      <c r="F47" s="7">
        <v>46</v>
      </c>
      <c r="G47" s="7">
        <v>881.66700000000003</v>
      </c>
      <c r="H47" s="7">
        <v>1344</v>
      </c>
      <c r="I47" s="7">
        <v>9</v>
      </c>
      <c r="J47" s="7">
        <v>3</v>
      </c>
      <c r="K47" s="8" t="s">
        <v>27</v>
      </c>
      <c r="L47" s="7">
        <f t="shared" si="21"/>
        <v>91.66700000000003</v>
      </c>
      <c r="M47" s="7">
        <f t="shared" si="19"/>
        <v>2</v>
      </c>
      <c r="N47" s="7">
        <f t="shared" si="20"/>
        <v>2.181810247962734E-2</v>
      </c>
      <c r="P47" s="24"/>
      <c r="Q47" s="24"/>
      <c r="R47" s="24"/>
      <c r="U47" s="18"/>
      <c r="V47" s="18"/>
      <c r="W47" s="22"/>
      <c r="X47" s="22"/>
      <c r="Y47" s="24"/>
      <c r="AB47" s="18"/>
      <c r="AD47" s="103" t="str">
        <f t="shared" si="8"/>
        <v xml:space="preserve">  </v>
      </c>
      <c r="AE47" s="103" t="str">
        <f t="shared" si="9"/>
        <v xml:space="preserve">  </v>
      </c>
    </row>
    <row r="48" spans="1:31" s="13" customFormat="1" ht="17" thickBot="1" x14ac:dyDescent="0.25">
      <c r="A48" s="13" t="s">
        <v>38</v>
      </c>
      <c r="D48" s="15">
        <v>12</v>
      </c>
      <c r="E48" s="13" t="s">
        <v>39</v>
      </c>
      <c r="F48" s="13">
        <v>47</v>
      </c>
      <c r="G48" s="15">
        <v>523</v>
      </c>
      <c r="H48" s="13">
        <v>655</v>
      </c>
      <c r="I48" s="13">
        <v>9</v>
      </c>
      <c r="J48" s="13">
        <v>3</v>
      </c>
      <c r="K48" s="14" t="s">
        <v>27</v>
      </c>
      <c r="P48" s="23"/>
      <c r="Q48" s="23"/>
      <c r="R48" s="23"/>
      <c r="U48" s="19"/>
      <c r="V48" s="19"/>
      <c r="W48" s="22"/>
      <c r="X48" s="22"/>
      <c r="Y48" s="23"/>
      <c r="AB48" s="19"/>
      <c r="AD48" s="103" t="str">
        <f t="shared" si="8"/>
        <v xml:space="preserve">  </v>
      </c>
      <c r="AE48" s="103" t="str">
        <f t="shared" si="9"/>
        <v xml:space="preserve">  </v>
      </c>
    </row>
    <row r="49" spans="1:31" s="7" customFormat="1" x14ac:dyDescent="0.2">
      <c r="A49" s="7" t="s">
        <v>38</v>
      </c>
      <c r="D49" s="7">
        <v>14</v>
      </c>
      <c r="E49" s="7" t="s">
        <v>39</v>
      </c>
      <c r="F49" s="7">
        <v>48</v>
      </c>
      <c r="G49" s="7">
        <v>618.5</v>
      </c>
      <c r="H49" s="7">
        <v>654.5</v>
      </c>
      <c r="I49" s="7">
        <v>9</v>
      </c>
      <c r="J49" s="7">
        <v>3</v>
      </c>
      <c r="K49" s="8" t="s">
        <v>27</v>
      </c>
      <c r="L49" s="7">
        <f t="shared" si="21"/>
        <v>95.5</v>
      </c>
      <c r="M49" s="7">
        <f t="shared" ref="M49:M52" si="22">D49-D48</f>
        <v>2</v>
      </c>
      <c r="N49" s="7">
        <f t="shared" ref="N49:N52" si="23">M49/L49</f>
        <v>2.0942408376963352E-2</v>
      </c>
      <c r="O49" s="7">
        <f>AVERAGE(N49:N52)</f>
        <v>2.1053214770492257E-2</v>
      </c>
      <c r="P49" s="24"/>
      <c r="Q49" s="24"/>
      <c r="R49" s="24"/>
      <c r="U49" s="18"/>
      <c r="V49" s="18"/>
      <c r="W49" s="22"/>
      <c r="X49" s="22"/>
      <c r="Y49" s="24"/>
      <c r="AB49" s="18"/>
      <c r="AD49" s="103" t="str">
        <f t="shared" si="8"/>
        <v xml:space="preserve">  </v>
      </c>
      <c r="AE49" s="103" t="str">
        <f t="shared" si="9"/>
        <v xml:space="preserve">  </v>
      </c>
    </row>
    <row r="50" spans="1:31" s="7" customFormat="1" x14ac:dyDescent="0.2">
      <c r="A50" s="7" t="s">
        <v>38</v>
      </c>
      <c r="D50" s="7">
        <v>16</v>
      </c>
      <c r="E50" s="7" t="s">
        <v>39</v>
      </c>
      <c r="F50" s="7">
        <v>49</v>
      </c>
      <c r="G50" s="7">
        <v>713</v>
      </c>
      <c r="H50" s="7">
        <v>653</v>
      </c>
      <c r="I50" s="7">
        <v>9</v>
      </c>
      <c r="J50" s="7">
        <v>3</v>
      </c>
      <c r="K50" s="8" t="s">
        <v>27</v>
      </c>
      <c r="L50" s="7">
        <f t="shared" si="21"/>
        <v>94.5</v>
      </c>
      <c r="M50" s="7">
        <f t="shared" si="22"/>
        <v>2</v>
      </c>
      <c r="N50" s="7">
        <f t="shared" si="23"/>
        <v>2.1164021164021163E-2</v>
      </c>
      <c r="P50" s="24"/>
      <c r="Q50" s="24"/>
      <c r="R50" s="24"/>
      <c r="U50" s="18"/>
      <c r="V50" s="18"/>
      <c r="W50" s="22"/>
      <c r="X50" s="22"/>
      <c r="Y50" s="24"/>
      <c r="AB50" s="18"/>
      <c r="AD50" s="103" t="str">
        <f t="shared" si="8"/>
        <v xml:space="preserve">  </v>
      </c>
      <c r="AE50" s="103" t="str">
        <f t="shared" si="9"/>
        <v xml:space="preserve">  </v>
      </c>
    </row>
    <row r="51" spans="1:31" s="7" customFormat="1" x14ac:dyDescent="0.2">
      <c r="A51" s="7" t="s">
        <v>38</v>
      </c>
      <c r="D51" s="7">
        <v>18</v>
      </c>
      <c r="E51" s="7" t="s">
        <v>39</v>
      </c>
      <c r="F51" s="7">
        <v>50</v>
      </c>
      <c r="G51" s="7">
        <v>808.5</v>
      </c>
      <c r="H51" s="7">
        <v>654</v>
      </c>
      <c r="I51" s="7">
        <v>9</v>
      </c>
      <c r="J51" s="7">
        <v>3</v>
      </c>
      <c r="K51" s="8" t="s">
        <v>27</v>
      </c>
      <c r="L51" s="7">
        <f t="shared" si="21"/>
        <v>95.5</v>
      </c>
      <c r="M51" s="7">
        <f t="shared" si="22"/>
        <v>2</v>
      </c>
      <c r="N51" s="7">
        <f t="shared" si="23"/>
        <v>2.0942408376963352E-2</v>
      </c>
      <c r="P51" s="24"/>
      <c r="Q51" s="24"/>
      <c r="R51" s="24"/>
      <c r="U51" s="18"/>
      <c r="V51" s="18"/>
      <c r="W51" s="22"/>
      <c r="X51" s="22"/>
      <c r="Y51" s="24"/>
      <c r="AB51" s="18"/>
      <c r="AD51" s="103" t="str">
        <f t="shared" si="8"/>
        <v xml:space="preserve">  </v>
      </c>
      <c r="AE51" s="103" t="str">
        <f t="shared" si="9"/>
        <v xml:space="preserve">  </v>
      </c>
    </row>
    <row r="52" spans="1:31" s="9" customFormat="1" ht="17" thickBot="1" x14ac:dyDescent="0.25">
      <c r="A52" s="9" t="s">
        <v>38</v>
      </c>
      <c r="D52" s="9">
        <v>20</v>
      </c>
      <c r="E52" s="9" t="s">
        <v>39</v>
      </c>
      <c r="F52" s="9">
        <v>51</v>
      </c>
      <c r="G52" s="9">
        <v>903</v>
      </c>
      <c r="H52" s="9">
        <v>654</v>
      </c>
      <c r="I52" s="9">
        <v>9</v>
      </c>
      <c r="J52" s="9">
        <v>3</v>
      </c>
      <c r="K52" s="10" t="s">
        <v>27</v>
      </c>
      <c r="L52" s="9">
        <f t="shared" si="21"/>
        <v>94.5</v>
      </c>
      <c r="M52" s="9">
        <f t="shared" si="22"/>
        <v>2</v>
      </c>
      <c r="N52" s="9">
        <f t="shared" si="23"/>
        <v>2.1164021164021163E-2</v>
      </c>
      <c r="P52" s="25"/>
      <c r="Q52" s="25"/>
      <c r="R52" s="25"/>
      <c r="U52" s="20"/>
      <c r="V52" s="18"/>
      <c r="W52" s="22"/>
      <c r="X52" s="22"/>
      <c r="Y52" s="25"/>
      <c r="AB52" s="20"/>
      <c r="AD52" s="103" t="str">
        <f t="shared" si="8"/>
        <v xml:space="preserve">  </v>
      </c>
      <c r="AE52" s="103" t="str">
        <f t="shared" si="9"/>
        <v xml:space="preserve">  </v>
      </c>
    </row>
    <row r="53" spans="1:31" x14ac:dyDescent="0.2">
      <c r="A53" t="s">
        <v>42</v>
      </c>
      <c r="D53" t="s">
        <v>183</v>
      </c>
      <c r="E53" t="s">
        <v>35</v>
      </c>
      <c r="F53">
        <v>1</v>
      </c>
      <c r="G53">
        <v>380</v>
      </c>
      <c r="H53">
        <v>356.66699999999997</v>
      </c>
      <c r="I53">
        <v>9</v>
      </c>
      <c r="J53" t="s">
        <v>40</v>
      </c>
      <c r="K53" s="5" t="s">
        <v>27</v>
      </c>
      <c r="P53" s="22">
        <f>$O$90</f>
        <v>4.5628709983443483E-3</v>
      </c>
      <c r="Q53" s="22">
        <f>$D$89</f>
        <v>1</v>
      </c>
      <c r="R53" s="22">
        <f>$H$89</f>
        <v>565.33299999999997</v>
      </c>
      <c r="S53">
        <f>H53</f>
        <v>356.66699999999997</v>
      </c>
      <c r="T53">
        <f>R53-S53</f>
        <v>208.666</v>
      </c>
      <c r="U53" s="18">
        <f>T53*P53+Q53</f>
        <v>1.9521160397405217</v>
      </c>
      <c r="V53" s="18" t="b">
        <f t="shared" ref="V53:V88" si="24">S53&gt;R53</f>
        <v>0</v>
      </c>
      <c r="W53" s="22">
        <f>$O$138</f>
        <v>2.0979392989851724E-2</v>
      </c>
      <c r="X53" s="22">
        <f>$D$137</f>
        <v>10</v>
      </c>
      <c r="Y53" s="22">
        <f>$G$137</f>
        <v>428</v>
      </c>
      <c r="Z53">
        <f>G53</f>
        <v>380</v>
      </c>
      <c r="AA53">
        <f>Z53-Y53</f>
        <v>-48</v>
      </c>
      <c r="AB53" s="18">
        <f>AA53*W53+X53</f>
        <v>8.9929891364871182</v>
      </c>
      <c r="AC53" t="s">
        <v>181</v>
      </c>
      <c r="AD53" s="103" t="str">
        <f t="shared" si="8"/>
        <v>YES-YES</v>
      </c>
      <c r="AE53" s="103" t="str">
        <f t="shared" si="9"/>
        <v xml:space="preserve">  </v>
      </c>
    </row>
    <row r="54" spans="1:31" x14ac:dyDescent="0.2">
      <c r="A54" t="s">
        <v>42</v>
      </c>
      <c r="D54" t="s">
        <v>183</v>
      </c>
      <c r="E54" t="s">
        <v>35</v>
      </c>
      <c r="F54">
        <v>2</v>
      </c>
      <c r="G54">
        <v>500</v>
      </c>
      <c r="H54">
        <v>94</v>
      </c>
      <c r="I54">
        <v>9</v>
      </c>
      <c r="J54" t="s">
        <v>40</v>
      </c>
      <c r="K54" s="5" t="s">
        <v>27</v>
      </c>
      <c r="P54" s="22">
        <f t="shared" ref="P54:P88" si="25">$O$90</f>
        <v>4.5628709983443483E-3</v>
      </c>
      <c r="Q54" s="22">
        <f t="shared" ref="Q54:Q88" si="26">$D$89</f>
        <v>1</v>
      </c>
      <c r="R54" s="22">
        <f t="shared" ref="R54:R88" si="27">$H$89</f>
        <v>565.33299999999997</v>
      </c>
      <c r="S54">
        <f t="shared" ref="S54:S88" si="28">H54</f>
        <v>94</v>
      </c>
      <c r="T54">
        <f t="shared" ref="T54:T88" si="29">R54-S54</f>
        <v>471.33299999999997</v>
      </c>
      <c r="U54" s="18">
        <f t="shared" ref="U54:U88" si="30">T54*P54+Q54</f>
        <v>3.1506316762626367</v>
      </c>
      <c r="V54" s="18" t="b">
        <f t="shared" si="24"/>
        <v>0</v>
      </c>
      <c r="W54" s="22">
        <f t="shared" ref="W54:W88" si="31">$O$138</f>
        <v>2.0979392989851724E-2</v>
      </c>
      <c r="X54" s="22">
        <f t="shared" ref="X54:X88" si="32">$D$137</f>
        <v>10</v>
      </c>
      <c r="Y54" s="22">
        <f t="shared" ref="Y54:Y88" si="33">$G$137</f>
        <v>428</v>
      </c>
      <c r="Z54">
        <f t="shared" ref="Z54:Z88" si="34">G54</f>
        <v>500</v>
      </c>
      <c r="AA54">
        <f t="shared" ref="AA54:AA88" si="35">Z54-Y54</f>
        <v>72</v>
      </c>
      <c r="AB54" s="18">
        <f t="shared" ref="AB54:AB88" si="36">AA54*W54+X54</f>
        <v>11.510516295269325</v>
      </c>
      <c r="AC54" t="s">
        <v>181</v>
      </c>
      <c r="AD54" s="103" t="str">
        <f t="shared" si="8"/>
        <v xml:space="preserve">  </v>
      </c>
      <c r="AE54" s="103" t="str">
        <f t="shared" si="9"/>
        <v xml:space="preserve">  </v>
      </c>
    </row>
    <row r="55" spans="1:31" x14ac:dyDescent="0.2">
      <c r="A55" t="s">
        <v>42</v>
      </c>
      <c r="D55" t="s">
        <v>183</v>
      </c>
      <c r="E55" t="s">
        <v>35</v>
      </c>
      <c r="F55">
        <v>3</v>
      </c>
      <c r="G55">
        <v>476</v>
      </c>
      <c r="H55">
        <v>419.33300000000003</v>
      </c>
      <c r="I55">
        <v>9</v>
      </c>
      <c r="J55" t="s">
        <v>40</v>
      </c>
      <c r="K55" s="5" t="s">
        <v>27</v>
      </c>
      <c r="P55" s="22">
        <f t="shared" si="25"/>
        <v>4.5628709983443483E-3</v>
      </c>
      <c r="Q55" s="22">
        <f t="shared" si="26"/>
        <v>1</v>
      </c>
      <c r="R55" s="22">
        <f t="shared" si="27"/>
        <v>565.33299999999997</v>
      </c>
      <c r="S55">
        <f t="shared" si="28"/>
        <v>419.33300000000003</v>
      </c>
      <c r="T55">
        <f t="shared" si="29"/>
        <v>145.99999999999994</v>
      </c>
      <c r="U55" s="18">
        <f t="shared" si="30"/>
        <v>1.6661791657582747</v>
      </c>
      <c r="V55" s="18" t="b">
        <f t="shared" si="24"/>
        <v>0</v>
      </c>
      <c r="W55" s="22">
        <f t="shared" si="31"/>
        <v>2.0979392989851724E-2</v>
      </c>
      <c r="X55" s="22">
        <f t="shared" si="32"/>
        <v>10</v>
      </c>
      <c r="Y55" s="22">
        <f t="shared" si="33"/>
        <v>428</v>
      </c>
      <c r="Z55">
        <f t="shared" si="34"/>
        <v>476</v>
      </c>
      <c r="AA55">
        <f t="shared" si="35"/>
        <v>48</v>
      </c>
      <c r="AB55" s="18">
        <f t="shared" si="36"/>
        <v>11.007010863512882</v>
      </c>
      <c r="AC55" t="s">
        <v>181</v>
      </c>
      <c r="AD55" s="103" t="str">
        <f t="shared" si="8"/>
        <v xml:space="preserve">  </v>
      </c>
      <c r="AE55" s="103" t="str">
        <f t="shared" si="9"/>
        <v xml:space="preserve">  </v>
      </c>
    </row>
    <row r="56" spans="1:31" x14ac:dyDescent="0.2">
      <c r="A56" t="s">
        <v>42</v>
      </c>
      <c r="D56" t="s">
        <v>183</v>
      </c>
      <c r="E56" t="s">
        <v>35</v>
      </c>
      <c r="F56">
        <v>4</v>
      </c>
      <c r="G56">
        <v>476</v>
      </c>
      <c r="H56">
        <v>391.33300000000003</v>
      </c>
      <c r="I56">
        <v>9</v>
      </c>
      <c r="J56" t="s">
        <v>40</v>
      </c>
      <c r="K56" s="5" t="s">
        <v>27</v>
      </c>
      <c r="P56" s="22">
        <f t="shared" si="25"/>
        <v>4.5628709983443483E-3</v>
      </c>
      <c r="Q56" s="22">
        <f t="shared" si="26"/>
        <v>1</v>
      </c>
      <c r="R56" s="22">
        <f t="shared" si="27"/>
        <v>565.33299999999997</v>
      </c>
      <c r="S56">
        <f t="shared" si="28"/>
        <v>391.33300000000003</v>
      </c>
      <c r="T56">
        <f t="shared" si="29"/>
        <v>173.99999999999994</v>
      </c>
      <c r="U56" s="18">
        <f t="shared" si="30"/>
        <v>1.7939395537119163</v>
      </c>
      <c r="V56" s="18" t="b">
        <f t="shared" si="24"/>
        <v>0</v>
      </c>
      <c r="W56" s="22">
        <f t="shared" si="31"/>
        <v>2.0979392989851724E-2</v>
      </c>
      <c r="X56" s="22">
        <f t="shared" si="32"/>
        <v>10</v>
      </c>
      <c r="Y56" s="22">
        <f t="shared" si="33"/>
        <v>428</v>
      </c>
      <c r="Z56">
        <f t="shared" si="34"/>
        <v>476</v>
      </c>
      <c r="AA56">
        <f t="shared" si="35"/>
        <v>48</v>
      </c>
      <c r="AB56" s="18">
        <f t="shared" si="36"/>
        <v>11.007010863512882</v>
      </c>
      <c r="AC56" t="s">
        <v>181</v>
      </c>
      <c r="AD56" s="103" t="str">
        <f t="shared" si="8"/>
        <v xml:space="preserve">  </v>
      </c>
      <c r="AE56" s="103" t="str">
        <f t="shared" si="9"/>
        <v xml:space="preserve">  </v>
      </c>
    </row>
    <row r="57" spans="1:31" x14ac:dyDescent="0.2">
      <c r="A57" t="s">
        <v>42</v>
      </c>
      <c r="D57" t="s">
        <v>183</v>
      </c>
      <c r="E57" t="s">
        <v>35</v>
      </c>
      <c r="F57">
        <v>5</v>
      </c>
      <c r="G57">
        <v>476</v>
      </c>
      <c r="H57">
        <v>338</v>
      </c>
      <c r="I57">
        <v>9</v>
      </c>
      <c r="J57" t="s">
        <v>40</v>
      </c>
      <c r="K57" s="5" t="s">
        <v>27</v>
      </c>
      <c r="P57" s="22">
        <f t="shared" si="25"/>
        <v>4.5628709983443483E-3</v>
      </c>
      <c r="Q57" s="22">
        <f t="shared" si="26"/>
        <v>1</v>
      </c>
      <c r="R57" s="22">
        <f t="shared" si="27"/>
        <v>565.33299999999997</v>
      </c>
      <c r="S57">
        <f t="shared" si="28"/>
        <v>338</v>
      </c>
      <c r="T57">
        <f t="shared" si="29"/>
        <v>227.33299999999997</v>
      </c>
      <c r="U57" s="18">
        <f t="shared" si="30"/>
        <v>2.0372911526666155</v>
      </c>
      <c r="V57" s="18" t="b">
        <f t="shared" si="24"/>
        <v>0</v>
      </c>
      <c r="W57" s="22">
        <f t="shared" si="31"/>
        <v>2.0979392989851724E-2</v>
      </c>
      <c r="X57" s="22">
        <f t="shared" si="32"/>
        <v>10</v>
      </c>
      <c r="Y57" s="22">
        <f t="shared" si="33"/>
        <v>428</v>
      </c>
      <c r="Z57">
        <f t="shared" si="34"/>
        <v>476</v>
      </c>
      <c r="AA57">
        <f t="shared" si="35"/>
        <v>48</v>
      </c>
      <c r="AB57" s="18">
        <f t="shared" si="36"/>
        <v>11.007010863512882</v>
      </c>
      <c r="AC57" t="s">
        <v>181</v>
      </c>
      <c r="AD57" s="103" t="str">
        <f t="shared" si="8"/>
        <v xml:space="preserve">  </v>
      </c>
      <c r="AE57" s="103" t="str">
        <f t="shared" si="9"/>
        <v xml:space="preserve">  </v>
      </c>
    </row>
    <row r="58" spans="1:31" x14ac:dyDescent="0.2">
      <c r="A58" t="s">
        <v>42</v>
      </c>
      <c r="D58" t="s">
        <v>183</v>
      </c>
      <c r="E58" t="s">
        <v>35</v>
      </c>
      <c r="F58">
        <v>6</v>
      </c>
      <c r="G58">
        <v>538.66700000000003</v>
      </c>
      <c r="H58">
        <v>108.667</v>
      </c>
      <c r="I58">
        <v>9</v>
      </c>
      <c r="J58" t="s">
        <v>40</v>
      </c>
      <c r="K58" s="5" t="s">
        <v>27</v>
      </c>
      <c r="P58" s="22">
        <f t="shared" si="25"/>
        <v>4.5628709983443483E-3</v>
      </c>
      <c r="Q58" s="22">
        <f t="shared" si="26"/>
        <v>1</v>
      </c>
      <c r="R58" s="22">
        <f t="shared" si="27"/>
        <v>565.33299999999997</v>
      </c>
      <c r="S58">
        <f t="shared" si="28"/>
        <v>108.667</v>
      </c>
      <c r="T58">
        <f t="shared" si="29"/>
        <v>456.66599999999994</v>
      </c>
      <c r="U58" s="18">
        <f t="shared" si="30"/>
        <v>3.0837080473299201</v>
      </c>
      <c r="V58" s="18" t="b">
        <f t="shared" si="24"/>
        <v>0</v>
      </c>
      <c r="W58" s="22">
        <f t="shared" si="31"/>
        <v>2.0979392989851724E-2</v>
      </c>
      <c r="X58" s="22">
        <f t="shared" si="32"/>
        <v>10</v>
      </c>
      <c r="Y58" s="22">
        <f t="shared" si="33"/>
        <v>428</v>
      </c>
      <c r="Z58">
        <f t="shared" si="34"/>
        <v>538.66700000000003</v>
      </c>
      <c r="AA58">
        <f t="shared" si="35"/>
        <v>110.66700000000003</v>
      </c>
      <c r="AB58" s="18">
        <f t="shared" si="36"/>
        <v>12.321726484007922</v>
      </c>
      <c r="AC58" t="s">
        <v>181</v>
      </c>
      <c r="AD58" s="103" t="str">
        <f t="shared" si="8"/>
        <v xml:space="preserve">  </v>
      </c>
      <c r="AE58" s="103" t="str">
        <f t="shared" si="9"/>
        <v xml:space="preserve">  </v>
      </c>
    </row>
    <row r="59" spans="1:31" x14ac:dyDescent="0.2">
      <c r="A59" t="s">
        <v>42</v>
      </c>
      <c r="D59" t="s">
        <v>183</v>
      </c>
      <c r="E59" t="s">
        <v>35</v>
      </c>
      <c r="F59">
        <v>7</v>
      </c>
      <c r="G59">
        <v>525.33299999999997</v>
      </c>
      <c r="H59">
        <v>412.66699999999997</v>
      </c>
      <c r="I59">
        <v>9</v>
      </c>
      <c r="J59" t="s">
        <v>40</v>
      </c>
      <c r="K59" s="5" t="s">
        <v>27</v>
      </c>
      <c r="P59" s="22">
        <f t="shared" si="25"/>
        <v>4.5628709983443483E-3</v>
      </c>
      <c r="Q59" s="22">
        <f t="shared" si="26"/>
        <v>1</v>
      </c>
      <c r="R59" s="22">
        <f t="shared" si="27"/>
        <v>565.33299999999997</v>
      </c>
      <c r="S59">
        <f t="shared" si="28"/>
        <v>412.66699999999997</v>
      </c>
      <c r="T59">
        <f t="shared" si="29"/>
        <v>152.666</v>
      </c>
      <c r="U59" s="18">
        <f t="shared" si="30"/>
        <v>1.6965952638332382</v>
      </c>
      <c r="V59" s="18" t="b">
        <f t="shared" si="24"/>
        <v>0</v>
      </c>
      <c r="W59" s="22">
        <f t="shared" si="31"/>
        <v>2.0979392989851724E-2</v>
      </c>
      <c r="X59" s="22">
        <f t="shared" si="32"/>
        <v>10</v>
      </c>
      <c r="Y59" s="22">
        <f t="shared" si="33"/>
        <v>428</v>
      </c>
      <c r="Z59">
        <f t="shared" si="34"/>
        <v>525.33299999999997</v>
      </c>
      <c r="AA59">
        <f t="shared" si="35"/>
        <v>97.33299999999997</v>
      </c>
      <c r="AB59" s="18">
        <f t="shared" si="36"/>
        <v>12.041987257881237</v>
      </c>
      <c r="AC59" t="s">
        <v>181</v>
      </c>
      <c r="AD59" s="103" t="str">
        <f t="shared" si="8"/>
        <v xml:space="preserve">  </v>
      </c>
      <c r="AE59" s="103" t="str">
        <f t="shared" si="9"/>
        <v xml:space="preserve">  </v>
      </c>
    </row>
    <row r="60" spans="1:31" x14ac:dyDescent="0.2">
      <c r="A60" t="s">
        <v>42</v>
      </c>
      <c r="D60" t="s">
        <v>183</v>
      </c>
      <c r="E60" t="s">
        <v>35</v>
      </c>
      <c r="F60">
        <v>8</v>
      </c>
      <c r="G60">
        <v>501.33300000000003</v>
      </c>
      <c r="H60">
        <v>347.33300000000003</v>
      </c>
      <c r="I60">
        <v>9</v>
      </c>
      <c r="J60" t="s">
        <v>40</v>
      </c>
      <c r="K60" s="5" t="s">
        <v>27</v>
      </c>
      <c r="P60" s="22">
        <f t="shared" si="25"/>
        <v>4.5628709983443483E-3</v>
      </c>
      <c r="Q60" s="22">
        <f t="shared" si="26"/>
        <v>1</v>
      </c>
      <c r="R60" s="22">
        <f t="shared" si="27"/>
        <v>565.33299999999997</v>
      </c>
      <c r="S60">
        <f t="shared" si="28"/>
        <v>347.33300000000003</v>
      </c>
      <c r="T60">
        <f t="shared" si="29"/>
        <v>217.99999999999994</v>
      </c>
      <c r="U60" s="18">
        <f t="shared" si="30"/>
        <v>1.9947058776390678</v>
      </c>
      <c r="V60" s="18" t="b">
        <f t="shared" si="24"/>
        <v>0</v>
      </c>
      <c r="W60" s="22">
        <f t="shared" si="31"/>
        <v>2.0979392989851724E-2</v>
      </c>
      <c r="X60" s="22">
        <f t="shared" si="32"/>
        <v>10</v>
      </c>
      <c r="Y60" s="22">
        <f t="shared" si="33"/>
        <v>428</v>
      </c>
      <c r="Z60">
        <f t="shared" si="34"/>
        <v>501.33300000000003</v>
      </c>
      <c r="AA60">
        <f t="shared" si="35"/>
        <v>73.333000000000027</v>
      </c>
      <c r="AB60" s="18">
        <f t="shared" si="36"/>
        <v>11.538481826124798</v>
      </c>
      <c r="AC60" t="s">
        <v>181</v>
      </c>
      <c r="AD60" s="103" t="str">
        <f t="shared" si="8"/>
        <v xml:space="preserve">  </v>
      </c>
      <c r="AE60" s="103" t="str">
        <f t="shared" si="9"/>
        <v xml:space="preserve">  </v>
      </c>
    </row>
    <row r="61" spans="1:31" x14ac:dyDescent="0.2">
      <c r="A61" t="s">
        <v>42</v>
      </c>
      <c r="D61" t="s">
        <v>183</v>
      </c>
      <c r="E61" t="s">
        <v>35</v>
      </c>
      <c r="F61">
        <v>9</v>
      </c>
      <c r="G61">
        <v>525.33299999999997</v>
      </c>
      <c r="H61">
        <v>384.66699999999997</v>
      </c>
      <c r="I61">
        <v>9</v>
      </c>
      <c r="J61" t="s">
        <v>40</v>
      </c>
      <c r="K61" s="5" t="s">
        <v>27</v>
      </c>
      <c r="P61" s="22">
        <f t="shared" si="25"/>
        <v>4.5628709983443483E-3</v>
      </c>
      <c r="Q61" s="22">
        <f t="shared" si="26"/>
        <v>1</v>
      </c>
      <c r="R61" s="22">
        <f t="shared" si="27"/>
        <v>565.33299999999997</v>
      </c>
      <c r="S61">
        <f t="shared" si="28"/>
        <v>384.66699999999997</v>
      </c>
      <c r="T61">
        <f t="shared" si="29"/>
        <v>180.666</v>
      </c>
      <c r="U61" s="18">
        <f t="shared" si="30"/>
        <v>1.82435565178688</v>
      </c>
      <c r="V61" s="18" t="b">
        <f t="shared" si="24"/>
        <v>0</v>
      </c>
      <c r="W61" s="22">
        <f t="shared" si="31"/>
        <v>2.0979392989851724E-2</v>
      </c>
      <c r="X61" s="22">
        <f t="shared" si="32"/>
        <v>10</v>
      </c>
      <c r="Y61" s="22">
        <f t="shared" si="33"/>
        <v>428</v>
      </c>
      <c r="Z61">
        <f t="shared" si="34"/>
        <v>525.33299999999997</v>
      </c>
      <c r="AA61">
        <f t="shared" si="35"/>
        <v>97.33299999999997</v>
      </c>
      <c r="AB61" s="18">
        <f t="shared" si="36"/>
        <v>12.041987257881237</v>
      </c>
      <c r="AC61" t="s">
        <v>181</v>
      </c>
      <c r="AD61" s="103" t="str">
        <f t="shared" si="8"/>
        <v xml:space="preserve">  </v>
      </c>
      <c r="AE61" s="103" t="str">
        <f t="shared" si="9"/>
        <v xml:space="preserve">  </v>
      </c>
    </row>
    <row r="62" spans="1:31" x14ac:dyDescent="0.2">
      <c r="A62" t="s">
        <v>42</v>
      </c>
      <c r="D62" t="s">
        <v>183</v>
      </c>
      <c r="E62" t="s">
        <v>35</v>
      </c>
      <c r="F62">
        <v>10</v>
      </c>
      <c r="G62">
        <v>524</v>
      </c>
      <c r="H62">
        <v>360.66699999999997</v>
      </c>
      <c r="I62">
        <v>9</v>
      </c>
      <c r="J62" t="s">
        <v>40</v>
      </c>
      <c r="K62" s="5" t="s">
        <v>27</v>
      </c>
      <c r="P62" s="22">
        <f t="shared" si="25"/>
        <v>4.5628709983443483E-3</v>
      </c>
      <c r="Q62" s="22">
        <f t="shared" si="26"/>
        <v>1</v>
      </c>
      <c r="R62" s="22">
        <f t="shared" si="27"/>
        <v>565.33299999999997</v>
      </c>
      <c r="S62">
        <f t="shared" si="28"/>
        <v>360.66699999999997</v>
      </c>
      <c r="T62">
        <f t="shared" si="29"/>
        <v>204.666</v>
      </c>
      <c r="U62" s="18">
        <f t="shared" si="30"/>
        <v>1.9338645557471443</v>
      </c>
      <c r="V62" s="18" t="b">
        <f t="shared" si="24"/>
        <v>0</v>
      </c>
      <c r="W62" s="22">
        <f t="shared" si="31"/>
        <v>2.0979392989851724E-2</v>
      </c>
      <c r="X62" s="22">
        <f t="shared" si="32"/>
        <v>10</v>
      </c>
      <c r="Y62" s="22">
        <f t="shared" si="33"/>
        <v>428</v>
      </c>
      <c r="Z62">
        <f t="shared" si="34"/>
        <v>524</v>
      </c>
      <c r="AA62">
        <f t="shared" si="35"/>
        <v>96</v>
      </c>
      <c r="AB62" s="18">
        <f t="shared" si="36"/>
        <v>12.014021727025765</v>
      </c>
      <c r="AC62" t="s">
        <v>181</v>
      </c>
      <c r="AD62" s="103" t="str">
        <f t="shared" si="8"/>
        <v xml:space="preserve">  </v>
      </c>
      <c r="AE62" s="103" t="str">
        <f t="shared" si="9"/>
        <v xml:space="preserve">  </v>
      </c>
    </row>
    <row r="63" spans="1:31" x14ac:dyDescent="0.2">
      <c r="A63" t="s">
        <v>42</v>
      </c>
      <c r="D63" t="s">
        <v>183</v>
      </c>
      <c r="E63" t="s">
        <v>35</v>
      </c>
      <c r="F63">
        <v>11</v>
      </c>
      <c r="G63">
        <v>524</v>
      </c>
      <c r="H63">
        <v>279.33300000000003</v>
      </c>
      <c r="I63">
        <v>9</v>
      </c>
      <c r="J63" t="s">
        <v>40</v>
      </c>
      <c r="K63" s="5" t="s">
        <v>27</v>
      </c>
      <c r="P63" s="22">
        <f t="shared" si="25"/>
        <v>4.5628709983443483E-3</v>
      </c>
      <c r="Q63" s="22">
        <f t="shared" si="26"/>
        <v>1</v>
      </c>
      <c r="R63" s="22">
        <f t="shared" si="27"/>
        <v>565.33299999999997</v>
      </c>
      <c r="S63">
        <f t="shared" si="28"/>
        <v>279.33300000000003</v>
      </c>
      <c r="T63">
        <f t="shared" si="29"/>
        <v>285.99999999999994</v>
      </c>
      <c r="U63" s="18">
        <f t="shared" si="30"/>
        <v>2.3049811055264833</v>
      </c>
      <c r="V63" s="18" t="b">
        <f t="shared" si="24"/>
        <v>0</v>
      </c>
      <c r="W63" s="22">
        <f t="shared" si="31"/>
        <v>2.0979392989851724E-2</v>
      </c>
      <c r="X63" s="22">
        <f t="shared" si="32"/>
        <v>10</v>
      </c>
      <c r="Y63" s="22">
        <f t="shared" si="33"/>
        <v>428</v>
      </c>
      <c r="Z63">
        <f t="shared" si="34"/>
        <v>524</v>
      </c>
      <c r="AA63">
        <f t="shared" si="35"/>
        <v>96</v>
      </c>
      <c r="AB63" s="18">
        <f t="shared" si="36"/>
        <v>12.014021727025765</v>
      </c>
      <c r="AC63" t="s">
        <v>181</v>
      </c>
      <c r="AD63" s="103" t="str">
        <f t="shared" si="8"/>
        <v xml:space="preserve">  </v>
      </c>
      <c r="AE63" s="103" t="str">
        <f t="shared" si="9"/>
        <v xml:space="preserve">  </v>
      </c>
    </row>
    <row r="64" spans="1:31" x14ac:dyDescent="0.2">
      <c r="A64" t="s">
        <v>42</v>
      </c>
      <c r="D64" t="s">
        <v>183</v>
      </c>
      <c r="E64" t="s">
        <v>35</v>
      </c>
      <c r="F64">
        <v>12</v>
      </c>
      <c r="G64">
        <v>538.66700000000003</v>
      </c>
      <c r="H64">
        <v>362</v>
      </c>
      <c r="I64">
        <v>9</v>
      </c>
      <c r="J64" t="s">
        <v>40</v>
      </c>
      <c r="K64" s="5" t="s">
        <v>27</v>
      </c>
      <c r="P64" s="22">
        <f t="shared" si="25"/>
        <v>4.5628709983443483E-3</v>
      </c>
      <c r="Q64" s="22">
        <f t="shared" si="26"/>
        <v>1</v>
      </c>
      <c r="R64" s="22">
        <f t="shared" si="27"/>
        <v>565.33299999999997</v>
      </c>
      <c r="S64">
        <f t="shared" si="28"/>
        <v>362</v>
      </c>
      <c r="T64">
        <f t="shared" si="29"/>
        <v>203.33299999999997</v>
      </c>
      <c r="U64" s="18">
        <f t="shared" si="30"/>
        <v>1.9277822487063512</v>
      </c>
      <c r="V64" s="18" t="b">
        <f t="shared" si="24"/>
        <v>0</v>
      </c>
      <c r="W64" s="22">
        <f t="shared" si="31"/>
        <v>2.0979392989851724E-2</v>
      </c>
      <c r="X64" s="22">
        <f t="shared" si="32"/>
        <v>10</v>
      </c>
      <c r="Y64" s="22">
        <f t="shared" si="33"/>
        <v>428</v>
      </c>
      <c r="Z64">
        <f t="shared" si="34"/>
        <v>538.66700000000003</v>
      </c>
      <c r="AA64">
        <f t="shared" si="35"/>
        <v>110.66700000000003</v>
      </c>
      <c r="AB64" s="18">
        <f t="shared" si="36"/>
        <v>12.321726484007922</v>
      </c>
      <c r="AC64" t="s">
        <v>181</v>
      </c>
      <c r="AD64" s="103" t="str">
        <f t="shared" si="8"/>
        <v xml:space="preserve">  </v>
      </c>
      <c r="AE64" s="103" t="str">
        <f t="shared" si="9"/>
        <v xml:space="preserve">  </v>
      </c>
    </row>
    <row r="65" spans="1:31" x14ac:dyDescent="0.2">
      <c r="A65" t="s">
        <v>42</v>
      </c>
      <c r="D65" t="s">
        <v>183</v>
      </c>
      <c r="E65" t="s">
        <v>35</v>
      </c>
      <c r="F65">
        <v>13</v>
      </c>
      <c r="G65">
        <v>594.66700000000003</v>
      </c>
      <c r="H65">
        <v>171.333</v>
      </c>
      <c r="I65">
        <v>9</v>
      </c>
      <c r="J65" t="s">
        <v>40</v>
      </c>
      <c r="K65" s="5" t="s">
        <v>27</v>
      </c>
      <c r="P65" s="22">
        <f t="shared" si="25"/>
        <v>4.5628709983443483E-3</v>
      </c>
      <c r="Q65" s="22">
        <f t="shared" si="26"/>
        <v>1</v>
      </c>
      <c r="R65" s="22">
        <f t="shared" si="27"/>
        <v>565.33299999999997</v>
      </c>
      <c r="S65">
        <f t="shared" si="28"/>
        <v>171.333</v>
      </c>
      <c r="T65">
        <f t="shared" si="29"/>
        <v>394</v>
      </c>
      <c r="U65" s="18">
        <f t="shared" si="30"/>
        <v>2.7977711733476731</v>
      </c>
      <c r="V65" s="18" t="b">
        <f t="shared" si="24"/>
        <v>0</v>
      </c>
      <c r="W65" s="22">
        <f t="shared" si="31"/>
        <v>2.0979392989851724E-2</v>
      </c>
      <c r="X65" s="22">
        <f t="shared" si="32"/>
        <v>10</v>
      </c>
      <c r="Y65" s="22">
        <f t="shared" si="33"/>
        <v>428</v>
      </c>
      <c r="Z65">
        <f t="shared" si="34"/>
        <v>594.66700000000003</v>
      </c>
      <c r="AA65">
        <f t="shared" si="35"/>
        <v>166.66700000000003</v>
      </c>
      <c r="AB65" s="18">
        <f t="shared" si="36"/>
        <v>13.496572491439618</v>
      </c>
      <c r="AC65" t="s">
        <v>181</v>
      </c>
      <c r="AD65" s="103" t="str">
        <f t="shared" si="8"/>
        <v xml:space="preserve">  </v>
      </c>
      <c r="AE65" s="103" t="str">
        <f t="shared" si="9"/>
        <v xml:space="preserve">  </v>
      </c>
    </row>
    <row r="66" spans="1:31" x14ac:dyDescent="0.2">
      <c r="A66" t="s">
        <v>42</v>
      </c>
      <c r="D66" t="s">
        <v>183</v>
      </c>
      <c r="E66" t="s">
        <v>35</v>
      </c>
      <c r="F66">
        <v>14</v>
      </c>
      <c r="G66">
        <v>572</v>
      </c>
      <c r="H66">
        <v>380.66699999999997</v>
      </c>
      <c r="I66">
        <v>9</v>
      </c>
      <c r="J66" t="s">
        <v>40</v>
      </c>
      <c r="K66" s="5" t="s">
        <v>27</v>
      </c>
      <c r="P66" s="22">
        <f t="shared" si="25"/>
        <v>4.5628709983443483E-3</v>
      </c>
      <c r="Q66" s="22">
        <f t="shared" si="26"/>
        <v>1</v>
      </c>
      <c r="R66" s="22">
        <f t="shared" si="27"/>
        <v>565.33299999999997</v>
      </c>
      <c r="S66">
        <f t="shared" si="28"/>
        <v>380.66699999999997</v>
      </c>
      <c r="T66">
        <f t="shared" si="29"/>
        <v>184.666</v>
      </c>
      <c r="U66" s="18">
        <f t="shared" si="30"/>
        <v>1.8426071357802574</v>
      </c>
      <c r="V66" s="18" t="b">
        <f t="shared" si="24"/>
        <v>0</v>
      </c>
      <c r="W66" s="22">
        <f t="shared" si="31"/>
        <v>2.0979392989851724E-2</v>
      </c>
      <c r="X66" s="22">
        <f t="shared" si="32"/>
        <v>10</v>
      </c>
      <c r="Y66" s="22">
        <f t="shared" si="33"/>
        <v>428</v>
      </c>
      <c r="Z66">
        <f t="shared" si="34"/>
        <v>572</v>
      </c>
      <c r="AA66">
        <f t="shared" si="35"/>
        <v>144</v>
      </c>
      <c r="AB66" s="18">
        <f t="shared" si="36"/>
        <v>13.021032590538649</v>
      </c>
      <c r="AC66" t="s">
        <v>181</v>
      </c>
      <c r="AD66" s="103" t="str">
        <f t="shared" si="8"/>
        <v xml:space="preserve">  </v>
      </c>
      <c r="AE66" s="103" t="str">
        <f t="shared" si="9"/>
        <v xml:space="preserve">  </v>
      </c>
    </row>
    <row r="67" spans="1:31" x14ac:dyDescent="0.2">
      <c r="A67" t="s">
        <v>42</v>
      </c>
      <c r="D67" t="s">
        <v>183</v>
      </c>
      <c r="E67" t="s">
        <v>35</v>
      </c>
      <c r="F67">
        <v>15</v>
      </c>
      <c r="G67">
        <v>596</v>
      </c>
      <c r="H67">
        <v>311.33300000000003</v>
      </c>
      <c r="I67">
        <v>9</v>
      </c>
      <c r="J67" t="s">
        <v>40</v>
      </c>
      <c r="K67" s="5" t="s">
        <v>27</v>
      </c>
      <c r="P67" s="22">
        <f t="shared" si="25"/>
        <v>4.5628709983443483E-3</v>
      </c>
      <c r="Q67" s="22">
        <f t="shared" si="26"/>
        <v>1</v>
      </c>
      <c r="R67" s="22">
        <f t="shared" si="27"/>
        <v>565.33299999999997</v>
      </c>
      <c r="S67">
        <f t="shared" si="28"/>
        <v>311.33300000000003</v>
      </c>
      <c r="T67">
        <f t="shared" si="29"/>
        <v>253.99999999999994</v>
      </c>
      <c r="U67" s="18">
        <f t="shared" si="30"/>
        <v>2.1589692335794641</v>
      </c>
      <c r="V67" s="18" t="b">
        <f t="shared" si="24"/>
        <v>0</v>
      </c>
      <c r="W67" s="22">
        <f t="shared" si="31"/>
        <v>2.0979392989851724E-2</v>
      </c>
      <c r="X67" s="22">
        <f t="shared" si="32"/>
        <v>10</v>
      </c>
      <c r="Y67" s="22">
        <f t="shared" si="33"/>
        <v>428</v>
      </c>
      <c r="Z67">
        <f t="shared" si="34"/>
        <v>596</v>
      </c>
      <c r="AA67">
        <f t="shared" si="35"/>
        <v>168</v>
      </c>
      <c r="AB67" s="18">
        <f t="shared" si="36"/>
        <v>13.52453802229509</v>
      </c>
      <c r="AC67" t="s">
        <v>181</v>
      </c>
      <c r="AD67" s="103" t="str">
        <f t="shared" ref="AD67:AD130" si="37">CONCATENATE(IF(Z67&lt;Y67, "YES", " "), IF( AA67&lt;0, "-YES", " "))</f>
        <v xml:space="preserve">  </v>
      </c>
      <c r="AE67" s="103" t="str">
        <f t="shared" ref="AE67:AE130" si="38">CONCATENATE(IF(S67&gt;R67, "YES", " "), IF( T67&lt;0, "-YES", " "))</f>
        <v xml:space="preserve">  </v>
      </c>
    </row>
    <row r="68" spans="1:31" x14ac:dyDescent="0.2">
      <c r="A68" t="s">
        <v>42</v>
      </c>
      <c r="D68" t="s">
        <v>183</v>
      </c>
      <c r="E68" t="s">
        <v>35</v>
      </c>
      <c r="F68">
        <v>16</v>
      </c>
      <c r="G68">
        <v>620</v>
      </c>
      <c r="H68">
        <v>276.66699999999997</v>
      </c>
      <c r="I68">
        <v>9</v>
      </c>
      <c r="J68" t="s">
        <v>40</v>
      </c>
      <c r="K68" s="5" t="s">
        <v>27</v>
      </c>
      <c r="P68" s="22">
        <f t="shared" si="25"/>
        <v>4.5628709983443483E-3</v>
      </c>
      <c r="Q68" s="22">
        <f t="shared" si="26"/>
        <v>1</v>
      </c>
      <c r="R68" s="22">
        <f t="shared" si="27"/>
        <v>565.33299999999997</v>
      </c>
      <c r="S68">
        <f t="shared" si="28"/>
        <v>276.66699999999997</v>
      </c>
      <c r="T68">
        <f t="shared" si="29"/>
        <v>288.666</v>
      </c>
      <c r="U68" s="18">
        <f t="shared" si="30"/>
        <v>2.3171457196080696</v>
      </c>
      <c r="V68" s="18" t="b">
        <f t="shared" si="24"/>
        <v>0</v>
      </c>
      <c r="W68" s="22">
        <f t="shared" si="31"/>
        <v>2.0979392989851724E-2</v>
      </c>
      <c r="X68" s="22">
        <f t="shared" si="32"/>
        <v>10</v>
      </c>
      <c r="Y68" s="22">
        <f t="shared" si="33"/>
        <v>428</v>
      </c>
      <c r="Z68">
        <f t="shared" si="34"/>
        <v>620</v>
      </c>
      <c r="AA68">
        <f t="shared" si="35"/>
        <v>192</v>
      </c>
      <c r="AB68" s="18">
        <f t="shared" si="36"/>
        <v>14.028043454051531</v>
      </c>
      <c r="AC68" t="s">
        <v>181</v>
      </c>
      <c r="AD68" s="103" t="str">
        <f t="shared" si="37"/>
        <v xml:space="preserve">  </v>
      </c>
      <c r="AE68" s="103" t="str">
        <f t="shared" si="38"/>
        <v xml:space="preserve">  </v>
      </c>
    </row>
    <row r="69" spans="1:31" x14ac:dyDescent="0.2">
      <c r="A69" t="s">
        <v>42</v>
      </c>
      <c r="D69" t="s">
        <v>183</v>
      </c>
      <c r="E69" t="s">
        <v>35</v>
      </c>
      <c r="F69">
        <v>17</v>
      </c>
      <c r="G69">
        <v>633.33299999999997</v>
      </c>
      <c r="H69">
        <v>262</v>
      </c>
      <c r="I69">
        <v>9</v>
      </c>
      <c r="J69" t="s">
        <v>40</v>
      </c>
      <c r="K69" s="5" t="s">
        <v>27</v>
      </c>
      <c r="P69" s="22">
        <f t="shared" si="25"/>
        <v>4.5628709983443483E-3</v>
      </c>
      <c r="Q69" s="22">
        <f t="shared" si="26"/>
        <v>1</v>
      </c>
      <c r="R69" s="22">
        <f t="shared" si="27"/>
        <v>565.33299999999997</v>
      </c>
      <c r="S69">
        <f t="shared" si="28"/>
        <v>262</v>
      </c>
      <c r="T69">
        <f t="shared" si="29"/>
        <v>303.33299999999997</v>
      </c>
      <c r="U69" s="18">
        <f t="shared" si="30"/>
        <v>2.3840693485407858</v>
      </c>
      <c r="V69" s="18" t="b">
        <f t="shared" si="24"/>
        <v>0</v>
      </c>
      <c r="W69" s="22">
        <f t="shared" si="31"/>
        <v>2.0979392989851724E-2</v>
      </c>
      <c r="X69" s="22">
        <f t="shared" si="32"/>
        <v>10</v>
      </c>
      <c r="Y69" s="22">
        <f t="shared" si="33"/>
        <v>428</v>
      </c>
      <c r="Z69">
        <f t="shared" si="34"/>
        <v>633.33299999999997</v>
      </c>
      <c r="AA69">
        <f t="shared" si="35"/>
        <v>205.33299999999997</v>
      </c>
      <c r="AB69" s="18">
        <f t="shared" si="36"/>
        <v>14.307761700785225</v>
      </c>
      <c r="AC69" t="s">
        <v>181</v>
      </c>
      <c r="AD69" s="103" t="str">
        <f t="shared" si="37"/>
        <v xml:space="preserve">  </v>
      </c>
      <c r="AE69" s="103" t="str">
        <f t="shared" si="38"/>
        <v xml:space="preserve">  </v>
      </c>
    </row>
    <row r="70" spans="1:31" x14ac:dyDescent="0.2">
      <c r="A70" t="s">
        <v>42</v>
      </c>
      <c r="D70" t="s">
        <v>183</v>
      </c>
      <c r="E70" t="s">
        <v>35</v>
      </c>
      <c r="F70">
        <v>18</v>
      </c>
      <c r="G70">
        <v>633.33299999999997</v>
      </c>
      <c r="H70">
        <v>244.667</v>
      </c>
      <c r="I70">
        <v>9</v>
      </c>
      <c r="J70" t="s">
        <v>40</v>
      </c>
      <c r="K70" s="5" t="s">
        <v>27</v>
      </c>
      <c r="P70" s="22">
        <f t="shared" si="25"/>
        <v>4.5628709983443483E-3</v>
      </c>
      <c r="Q70" s="22">
        <f t="shared" si="26"/>
        <v>1</v>
      </c>
      <c r="R70" s="22">
        <f t="shared" si="27"/>
        <v>565.33299999999997</v>
      </c>
      <c r="S70">
        <f t="shared" si="28"/>
        <v>244.667</v>
      </c>
      <c r="T70">
        <f t="shared" si="29"/>
        <v>320.66599999999994</v>
      </c>
      <c r="U70" s="18">
        <f t="shared" si="30"/>
        <v>2.4631575915550883</v>
      </c>
      <c r="V70" s="18" t="b">
        <f t="shared" si="24"/>
        <v>0</v>
      </c>
      <c r="W70" s="22">
        <f t="shared" si="31"/>
        <v>2.0979392989851724E-2</v>
      </c>
      <c r="X70" s="22">
        <f t="shared" si="32"/>
        <v>10</v>
      </c>
      <c r="Y70" s="22">
        <f t="shared" si="33"/>
        <v>428</v>
      </c>
      <c r="Z70">
        <f t="shared" si="34"/>
        <v>633.33299999999997</v>
      </c>
      <c r="AA70">
        <f t="shared" si="35"/>
        <v>205.33299999999997</v>
      </c>
      <c r="AB70" s="18">
        <f t="shared" si="36"/>
        <v>14.307761700785225</v>
      </c>
      <c r="AC70" t="s">
        <v>181</v>
      </c>
      <c r="AD70" s="103" t="str">
        <f t="shared" si="37"/>
        <v xml:space="preserve">  </v>
      </c>
      <c r="AE70" s="103" t="str">
        <f t="shared" si="38"/>
        <v xml:space="preserve">  </v>
      </c>
    </row>
    <row r="71" spans="1:31" x14ac:dyDescent="0.2">
      <c r="A71" t="s">
        <v>42</v>
      </c>
      <c r="D71" t="s">
        <v>183</v>
      </c>
      <c r="E71" t="s">
        <v>35</v>
      </c>
      <c r="F71">
        <v>19</v>
      </c>
      <c r="G71">
        <v>666.66700000000003</v>
      </c>
      <c r="H71">
        <v>190</v>
      </c>
      <c r="I71">
        <v>9</v>
      </c>
      <c r="J71" t="s">
        <v>40</v>
      </c>
      <c r="K71" s="5" t="s">
        <v>27</v>
      </c>
      <c r="P71" s="22">
        <f t="shared" si="25"/>
        <v>4.5628709983443483E-3</v>
      </c>
      <c r="Q71" s="22">
        <f t="shared" si="26"/>
        <v>1</v>
      </c>
      <c r="R71" s="22">
        <f t="shared" si="27"/>
        <v>565.33299999999997</v>
      </c>
      <c r="S71">
        <f t="shared" si="28"/>
        <v>190</v>
      </c>
      <c r="T71">
        <f t="shared" si="29"/>
        <v>375.33299999999997</v>
      </c>
      <c r="U71" s="18">
        <f t="shared" si="30"/>
        <v>2.7125960604215793</v>
      </c>
      <c r="V71" s="18" t="b">
        <f t="shared" si="24"/>
        <v>0</v>
      </c>
      <c r="W71" s="22">
        <f t="shared" si="31"/>
        <v>2.0979392989851724E-2</v>
      </c>
      <c r="X71" s="22">
        <f t="shared" si="32"/>
        <v>10</v>
      </c>
      <c r="Y71" s="22">
        <f t="shared" si="33"/>
        <v>428</v>
      </c>
      <c r="Z71">
        <f t="shared" si="34"/>
        <v>666.66700000000003</v>
      </c>
      <c r="AA71">
        <f t="shared" si="35"/>
        <v>238.66700000000003</v>
      </c>
      <c r="AB71" s="18">
        <f t="shared" si="36"/>
        <v>15.007088786708941</v>
      </c>
      <c r="AC71" t="s">
        <v>181</v>
      </c>
      <c r="AD71" s="103" t="str">
        <f t="shared" si="37"/>
        <v xml:space="preserve">  </v>
      </c>
      <c r="AE71" s="103" t="str">
        <f t="shared" si="38"/>
        <v xml:space="preserve">  </v>
      </c>
    </row>
    <row r="72" spans="1:31" x14ac:dyDescent="0.2">
      <c r="A72" t="s">
        <v>42</v>
      </c>
      <c r="D72" t="s">
        <v>183</v>
      </c>
      <c r="E72" t="s">
        <v>35</v>
      </c>
      <c r="F72">
        <v>20</v>
      </c>
      <c r="G72">
        <v>634.66700000000003</v>
      </c>
      <c r="H72">
        <v>510</v>
      </c>
      <c r="I72">
        <v>9</v>
      </c>
      <c r="J72" t="s">
        <v>40</v>
      </c>
      <c r="K72" s="5" t="s">
        <v>27</v>
      </c>
      <c r="P72" s="22">
        <f t="shared" si="25"/>
        <v>4.5628709983443483E-3</v>
      </c>
      <c r="Q72" s="22">
        <f t="shared" si="26"/>
        <v>1</v>
      </c>
      <c r="R72" s="22">
        <f t="shared" si="27"/>
        <v>565.33299999999997</v>
      </c>
      <c r="S72">
        <f t="shared" si="28"/>
        <v>510</v>
      </c>
      <c r="T72">
        <f t="shared" si="29"/>
        <v>55.33299999999997</v>
      </c>
      <c r="U72" s="18">
        <f t="shared" si="30"/>
        <v>1.2524773409513876</v>
      </c>
      <c r="V72" s="18" t="b">
        <f t="shared" si="24"/>
        <v>0</v>
      </c>
      <c r="W72" s="22">
        <f t="shared" si="31"/>
        <v>2.0979392989851724E-2</v>
      </c>
      <c r="X72" s="22">
        <f t="shared" si="32"/>
        <v>10</v>
      </c>
      <c r="Y72" s="22">
        <f t="shared" si="33"/>
        <v>428</v>
      </c>
      <c r="Z72">
        <f t="shared" si="34"/>
        <v>634.66700000000003</v>
      </c>
      <c r="AA72">
        <f t="shared" si="35"/>
        <v>206.66700000000003</v>
      </c>
      <c r="AB72" s="18">
        <f t="shared" si="36"/>
        <v>14.335748211033687</v>
      </c>
      <c r="AC72" t="s">
        <v>181</v>
      </c>
      <c r="AD72" s="103" t="str">
        <f t="shared" si="37"/>
        <v xml:space="preserve">  </v>
      </c>
      <c r="AE72" s="103" t="str">
        <f t="shared" si="38"/>
        <v xml:space="preserve">  </v>
      </c>
    </row>
    <row r="73" spans="1:31" x14ac:dyDescent="0.2">
      <c r="A73" t="s">
        <v>42</v>
      </c>
      <c r="D73" t="s">
        <v>183</v>
      </c>
      <c r="E73" t="s">
        <v>35</v>
      </c>
      <c r="F73">
        <v>21</v>
      </c>
      <c r="G73">
        <v>619</v>
      </c>
      <c r="H73">
        <v>192</v>
      </c>
      <c r="I73">
        <v>9</v>
      </c>
      <c r="J73" t="s">
        <v>40</v>
      </c>
      <c r="K73" s="5" t="s">
        <v>27</v>
      </c>
      <c r="P73" s="22">
        <f t="shared" si="25"/>
        <v>4.5628709983443483E-3</v>
      </c>
      <c r="Q73" s="22">
        <f t="shared" si="26"/>
        <v>1</v>
      </c>
      <c r="R73" s="22">
        <f t="shared" si="27"/>
        <v>565.33299999999997</v>
      </c>
      <c r="S73">
        <f t="shared" si="28"/>
        <v>192</v>
      </c>
      <c r="T73">
        <f t="shared" si="29"/>
        <v>373.33299999999997</v>
      </c>
      <c r="U73" s="18">
        <f t="shared" si="30"/>
        <v>2.7034703184248903</v>
      </c>
      <c r="V73" s="18" t="b">
        <f t="shared" si="24"/>
        <v>0</v>
      </c>
      <c r="W73" s="22">
        <f t="shared" si="31"/>
        <v>2.0979392989851724E-2</v>
      </c>
      <c r="X73" s="22">
        <f t="shared" si="32"/>
        <v>10</v>
      </c>
      <c r="Y73" s="22">
        <f t="shared" si="33"/>
        <v>428</v>
      </c>
      <c r="Z73">
        <f t="shared" si="34"/>
        <v>619</v>
      </c>
      <c r="AA73">
        <f t="shared" si="35"/>
        <v>191</v>
      </c>
      <c r="AB73" s="18">
        <f t="shared" si="36"/>
        <v>14.00706406106168</v>
      </c>
      <c r="AC73" t="s">
        <v>181</v>
      </c>
      <c r="AD73" s="103" t="str">
        <f t="shared" si="37"/>
        <v xml:space="preserve">  </v>
      </c>
      <c r="AE73" s="103" t="str">
        <f t="shared" si="38"/>
        <v xml:space="preserve">  </v>
      </c>
    </row>
    <row r="74" spans="1:31" x14ac:dyDescent="0.2">
      <c r="A74" t="s">
        <v>42</v>
      </c>
      <c r="D74" t="s">
        <v>183</v>
      </c>
      <c r="E74" t="s">
        <v>35</v>
      </c>
      <c r="F74">
        <v>22</v>
      </c>
      <c r="G74">
        <v>715</v>
      </c>
      <c r="H74">
        <v>462</v>
      </c>
      <c r="I74">
        <v>9</v>
      </c>
      <c r="J74" t="s">
        <v>40</v>
      </c>
      <c r="K74" s="5" t="s">
        <v>27</v>
      </c>
      <c r="P74" s="22">
        <f t="shared" si="25"/>
        <v>4.5628709983443483E-3</v>
      </c>
      <c r="Q74" s="22">
        <f t="shared" si="26"/>
        <v>1</v>
      </c>
      <c r="R74" s="22">
        <f t="shared" si="27"/>
        <v>565.33299999999997</v>
      </c>
      <c r="S74">
        <f t="shared" si="28"/>
        <v>462</v>
      </c>
      <c r="T74">
        <f t="shared" si="29"/>
        <v>103.33299999999997</v>
      </c>
      <c r="U74" s="18">
        <f t="shared" si="30"/>
        <v>1.4714951488719163</v>
      </c>
      <c r="V74" s="18" t="b">
        <f t="shared" si="24"/>
        <v>0</v>
      </c>
      <c r="W74" s="22">
        <f t="shared" si="31"/>
        <v>2.0979392989851724E-2</v>
      </c>
      <c r="X74" s="22">
        <f t="shared" si="32"/>
        <v>10</v>
      </c>
      <c r="Y74" s="22">
        <f t="shared" si="33"/>
        <v>428</v>
      </c>
      <c r="Z74">
        <f t="shared" si="34"/>
        <v>715</v>
      </c>
      <c r="AA74">
        <f t="shared" si="35"/>
        <v>287</v>
      </c>
      <c r="AB74" s="18">
        <f t="shared" si="36"/>
        <v>16.021085788087447</v>
      </c>
      <c r="AC74" t="s">
        <v>181</v>
      </c>
      <c r="AD74" s="103" t="str">
        <f t="shared" si="37"/>
        <v xml:space="preserve">  </v>
      </c>
      <c r="AE74" s="103" t="str">
        <f t="shared" si="38"/>
        <v xml:space="preserve">  </v>
      </c>
    </row>
    <row r="75" spans="1:31" x14ac:dyDescent="0.2">
      <c r="A75" t="s">
        <v>42</v>
      </c>
      <c r="D75" t="s">
        <v>183</v>
      </c>
      <c r="E75" t="s">
        <v>35</v>
      </c>
      <c r="F75">
        <v>23</v>
      </c>
      <c r="G75">
        <v>714</v>
      </c>
      <c r="H75">
        <v>289</v>
      </c>
      <c r="I75">
        <v>9</v>
      </c>
      <c r="J75" t="s">
        <v>40</v>
      </c>
      <c r="K75" s="5" t="s">
        <v>27</v>
      </c>
      <c r="P75" s="22">
        <f t="shared" si="25"/>
        <v>4.5628709983443483E-3</v>
      </c>
      <c r="Q75" s="22">
        <f t="shared" si="26"/>
        <v>1</v>
      </c>
      <c r="R75" s="22">
        <f t="shared" si="27"/>
        <v>565.33299999999997</v>
      </c>
      <c r="S75">
        <f t="shared" si="28"/>
        <v>289</v>
      </c>
      <c r="T75">
        <f t="shared" si="29"/>
        <v>276.33299999999997</v>
      </c>
      <c r="U75" s="18">
        <f t="shared" si="30"/>
        <v>2.2608718315854888</v>
      </c>
      <c r="V75" s="18" t="b">
        <f t="shared" si="24"/>
        <v>0</v>
      </c>
      <c r="W75" s="22">
        <f t="shared" si="31"/>
        <v>2.0979392989851724E-2</v>
      </c>
      <c r="X75" s="22">
        <f t="shared" si="32"/>
        <v>10</v>
      </c>
      <c r="Y75" s="22">
        <f t="shared" si="33"/>
        <v>428</v>
      </c>
      <c r="Z75">
        <f t="shared" si="34"/>
        <v>714</v>
      </c>
      <c r="AA75">
        <f t="shared" si="35"/>
        <v>286</v>
      </c>
      <c r="AB75" s="18">
        <f t="shared" si="36"/>
        <v>16.000106395097593</v>
      </c>
      <c r="AC75" t="s">
        <v>181</v>
      </c>
      <c r="AD75" s="103" t="str">
        <f t="shared" si="37"/>
        <v xml:space="preserve">  </v>
      </c>
      <c r="AE75" s="103" t="str">
        <f t="shared" si="38"/>
        <v xml:space="preserve">  </v>
      </c>
    </row>
    <row r="76" spans="1:31" x14ac:dyDescent="0.2">
      <c r="A76" t="s">
        <v>42</v>
      </c>
      <c r="D76" t="s">
        <v>183</v>
      </c>
      <c r="E76" t="s">
        <v>35</v>
      </c>
      <c r="F76">
        <v>24</v>
      </c>
      <c r="G76">
        <v>713</v>
      </c>
      <c r="H76">
        <v>177</v>
      </c>
      <c r="I76">
        <v>9</v>
      </c>
      <c r="J76" t="s">
        <v>40</v>
      </c>
      <c r="K76" s="5" t="s">
        <v>27</v>
      </c>
      <c r="P76" s="22">
        <f t="shared" si="25"/>
        <v>4.5628709983443483E-3</v>
      </c>
      <c r="Q76" s="22">
        <f t="shared" si="26"/>
        <v>1</v>
      </c>
      <c r="R76" s="22">
        <f t="shared" si="27"/>
        <v>565.33299999999997</v>
      </c>
      <c r="S76">
        <f t="shared" si="28"/>
        <v>177</v>
      </c>
      <c r="T76">
        <f t="shared" si="29"/>
        <v>388.33299999999997</v>
      </c>
      <c r="U76" s="18">
        <f t="shared" si="30"/>
        <v>2.7719133834000558</v>
      </c>
      <c r="V76" s="18" t="b">
        <f t="shared" si="24"/>
        <v>0</v>
      </c>
      <c r="W76" s="22">
        <f t="shared" si="31"/>
        <v>2.0979392989851724E-2</v>
      </c>
      <c r="X76" s="22">
        <f t="shared" si="32"/>
        <v>10</v>
      </c>
      <c r="Y76" s="22">
        <f t="shared" si="33"/>
        <v>428</v>
      </c>
      <c r="Z76">
        <f t="shared" si="34"/>
        <v>713</v>
      </c>
      <c r="AA76">
        <f t="shared" si="35"/>
        <v>285</v>
      </c>
      <c r="AB76" s="18">
        <f t="shared" si="36"/>
        <v>15.979127002107742</v>
      </c>
      <c r="AC76" t="s">
        <v>181</v>
      </c>
      <c r="AD76" s="103" t="str">
        <f t="shared" si="37"/>
        <v xml:space="preserve">  </v>
      </c>
      <c r="AE76" s="103" t="str">
        <f t="shared" si="38"/>
        <v xml:space="preserve">  </v>
      </c>
    </row>
    <row r="77" spans="1:31" x14ac:dyDescent="0.2">
      <c r="A77" t="s">
        <v>42</v>
      </c>
      <c r="D77" t="s">
        <v>183</v>
      </c>
      <c r="E77" t="s">
        <v>35</v>
      </c>
      <c r="F77">
        <v>25</v>
      </c>
      <c r="G77">
        <v>785</v>
      </c>
      <c r="H77">
        <v>356</v>
      </c>
      <c r="I77">
        <v>9</v>
      </c>
      <c r="J77" t="s">
        <v>40</v>
      </c>
      <c r="K77" s="5" t="s">
        <v>27</v>
      </c>
      <c r="P77" s="22">
        <f t="shared" si="25"/>
        <v>4.5628709983443483E-3</v>
      </c>
      <c r="Q77" s="22">
        <f t="shared" si="26"/>
        <v>1</v>
      </c>
      <c r="R77" s="22">
        <f t="shared" si="27"/>
        <v>565.33299999999997</v>
      </c>
      <c r="S77">
        <f t="shared" si="28"/>
        <v>356</v>
      </c>
      <c r="T77">
        <f t="shared" si="29"/>
        <v>209.33299999999997</v>
      </c>
      <c r="U77" s="18">
        <f t="shared" si="30"/>
        <v>1.9551594746964174</v>
      </c>
      <c r="V77" s="18" t="b">
        <f t="shared" si="24"/>
        <v>0</v>
      </c>
      <c r="W77" s="22">
        <f t="shared" si="31"/>
        <v>2.0979392989851724E-2</v>
      </c>
      <c r="X77" s="22">
        <f t="shared" si="32"/>
        <v>10</v>
      </c>
      <c r="Y77" s="22">
        <f t="shared" si="33"/>
        <v>428</v>
      </c>
      <c r="Z77">
        <f t="shared" si="34"/>
        <v>785</v>
      </c>
      <c r="AA77">
        <f t="shared" si="35"/>
        <v>357</v>
      </c>
      <c r="AB77" s="18">
        <f t="shared" si="36"/>
        <v>17.489643297377064</v>
      </c>
      <c r="AC77" t="s">
        <v>181</v>
      </c>
      <c r="AD77" s="103" t="str">
        <f t="shared" si="37"/>
        <v xml:space="preserve">  </v>
      </c>
      <c r="AE77" s="103" t="str">
        <f t="shared" si="38"/>
        <v xml:space="preserve">  </v>
      </c>
    </row>
    <row r="78" spans="1:31" x14ac:dyDescent="0.2">
      <c r="A78" t="s">
        <v>42</v>
      </c>
      <c r="D78" t="s">
        <v>183</v>
      </c>
      <c r="E78" t="s">
        <v>35</v>
      </c>
      <c r="F78">
        <v>26</v>
      </c>
      <c r="G78">
        <v>761</v>
      </c>
      <c r="H78">
        <v>227</v>
      </c>
      <c r="I78">
        <v>9</v>
      </c>
      <c r="J78" t="s">
        <v>40</v>
      </c>
      <c r="K78" s="5" t="s">
        <v>27</v>
      </c>
      <c r="P78" s="22">
        <f t="shared" si="25"/>
        <v>4.5628709983443483E-3</v>
      </c>
      <c r="Q78" s="22">
        <f t="shared" si="26"/>
        <v>1</v>
      </c>
      <c r="R78" s="22">
        <f t="shared" si="27"/>
        <v>565.33299999999997</v>
      </c>
      <c r="S78">
        <f t="shared" si="28"/>
        <v>227</v>
      </c>
      <c r="T78">
        <f t="shared" si="29"/>
        <v>338.33299999999997</v>
      </c>
      <c r="U78" s="18">
        <f t="shared" si="30"/>
        <v>2.5437698334828385</v>
      </c>
      <c r="V78" s="18" t="b">
        <f t="shared" si="24"/>
        <v>0</v>
      </c>
      <c r="W78" s="22">
        <f t="shared" si="31"/>
        <v>2.0979392989851724E-2</v>
      </c>
      <c r="X78" s="22">
        <f t="shared" si="32"/>
        <v>10</v>
      </c>
      <c r="Y78" s="22">
        <f t="shared" si="33"/>
        <v>428</v>
      </c>
      <c r="Z78">
        <f t="shared" si="34"/>
        <v>761</v>
      </c>
      <c r="AA78">
        <f t="shared" si="35"/>
        <v>333</v>
      </c>
      <c r="AB78" s="18">
        <f t="shared" si="36"/>
        <v>16.986137865620623</v>
      </c>
      <c r="AC78" t="s">
        <v>181</v>
      </c>
      <c r="AD78" s="103" t="str">
        <f t="shared" si="37"/>
        <v xml:space="preserve">  </v>
      </c>
      <c r="AE78" s="103" t="str">
        <f t="shared" si="38"/>
        <v xml:space="preserve">  </v>
      </c>
    </row>
    <row r="79" spans="1:31" x14ac:dyDescent="0.2">
      <c r="A79" t="s">
        <v>42</v>
      </c>
      <c r="D79" t="s">
        <v>183</v>
      </c>
      <c r="E79" t="s">
        <v>35</v>
      </c>
      <c r="F79">
        <v>27</v>
      </c>
      <c r="G79">
        <v>808</v>
      </c>
      <c r="H79">
        <v>338</v>
      </c>
      <c r="I79">
        <v>9</v>
      </c>
      <c r="J79" t="s">
        <v>40</v>
      </c>
      <c r="K79" s="5" t="s">
        <v>27</v>
      </c>
      <c r="P79" s="22">
        <f t="shared" si="25"/>
        <v>4.5628709983443483E-3</v>
      </c>
      <c r="Q79" s="22">
        <f t="shared" si="26"/>
        <v>1</v>
      </c>
      <c r="R79" s="22">
        <f t="shared" si="27"/>
        <v>565.33299999999997</v>
      </c>
      <c r="S79">
        <f t="shared" si="28"/>
        <v>338</v>
      </c>
      <c r="T79">
        <f t="shared" si="29"/>
        <v>227.33299999999997</v>
      </c>
      <c r="U79" s="18">
        <f t="shared" si="30"/>
        <v>2.0372911526666155</v>
      </c>
      <c r="V79" s="18" t="b">
        <f t="shared" si="24"/>
        <v>0</v>
      </c>
      <c r="W79" s="22">
        <f t="shared" si="31"/>
        <v>2.0979392989851724E-2</v>
      </c>
      <c r="X79" s="22">
        <f t="shared" si="32"/>
        <v>10</v>
      </c>
      <c r="Y79" s="22">
        <f t="shared" si="33"/>
        <v>428</v>
      </c>
      <c r="Z79">
        <f t="shared" si="34"/>
        <v>808</v>
      </c>
      <c r="AA79">
        <f t="shared" si="35"/>
        <v>380</v>
      </c>
      <c r="AB79" s="18">
        <f t="shared" si="36"/>
        <v>17.972169336143654</v>
      </c>
      <c r="AC79" t="s">
        <v>181</v>
      </c>
      <c r="AD79" s="103" t="str">
        <f t="shared" si="37"/>
        <v xml:space="preserve">  </v>
      </c>
      <c r="AE79" s="103" t="str">
        <f t="shared" si="38"/>
        <v xml:space="preserve">  </v>
      </c>
    </row>
    <row r="80" spans="1:31" x14ac:dyDescent="0.2">
      <c r="A80" t="s">
        <v>42</v>
      </c>
      <c r="D80" t="s">
        <v>183</v>
      </c>
      <c r="E80" t="s">
        <v>35</v>
      </c>
      <c r="F80">
        <v>28</v>
      </c>
      <c r="G80">
        <v>809</v>
      </c>
      <c r="H80">
        <v>237</v>
      </c>
      <c r="I80">
        <v>9</v>
      </c>
      <c r="J80" t="s">
        <v>40</v>
      </c>
      <c r="K80" s="5" t="s">
        <v>27</v>
      </c>
      <c r="P80" s="22">
        <f t="shared" si="25"/>
        <v>4.5628709983443483E-3</v>
      </c>
      <c r="Q80" s="22">
        <f t="shared" si="26"/>
        <v>1</v>
      </c>
      <c r="R80" s="22">
        <f t="shared" si="27"/>
        <v>565.33299999999997</v>
      </c>
      <c r="S80">
        <f t="shared" si="28"/>
        <v>237</v>
      </c>
      <c r="T80">
        <f t="shared" si="29"/>
        <v>328.33299999999997</v>
      </c>
      <c r="U80" s="18">
        <f t="shared" si="30"/>
        <v>2.4981411234993951</v>
      </c>
      <c r="V80" s="18" t="b">
        <f t="shared" si="24"/>
        <v>0</v>
      </c>
      <c r="W80" s="22">
        <f t="shared" si="31"/>
        <v>2.0979392989851724E-2</v>
      </c>
      <c r="X80" s="22">
        <f t="shared" si="32"/>
        <v>10</v>
      </c>
      <c r="Y80" s="22">
        <f t="shared" si="33"/>
        <v>428</v>
      </c>
      <c r="Z80">
        <f t="shared" si="34"/>
        <v>809</v>
      </c>
      <c r="AA80">
        <f t="shared" si="35"/>
        <v>381</v>
      </c>
      <c r="AB80" s="18">
        <f t="shared" si="36"/>
        <v>17.993148729133509</v>
      </c>
      <c r="AC80" t="s">
        <v>181</v>
      </c>
      <c r="AD80" s="103" t="str">
        <f t="shared" si="37"/>
        <v xml:space="preserve">  </v>
      </c>
      <c r="AE80" s="103" t="str">
        <f t="shared" si="38"/>
        <v xml:space="preserve">  </v>
      </c>
    </row>
    <row r="81" spans="1:31" x14ac:dyDescent="0.2">
      <c r="A81" t="s">
        <v>42</v>
      </c>
      <c r="D81" t="s">
        <v>183</v>
      </c>
      <c r="E81" t="s">
        <v>35</v>
      </c>
      <c r="F81">
        <v>29</v>
      </c>
      <c r="G81">
        <v>832</v>
      </c>
      <c r="H81">
        <v>297</v>
      </c>
      <c r="I81">
        <v>9</v>
      </c>
      <c r="J81" t="s">
        <v>40</v>
      </c>
      <c r="K81" s="5" t="s">
        <v>27</v>
      </c>
      <c r="P81" s="22">
        <f t="shared" si="25"/>
        <v>4.5628709983443483E-3</v>
      </c>
      <c r="Q81" s="22">
        <f t="shared" si="26"/>
        <v>1</v>
      </c>
      <c r="R81" s="22">
        <f t="shared" si="27"/>
        <v>565.33299999999997</v>
      </c>
      <c r="S81">
        <f t="shared" si="28"/>
        <v>297</v>
      </c>
      <c r="T81">
        <f t="shared" si="29"/>
        <v>268.33299999999997</v>
      </c>
      <c r="U81" s="18">
        <f t="shared" si="30"/>
        <v>2.224368863598734</v>
      </c>
      <c r="V81" s="18" t="b">
        <f t="shared" si="24"/>
        <v>0</v>
      </c>
      <c r="W81" s="22">
        <f t="shared" si="31"/>
        <v>2.0979392989851724E-2</v>
      </c>
      <c r="X81" s="22">
        <f t="shared" si="32"/>
        <v>10</v>
      </c>
      <c r="Y81" s="22">
        <f t="shared" si="33"/>
        <v>428</v>
      </c>
      <c r="Z81">
        <f t="shared" si="34"/>
        <v>832</v>
      </c>
      <c r="AA81">
        <f t="shared" si="35"/>
        <v>404</v>
      </c>
      <c r="AB81" s="18">
        <f t="shared" si="36"/>
        <v>18.475674767900095</v>
      </c>
      <c r="AC81" t="s">
        <v>181</v>
      </c>
      <c r="AD81" s="103" t="str">
        <f t="shared" si="37"/>
        <v xml:space="preserve">  </v>
      </c>
      <c r="AE81" s="103" t="str">
        <f t="shared" si="38"/>
        <v xml:space="preserve">  </v>
      </c>
    </row>
    <row r="82" spans="1:31" x14ac:dyDescent="0.2">
      <c r="A82" t="s">
        <v>42</v>
      </c>
      <c r="D82" t="s">
        <v>183</v>
      </c>
      <c r="E82" t="s">
        <v>35</v>
      </c>
      <c r="F82">
        <v>30</v>
      </c>
      <c r="G82">
        <v>857</v>
      </c>
      <c r="H82">
        <v>282</v>
      </c>
      <c r="I82">
        <v>9</v>
      </c>
      <c r="J82" t="s">
        <v>40</v>
      </c>
      <c r="K82" s="5" t="s">
        <v>27</v>
      </c>
      <c r="P82" s="22">
        <f t="shared" si="25"/>
        <v>4.5628709983443483E-3</v>
      </c>
      <c r="Q82" s="22">
        <f t="shared" si="26"/>
        <v>1</v>
      </c>
      <c r="R82" s="22">
        <f t="shared" si="27"/>
        <v>565.33299999999997</v>
      </c>
      <c r="S82">
        <f t="shared" si="28"/>
        <v>282</v>
      </c>
      <c r="T82">
        <f t="shared" si="29"/>
        <v>283.33299999999997</v>
      </c>
      <c r="U82" s="18">
        <f t="shared" si="30"/>
        <v>2.292811928573899</v>
      </c>
      <c r="V82" s="18" t="b">
        <f t="shared" si="24"/>
        <v>0</v>
      </c>
      <c r="W82" s="22">
        <f t="shared" si="31"/>
        <v>2.0979392989851724E-2</v>
      </c>
      <c r="X82" s="22">
        <f t="shared" si="32"/>
        <v>10</v>
      </c>
      <c r="Y82" s="22">
        <f t="shared" si="33"/>
        <v>428</v>
      </c>
      <c r="Z82">
        <f t="shared" si="34"/>
        <v>857</v>
      </c>
      <c r="AA82">
        <f t="shared" si="35"/>
        <v>429</v>
      </c>
      <c r="AB82" s="18">
        <f t="shared" si="36"/>
        <v>19.000159592646391</v>
      </c>
      <c r="AC82" t="s">
        <v>181</v>
      </c>
      <c r="AD82" s="103" t="str">
        <f t="shared" si="37"/>
        <v xml:space="preserve">  </v>
      </c>
      <c r="AE82" s="103" t="str">
        <f t="shared" si="38"/>
        <v xml:space="preserve">  </v>
      </c>
    </row>
    <row r="83" spans="1:31" x14ac:dyDescent="0.2">
      <c r="A83" t="s">
        <v>42</v>
      </c>
      <c r="D83" t="s">
        <v>183</v>
      </c>
      <c r="E83" t="s">
        <v>35</v>
      </c>
      <c r="F83">
        <v>31</v>
      </c>
      <c r="G83">
        <v>919</v>
      </c>
      <c r="H83">
        <v>366</v>
      </c>
      <c r="I83">
        <v>9</v>
      </c>
      <c r="J83" t="s">
        <v>40</v>
      </c>
      <c r="K83" s="5" t="s">
        <v>27</v>
      </c>
      <c r="P83" s="22">
        <f t="shared" si="25"/>
        <v>4.5628709983443483E-3</v>
      </c>
      <c r="Q83" s="22">
        <f t="shared" si="26"/>
        <v>1</v>
      </c>
      <c r="R83" s="22">
        <f t="shared" si="27"/>
        <v>565.33299999999997</v>
      </c>
      <c r="S83">
        <f t="shared" si="28"/>
        <v>366</v>
      </c>
      <c r="T83">
        <f t="shared" si="29"/>
        <v>199.33299999999997</v>
      </c>
      <c r="U83" s="18">
        <f t="shared" si="30"/>
        <v>1.909530764712974</v>
      </c>
      <c r="V83" s="18" t="b">
        <f t="shared" si="24"/>
        <v>0</v>
      </c>
      <c r="W83" s="22">
        <f t="shared" si="31"/>
        <v>2.0979392989851724E-2</v>
      </c>
      <c r="X83" s="22">
        <f t="shared" si="32"/>
        <v>10</v>
      </c>
      <c r="Y83" s="22">
        <f t="shared" si="33"/>
        <v>428</v>
      </c>
      <c r="Z83">
        <f t="shared" si="34"/>
        <v>919</v>
      </c>
      <c r="AA83">
        <f t="shared" si="35"/>
        <v>491</v>
      </c>
      <c r="AB83" s="18">
        <f t="shared" si="36"/>
        <v>20.300881958017197</v>
      </c>
      <c r="AC83" t="s">
        <v>181</v>
      </c>
      <c r="AD83" s="103" t="str">
        <f t="shared" si="37"/>
        <v xml:space="preserve">  </v>
      </c>
      <c r="AE83" s="103" t="str">
        <f t="shared" si="38"/>
        <v xml:space="preserve">  </v>
      </c>
    </row>
    <row r="84" spans="1:31" x14ac:dyDescent="0.2">
      <c r="A84" t="s">
        <v>42</v>
      </c>
      <c r="D84" t="s">
        <v>183</v>
      </c>
      <c r="E84" t="s">
        <v>35</v>
      </c>
      <c r="F84">
        <v>32</v>
      </c>
      <c r="G84">
        <v>904</v>
      </c>
      <c r="H84">
        <v>211</v>
      </c>
      <c r="I84">
        <v>9</v>
      </c>
      <c r="J84" t="s">
        <v>40</v>
      </c>
      <c r="K84" s="5" t="s">
        <v>27</v>
      </c>
      <c r="P84" s="22">
        <f t="shared" si="25"/>
        <v>4.5628709983443483E-3</v>
      </c>
      <c r="Q84" s="22">
        <f t="shared" si="26"/>
        <v>1</v>
      </c>
      <c r="R84" s="22">
        <f t="shared" si="27"/>
        <v>565.33299999999997</v>
      </c>
      <c r="S84">
        <f t="shared" si="28"/>
        <v>211</v>
      </c>
      <c r="T84">
        <f t="shared" si="29"/>
        <v>354.33299999999997</v>
      </c>
      <c r="U84" s="18">
        <f t="shared" si="30"/>
        <v>2.616775769456348</v>
      </c>
      <c r="V84" s="18" t="b">
        <f t="shared" si="24"/>
        <v>0</v>
      </c>
      <c r="W84" s="22">
        <f t="shared" si="31"/>
        <v>2.0979392989851724E-2</v>
      </c>
      <c r="X84" s="22">
        <f t="shared" si="32"/>
        <v>10</v>
      </c>
      <c r="Y84" s="22">
        <f t="shared" si="33"/>
        <v>428</v>
      </c>
      <c r="Z84">
        <f t="shared" si="34"/>
        <v>904</v>
      </c>
      <c r="AA84">
        <f t="shared" si="35"/>
        <v>476</v>
      </c>
      <c r="AB84" s="18">
        <f t="shared" si="36"/>
        <v>19.986191063169422</v>
      </c>
      <c r="AC84" t="s">
        <v>181</v>
      </c>
      <c r="AD84" s="103" t="str">
        <f t="shared" si="37"/>
        <v xml:space="preserve">  </v>
      </c>
      <c r="AE84" s="103" t="str">
        <f t="shared" si="38"/>
        <v xml:space="preserve">  </v>
      </c>
    </row>
    <row r="85" spans="1:31" x14ac:dyDescent="0.2">
      <c r="A85" t="s">
        <v>42</v>
      </c>
      <c r="D85" t="s">
        <v>183</v>
      </c>
      <c r="E85" t="s">
        <v>35</v>
      </c>
      <c r="F85">
        <v>33</v>
      </c>
      <c r="G85">
        <v>904</v>
      </c>
      <c r="H85">
        <v>163</v>
      </c>
      <c r="I85">
        <v>9</v>
      </c>
      <c r="J85" t="s">
        <v>40</v>
      </c>
      <c r="K85" s="5" t="s">
        <v>27</v>
      </c>
      <c r="P85" s="22">
        <f t="shared" si="25"/>
        <v>4.5628709983443483E-3</v>
      </c>
      <c r="Q85" s="22">
        <f t="shared" si="26"/>
        <v>1</v>
      </c>
      <c r="R85" s="22">
        <f t="shared" si="27"/>
        <v>565.33299999999997</v>
      </c>
      <c r="S85">
        <f t="shared" si="28"/>
        <v>163</v>
      </c>
      <c r="T85">
        <f t="shared" si="29"/>
        <v>402.33299999999997</v>
      </c>
      <c r="U85" s="18">
        <f t="shared" si="30"/>
        <v>2.8357935773768768</v>
      </c>
      <c r="V85" s="18" t="b">
        <f t="shared" si="24"/>
        <v>0</v>
      </c>
      <c r="W85" s="22">
        <f t="shared" si="31"/>
        <v>2.0979392989851724E-2</v>
      </c>
      <c r="X85" s="22">
        <f t="shared" si="32"/>
        <v>10</v>
      </c>
      <c r="Y85" s="22">
        <f t="shared" si="33"/>
        <v>428</v>
      </c>
      <c r="Z85">
        <f t="shared" si="34"/>
        <v>904</v>
      </c>
      <c r="AA85">
        <f t="shared" si="35"/>
        <v>476</v>
      </c>
      <c r="AB85" s="18">
        <f t="shared" si="36"/>
        <v>19.986191063169422</v>
      </c>
      <c r="AC85" t="s">
        <v>181</v>
      </c>
      <c r="AD85" s="103" t="str">
        <f t="shared" si="37"/>
        <v xml:space="preserve">  </v>
      </c>
      <c r="AE85" s="103" t="str">
        <f t="shared" si="38"/>
        <v xml:space="preserve">  </v>
      </c>
    </row>
    <row r="86" spans="1:31" x14ac:dyDescent="0.2">
      <c r="A86" t="s">
        <v>42</v>
      </c>
      <c r="D86" t="s">
        <v>183</v>
      </c>
      <c r="E86" t="s">
        <v>35</v>
      </c>
      <c r="F86">
        <v>34</v>
      </c>
      <c r="G86">
        <v>952</v>
      </c>
      <c r="H86">
        <v>400</v>
      </c>
      <c r="I86">
        <v>9</v>
      </c>
      <c r="J86" t="s">
        <v>40</v>
      </c>
      <c r="K86" s="5" t="s">
        <v>27</v>
      </c>
      <c r="P86" s="22">
        <f t="shared" si="25"/>
        <v>4.5628709983443483E-3</v>
      </c>
      <c r="Q86" s="22">
        <f t="shared" si="26"/>
        <v>1</v>
      </c>
      <c r="R86" s="22">
        <f t="shared" si="27"/>
        <v>565.33299999999997</v>
      </c>
      <c r="S86">
        <f t="shared" si="28"/>
        <v>400</v>
      </c>
      <c r="T86">
        <f t="shared" si="29"/>
        <v>165.33299999999997</v>
      </c>
      <c r="U86" s="18">
        <f t="shared" si="30"/>
        <v>1.7543931507692661</v>
      </c>
      <c r="V86" s="18" t="b">
        <f t="shared" si="24"/>
        <v>0</v>
      </c>
      <c r="W86" s="22">
        <f t="shared" si="31"/>
        <v>2.0979392989851724E-2</v>
      </c>
      <c r="X86" s="22">
        <f t="shared" si="32"/>
        <v>10</v>
      </c>
      <c r="Y86" s="22">
        <f t="shared" si="33"/>
        <v>428</v>
      </c>
      <c r="Z86">
        <f t="shared" si="34"/>
        <v>952</v>
      </c>
      <c r="AA86">
        <f t="shared" si="35"/>
        <v>524</v>
      </c>
      <c r="AB86" s="18">
        <f t="shared" si="36"/>
        <v>20.993201926682303</v>
      </c>
      <c r="AC86" t="s">
        <v>181</v>
      </c>
      <c r="AD86" s="103" t="str">
        <f t="shared" si="37"/>
        <v xml:space="preserve">  </v>
      </c>
      <c r="AE86" s="103" t="str">
        <f t="shared" si="38"/>
        <v xml:space="preserve">  </v>
      </c>
    </row>
    <row r="87" spans="1:31" x14ac:dyDescent="0.2">
      <c r="A87" t="s">
        <v>42</v>
      </c>
      <c r="D87" t="s">
        <v>183</v>
      </c>
      <c r="E87" t="s">
        <v>35</v>
      </c>
      <c r="F87">
        <v>35</v>
      </c>
      <c r="G87">
        <v>952</v>
      </c>
      <c r="H87">
        <v>205</v>
      </c>
      <c r="I87">
        <v>9</v>
      </c>
      <c r="J87" t="s">
        <v>40</v>
      </c>
      <c r="K87" s="5" t="s">
        <v>27</v>
      </c>
      <c r="P87" s="22">
        <f t="shared" si="25"/>
        <v>4.5628709983443483E-3</v>
      </c>
      <c r="Q87" s="22">
        <f t="shared" si="26"/>
        <v>1</v>
      </c>
      <c r="R87" s="22">
        <f t="shared" si="27"/>
        <v>565.33299999999997</v>
      </c>
      <c r="S87">
        <f t="shared" si="28"/>
        <v>205</v>
      </c>
      <c r="T87">
        <f t="shared" si="29"/>
        <v>360.33299999999997</v>
      </c>
      <c r="U87" s="18">
        <f t="shared" si="30"/>
        <v>2.6441529954464142</v>
      </c>
      <c r="V87" s="18" t="b">
        <f t="shared" si="24"/>
        <v>0</v>
      </c>
      <c r="W87" s="22">
        <f t="shared" si="31"/>
        <v>2.0979392989851724E-2</v>
      </c>
      <c r="X87" s="22">
        <f t="shared" si="32"/>
        <v>10</v>
      </c>
      <c r="Y87" s="22">
        <f t="shared" si="33"/>
        <v>428</v>
      </c>
      <c r="Z87">
        <f t="shared" si="34"/>
        <v>952</v>
      </c>
      <c r="AA87">
        <f t="shared" si="35"/>
        <v>524</v>
      </c>
      <c r="AB87" s="18">
        <f t="shared" si="36"/>
        <v>20.993201926682303</v>
      </c>
      <c r="AC87" t="s">
        <v>181</v>
      </c>
      <c r="AD87" s="103" t="str">
        <f t="shared" si="37"/>
        <v xml:space="preserve">  </v>
      </c>
      <c r="AE87" s="103" t="str">
        <f t="shared" si="38"/>
        <v xml:space="preserve">  </v>
      </c>
    </row>
    <row r="88" spans="1:31" ht="17" thickBot="1" x14ac:dyDescent="0.25">
      <c r="A88" t="s">
        <v>42</v>
      </c>
      <c r="D88" t="s">
        <v>183</v>
      </c>
      <c r="E88" t="s">
        <v>35</v>
      </c>
      <c r="F88">
        <v>36</v>
      </c>
      <c r="G88">
        <v>1000</v>
      </c>
      <c r="H88">
        <v>124</v>
      </c>
      <c r="I88">
        <v>9</v>
      </c>
      <c r="J88" t="s">
        <v>40</v>
      </c>
      <c r="K88" s="5" t="s">
        <v>27</v>
      </c>
      <c r="P88" s="22">
        <f t="shared" si="25"/>
        <v>4.5628709983443483E-3</v>
      </c>
      <c r="Q88" s="22">
        <f t="shared" si="26"/>
        <v>1</v>
      </c>
      <c r="R88" s="22">
        <f t="shared" si="27"/>
        <v>565.33299999999997</v>
      </c>
      <c r="S88">
        <f t="shared" si="28"/>
        <v>124</v>
      </c>
      <c r="T88">
        <f t="shared" si="29"/>
        <v>441.33299999999997</v>
      </c>
      <c r="U88" s="18">
        <f t="shared" si="30"/>
        <v>3.0137455463123062</v>
      </c>
      <c r="V88" s="18" t="b">
        <f t="shared" si="24"/>
        <v>0</v>
      </c>
      <c r="W88" s="22">
        <f t="shared" si="31"/>
        <v>2.0979392989851724E-2</v>
      </c>
      <c r="X88" s="22">
        <f t="shared" si="32"/>
        <v>10</v>
      </c>
      <c r="Y88" s="22">
        <f t="shared" si="33"/>
        <v>428</v>
      </c>
      <c r="Z88">
        <f t="shared" si="34"/>
        <v>1000</v>
      </c>
      <c r="AA88">
        <f t="shared" si="35"/>
        <v>572</v>
      </c>
      <c r="AB88" s="18">
        <f t="shared" si="36"/>
        <v>22.000212790195185</v>
      </c>
      <c r="AC88" t="s">
        <v>181</v>
      </c>
      <c r="AD88" s="103" t="str">
        <f t="shared" si="37"/>
        <v xml:space="preserve">  </v>
      </c>
      <c r="AE88" s="103" t="str">
        <f t="shared" si="38"/>
        <v xml:space="preserve">  </v>
      </c>
    </row>
    <row r="89" spans="1:31" s="13" customFormat="1" ht="17" thickBot="1" x14ac:dyDescent="0.25">
      <c r="A89" s="13" t="s">
        <v>37</v>
      </c>
      <c r="D89" s="15">
        <v>1</v>
      </c>
      <c r="E89" s="13" t="s">
        <v>35</v>
      </c>
      <c r="F89" s="13">
        <v>37</v>
      </c>
      <c r="G89" s="13">
        <v>234.667</v>
      </c>
      <c r="H89" s="15">
        <v>565.33299999999997</v>
      </c>
      <c r="I89" s="13">
        <v>9</v>
      </c>
      <c r="J89" s="13" t="s">
        <v>40</v>
      </c>
      <c r="K89" s="14" t="s">
        <v>27</v>
      </c>
      <c r="P89" s="23"/>
      <c r="Q89" s="23"/>
      <c r="R89" s="23"/>
      <c r="W89" s="22"/>
      <c r="X89" s="22"/>
      <c r="Y89" s="23"/>
      <c r="AD89" s="103" t="str">
        <f t="shared" si="37"/>
        <v xml:space="preserve">  </v>
      </c>
      <c r="AE89" s="103" t="str">
        <f t="shared" si="38"/>
        <v xml:space="preserve">  </v>
      </c>
    </row>
    <row r="90" spans="1:31" s="7" customFormat="1" x14ac:dyDescent="0.2">
      <c r="A90" s="7" t="s">
        <v>37</v>
      </c>
      <c r="D90" s="7">
        <v>1.5</v>
      </c>
      <c r="E90" s="7" t="s">
        <v>35</v>
      </c>
      <c r="F90" s="7">
        <v>38</v>
      </c>
      <c r="G90" s="7">
        <v>234.667</v>
      </c>
      <c r="H90" s="7">
        <v>455.33300000000003</v>
      </c>
      <c r="I90" s="7">
        <v>9</v>
      </c>
      <c r="J90" s="7" t="s">
        <v>40</v>
      </c>
      <c r="K90" s="8" t="s">
        <v>27</v>
      </c>
      <c r="L90" s="7">
        <f>ABS(H90-H89)</f>
        <v>109.99999999999994</v>
      </c>
      <c r="M90" s="7">
        <f>D90-D89</f>
        <v>0.5</v>
      </c>
      <c r="N90" s="7">
        <f t="shared" ref="N90:N93" si="39">M90/L90</f>
        <v>4.5454545454545478E-3</v>
      </c>
      <c r="O90" s="7">
        <f>AVERAGE(N90:N93)</f>
        <v>4.5628709983443483E-3</v>
      </c>
      <c r="P90" s="24"/>
      <c r="Q90" s="24"/>
      <c r="R90" s="24"/>
      <c r="U90" s="18"/>
      <c r="V90" s="18"/>
      <c r="W90" s="22"/>
      <c r="X90" s="22"/>
      <c r="Y90" s="24"/>
      <c r="AB90" s="18"/>
      <c r="AD90" s="103" t="str">
        <f t="shared" si="37"/>
        <v xml:space="preserve">  </v>
      </c>
      <c r="AE90" s="103" t="str">
        <f t="shared" si="38"/>
        <v xml:space="preserve">  </v>
      </c>
    </row>
    <row r="91" spans="1:31" s="7" customFormat="1" x14ac:dyDescent="0.2">
      <c r="A91" s="7" t="s">
        <v>37</v>
      </c>
      <c r="D91" s="7">
        <v>2</v>
      </c>
      <c r="E91" s="7" t="s">
        <v>35</v>
      </c>
      <c r="F91" s="7">
        <v>39</v>
      </c>
      <c r="G91" s="7">
        <v>234.667</v>
      </c>
      <c r="H91" s="7">
        <v>346.66699999999997</v>
      </c>
      <c r="I91" s="7">
        <v>9</v>
      </c>
      <c r="J91" s="7" t="s">
        <v>40</v>
      </c>
      <c r="K91" s="8" t="s">
        <v>27</v>
      </c>
      <c r="L91" s="7">
        <f t="shared" ref="L91:L93" si="40">ABS(H91-H90)</f>
        <v>108.66600000000005</v>
      </c>
      <c r="M91" s="7">
        <f t="shared" ref="M91:M93" si="41">D91-D90</f>
        <v>0.5</v>
      </c>
      <c r="N91" s="7">
        <f t="shared" si="39"/>
        <v>4.6012552224246753E-3</v>
      </c>
      <c r="P91" s="24"/>
      <c r="Q91" s="24"/>
      <c r="R91" s="24"/>
      <c r="U91" s="18"/>
      <c r="V91" s="18"/>
      <c r="W91" s="22"/>
      <c r="X91" s="22"/>
      <c r="Y91" s="24"/>
      <c r="AB91" s="18"/>
      <c r="AD91" s="103" t="str">
        <f t="shared" si="37"/>
        <v xml:space="preserve">  </v>
      </c>
      <c r="AE91" s="103" t="str">
        <f t="shared" si="38"/>
        <v xml:space="preserve">  </v>
      </c>
    </row>
    <row r="92" spans="1:31" s="7" customFormat="1" x14ac:dyDescent="0.2">
      <c r="A92" s="7" t="s">
        <v>37</v>
      </c>
      <c r="D92" s="7">
        <v>2.5</v>
      </c>
      <c r="E92" s="7" t="s">
        <v>35</v>
      </c>
      <c r="F92" s="7">
        <v>40</v>
      </c>
      <c r="G92" s="7">
        <v>234</v>
      </c>
      <c r="H92" s="7">
        <v>236.5</v>
      </c>
      <c r="I92" s="7">
        <v>9</v>
      </c>
      <c r="J92" s="7" t="s">
        <v>40</v>
      </c>
      <c r="K92" s="8" t="s">
        <v>27</v>
      </c>
      <c r="L92" s="7">
        <f t="shared" si="40"/>
        <v>110.16699999999997</v>
      </c>
      <c r="M92" s="7">
        <f t="shared" si="41"/>
        <v>0.5</v>
      </c>
      <c r="N92" s="7">
        <f t="shared" si="39"/>
        <v>4.5385641798360681E-3</v>
      </c>
      <c r="P92" s="24"/>
      <c r="Q92" s="24"/>
      <c r="R92" s="24"/>
      <c r="U92" s="18"/>
      <c r="V92" s="18"/>
      <c r="W92" s="22"/>
      <c r="X92" s="22"/>
      <c r="Y92" s="24"/>
      <c r="AB92" s="18"/>
      <c r="AD92" s="103" t="str">
        <f t="shared" si="37"/>
        <v xml:space="preserve">  </v>
      </c>
      <c r="AE92" s="103" t="str">
        <f t="shared" si="38"/>
        <v xml:space="preserve">  </v>
      </c>
    </row>
    <row r="93" spans="1:31" s="7" customFormat="1" x14ac:dyDescent="0.2">
      <c r="A93" s="7" t="s">
        <v>37</v>
      </c>
      <c r="D93" s="7">
        <v>3</v>
      </c>
      <c r="E93" s="7" t="s">
        <v>35</v>
      </c>
      <c r="F93" s="7">
        <v>41</v>
      </c>
      <c r="G93" s="7">
        <v>234</v>
      </c>
      <c r="H93" s="7">
        <v>127</v>
      </c>
      <c r="I93" s="7">
        <v>9</v>
      </c>
      <c r="J93" s="7" t="s">
        <v>40</v>
      </c>
      <c r="K93" s="8" t="s">
        <v>27</v>
      </c>
      <c r="L93" s="7">
        <f t="shared" si="40"/>
        <v>109.5</v>
      </c>
      <c r="M93" s="7">
        <f t="shared" si="41"/>
        <v>0.5</v>
      </c>
      <c r="N93" s="7">
        <f t="shared" si="39"/>
        <v>4.5662100456621002E-3</v>
      </c>
      <c r="P93" s="24"/>
      <c r="Q93" s="24"/>
      <c r="R93" s="24"/>
      <c r="U93" s="18"/>
      <c r="V93" s="18"/>
      <c r="W93" s="22"/>
      <c r="X93" s="22"/>
      <c r="Y93" s="24"/>
      <c r="AB93" s="18"/>
      <c r="AD93" s="103" t="str">
        <f t="shared" si="37"/>
        <v xml:space="preserve">  </v>
      </c>
      <c r="AE93" s="103" t="str">
        <f t="shared" si="38"/>
        <v xml:space="preserve">  </v>
      </c>
    </row>
    <row r="94" spans="1:31" x14ac:dyDescent="0.2">
      <c r="A94" t="s">
        <v>42</v>
      </c>
      <c r="E94" t="s">
        <v>36</v>
      </c>
      <c r="F94">
        <v>42</v>
      </c>
      <c r="G94">
        <v>377</v>
      </c>
      <c r="H94">
        <v>1066</v>
      </c>
      <c r="I94">
        <v>9</v>
      </c>
      <c r="J94" t="s">
        <v>41</v>
      </c>
      <c r="K94" s="5" t="s">
        <v>27</v>
      </c>
      <c r="P94" s="22">
        <f>$O$131</f>
        <v>0.2567818278490786</v>
      </c>
      <c r="Q94" s="22">
        <f>$D$130</f>
        <v>60</v>
      </c>
      <c r="R94" s="22">
        <f>$H$130</f>
        <v>1190.6669999999999</v>
      </c>
      <c r="S94">
        <f t="shared" ref="S94:S129" si="42">H94</f>
        <v>1066</v>
      </c>
      <c r="T94">
        <f>R94-S94</f>
        <v>124.66699999999992</v>
      </c>
      <c r="U94" s="18">
        <f t="shared" ref="U94:U129" si="43">T94*P94+Q94</f>
        <v>92.012220132461067</v>
      </c>
      <c r="V94" s="18" t="b">
        <f t="shared" ref="V94:V129" si="44">S94&gt;R94</f>
        <v>0</v>
      </c>
      <c r="W94" s="22">
        <f>$O$143</f>
        <v>2.1799174382923493E-2</v>
      </c>
      <c r="X94" s="22">
        <f>$D$142</f>
        <v>10</v>
      </c>
      <c r="Y94" s="22">
        <f>$G$142</f>
        <v>422.5</v>
      </c>
      <c r="Z94">
        <f t="shared" ref="Z94:Z129" si="45">G94</f>
        <v>377</v>
      </c>
      <c r="AA94">
        <f t="shared" ref="AA94:AA129" si="46">Z94-Y94</f>
        <v>-45.5</v>
      </c>
      <c r="AB94" s="18">
        <f>AA94*W94+X94</f>
        <v>9.0081375655769804</v>
      </c>
      <c r="AC94" t="s">
        <v>181</v>
      </c>
      <c r="AD94" s="103" t="str">
        <f t="shared" si="37"/>
        <v>YES-YES</v>
      </c>
      <c r="AE94" s="103" t="str">
        <f t="shared" si="38"/>
        <v xml:space="preserve">  </v>
      </c>
    </row>
    <row r="95" spans="1:31" x14ac:dyDescent="0.2">
      <c r="A95" t="s">
        <v>42</v>
      </c>
      <c r="E95" t="s">
        <v>36</v>
      </c>
      <c r="F95">
        <v>43</v>
      </c>
      <c r="G95">
        <v>468</v>
      </c>
      <c r="H95">
        <v>1071</v>
      </c>
      <c r="I95">
        <v>9</v>
      </c>
      <c r="J95" t="s">
        <v>41</v>
      </c>
      <c r="K95" s="5" t="s">
        <v>27</v>
      </c>
      <c r="P95" s="22">
        <f t="shared" ref="P95:P129" si="47">$O$131</f>
        <v>0.2567818278490786</v>
      </c>
      <c r="Q95" s="22">
        <f t="shared" ref="Q95:Q129" si="48">$D$130</f>
        <v>60</v>
      </c>
      <c r="R95" s="22">
        <f t="shared" ref="R95:R129" si="49">$H$130</f>
        <v>1190.6669999999999</v>
      </c>
      <c r="S95">
        <f t="shared" si="42"/>
        <v>1071</v>
      </c>
      <c r="T95">
        <f t="shared" ref="T95:T129" si="50">R95-S95</f>
        <v>119.66699999999992</v>
      </c>
      <c r="U95" s="18">
        <f t="shared" si="43"/>
        <v>90.728310993215672</v>
      </c>
      <c r="V95" s="18" t="b">
        <f t="shared" si="44"/>
        <v>0</v>
      </c>
      <c r="W95" s="22">
        <f t="shared" ref="W95:W129" si="51">$O$143</f>
        <v>2.1799174382923493E-2</v>
      </c>
      <c r="X95" s="22">
        <f t="shared" ref="X95:X129" si="52">$D$142</f>
        <v>10</v>
      </c>
      <c r="Y95" s="22">
        <f t="shared" ref="Y95:Y129" si="53">$G$142</f>
        <v>422.5</v>
      </c>
      <c r="Z95">
        <f t="shared" si="45"/>
        <v>468</v>
      </c>
      <c r="AA95">
        <f t="shared" si="46"/>
        <v>45.5</v>
      </c>
      <c r="AB95" s="18">
        <f t="shared" ref="AB95:AB129" si="54">AA95*W95+X95</f>
        <v>10.99186243442302</v>
      </c>
      <c r="AC95" t="s">
        <v>181</v>
      </c>
      <c r="AD95" s="103" t="str">
        <f t="shared" si="37"/>
        <v xml:space="preserve">  </v>
      </c>
      <c r="AE95" s="103" t="str">
        <f t="shared" si="38"/>
        <v xml:space="preserve">  </v>
      </c>
    </row>
    <row r="96" spans="1:31" x14ac:dyDescent="0.2">
      <c r="A96" t="s">
        <v>42</v>
      </c>
      <c r="E96" t="s">
        <v>36</v>
      </c>
      <c r="F96">
        <v>44</v>
      </c>
      <c r="G96">
        <v>470</v>
      </c>
      <c r="H96">
        <v>1049</v>
      </c>
      <c r="I96">
        <v>9</v>
      </c>
      <c r="J96" t="s">
        <v>41</v>
      </c>
      <c r="K96" s="5" t="s">
        <v>27</v>
      </c>
      <c r="P96" s="22">
        <f t="shared" si="47"/>
        <v>0.2567818278490786</v>
      </c>
      <c r="Q96" s="22">
        <f t="shared" si="48"/>
        <v>60</v>
      </c>
      <c r="R96" s="22">
        <f t="shared" si="49"/>
        <v>1190.6669999999999</v>
      </c>
      <c r="S96">
        <f t="shared" si="42"/>
        <v>1049</v>
      </c>
      <c r="T96">
        <f t="shared" si="50"/>
        <v>141.66699999999992</v>
      </c>
      <c r="U96" s="18">
        <f t="shared" si="43"/>
        <v>96.377511205895388</v>
      </c>
      <c r="V96" s="18" t="b">
        <f t="shared" si="44"/>
        <v>0</v>
      </c>
      <c r="W96" s="22">
        <f t="shared" si="51"/>
        <v>2.1799174382923493E-2</v>
      </c>
      <c r="X96" s="22">
        <f t="shared" si="52"/>
        <v>10</v>
      </c>
      <c r="Y96" s="22">
        <f t="shared" si="53"/>
        <v>422.5</v>
      </c>
      <c r="Z96">
        <f t="shared" si="45"/>
        <v>470</v>
      </c>
      <c r="AA96">
        <f t="shared" si="46"/>
        <v>47.5</v>
      </c>
      <c r="AB96" s="18">
        <f t="shared" si="54"/>
        <v>11.035460783188865</v>
      </c>
      <c r="AC96" t="s">
        <v>181</v>
      </c>
      <c r="AD96" s="103" t="str">
        <f t="shared" si="37"/>
        <v xml:space="preserve">  </v>
      </c>
      <c r="AE96" s="103" t="str">
        <f t="shared" si="38"/>
        <v xml:space="preserve">  </v>
      </c>
    </row>
    <row r="97" spans="1:31" x14ac:dyDescent="0.2">
      <c r="A97" t="s">
        <v>42</v>
      </c>
      <c r="E97" t="s">
        <v>36</v>
      </c>
      <c r="F97">
        <v>45</v>
      </c>
      <c r="G97">
        <v>469</v>
      </c>
      <c r="H97">
        <v>1007</v>
      </c>
      <c r="I97">
        <v>9</v>
      </c>
      <c r="J97" t="s">
        <v>41</v>
      </c>
      <c r="K97" s="5" t="s">
        <v>27</v>
      </c>
      <c r="P97" s="22">
        <f t="shared" si="47"/>
        <v>0.2567818278490786</v>
      </c>
      <c r="Q97" s="22">
        <f t="shared" si="48"/>
        <v>60</v>
      </c>
      <c r="R97" s="22">
        <f t="shared" si="49"/>
        <v>1190.6669999999999</v>
      </c>
      <c r="S97">
        <f t="shared" si="42"/>
        <v>1007</v>
      </c>
      <c r="T97">
        <f t="shared" si="50"/>
        <v>183.66699999999992</v>
      </c>
      <c r="U97" s="18">
        <f t="shared" si="43"/>
        <v>107.1623479755567</v>
      </c>
      <c r="V97" s="18" t="b">
        <f t="shared" si="44"/>
        <v>0</v>
      </c>
      <c r="W97" s="22">
        <f t="shared" si="51"/>
        <v>2.1799174382923493E-2</v>
      </c>
      <c r="X97" s="22">
        <f t="shared" si="52"/>
        <v>10</v>
      </c>
      <c r="Y97" s="22">
        <f t="shared" si="53"/>
        <v>422.5</v>
      </c>
      <c r="Z97">
        <f t="shared" si="45"/>
        <v>469</v>
      </c>
      <c r="AA97">
        <f t="shared" si="46"/>
        <v>46.5</v>
      </c>
      <c r="AB97" s="18">
        <f t="shared" si="54"/>
        <v>11.013661608805943</v>
      </c>
      <c r="AC97" t="s">
        <v>181</v>
      </c>
      <c r="AD97" s="103" t="str">
        <f t="shared" si="37"/>
        <v xml:space="preserve">  </v>
      </c>
      <c r="AE97" s="103" t="str">
        <f t="shared" si="38"/>
        <v xml:space="preserve">  </v>
      </c>
    </row>
    <row r="98" spans="1:31" x14ac:dyDescent="0.2">
      <c r="A98" t="s">
        <v>42</v>
      </c>
      <c r="E98" t="s">
        <v>36</v>
      </c>
      <c r="F98">
        <v>46</v>
      </c>
      <c r="G98">
        <v>492</v>
      </c>
      <c r="H98">
        <v>747</v>
      </c>
      <c r="I98">
        <v>9</v>
      </c>
      <c r="J98" t="s">
        <v>41</v>
      </c>
      <c r="K98" s="5" t="s">
        <v>27</v>
      </c>
      <c r="P98" s="22">
        <f t="shared" si="47"/>
        <v>0.2567818278490786</v>
      </c>
      <c r="Q98" s="22">
        <f t="shared" si="48"/>
        <v>60</v>
      </c>
      <c r="R98" s="22">
        <f t="shared" si="49"/>
        <v>1190.6669999999999</v>
      </c>
      <c r="S98">
        <f t="shared" si="42"/>
        <v>747</v>
      </c>
      <c r="T98">
        <f t="shared" si="50"/>
        <v>443.66699999999992</v>
      </c>
      <c r="U98" s="18">
        <f t="shared" si="43"/>
        <v>173.92562321631715</v>
      </c>
      <c r="V98" s="18" t="b">
        <f t="shared" si="44"/>
        <v>0</v>
      </c>
      <c r="W98" s="22">
        <f t="shared" si="51"/>
        <v>2.1799174382923493E-2</v>
      </c>
      <c r="X98" s="22">
        <f t="shared" si="52"/>
        <v>10</v>
      </c>
      <c r="Y98" s="22">
        <f t="shared" si="53"/>
        <v>422.5</v>
      </c>
      <c r="Z98">
        <f t="shared" si="45"/>
        <v>492</v>
      </c>
      <c r="AA98">
        <f t="shared" si="46"/>
        <v>69.5</v>
      </c>
      <c r="AB98" s="18">
        <f t="shared" si="54"/>
        <v>11.515042619613183</v>
      </c>
      <c r="AC98" t="s">
        <v>181</v>
      </c>
      <c r="AD98" s="103" t="str">
        <f t="shared" si="37"/>
        <v xml:space="preserve">  </v>
      </c>
      <c r="AE98" s="103" t="str">
        <f t="shared" si="38"/>
        <v xml:space="preserve">  </v>
      </c>
    </row>
    <row r="99" spans="1:31" x14ac:dyDescent="0.2">
      <c r="A99" t="s">
        <v>42</v>
      </c>
      <c r="E99" t="s">
        <v>36</v>
      </c>
      <c r="F99">
        <v>47</v>
      </c>
      <c r="G99">
        <v>492</v>
      </c>
      <c r="H99">
        <v>1039</v>
      </c>
      <c r="I99">
        <v>9</v>
      </c>
      <c r="J99" t="s">
        <v>41</v>
      </c>
      <c r="K99" s="5" t="s">
        <v>27</v>
      </c>
      <c r="P99" s="22">
        <f t="shared" si="47"/>
        <v>0.2567818278490786</v>
      </c>
      <c r="Q99" s="22">
        <f t="shared" si="48"/>
        <v>60</v>
      </c>
      <c r="R99" s="22">
        <f t="shared" si="49"/>
        <v>1190.6669999999999</v>
      </c>
      <c r="S99">
        <f t="shared" si="42"/>
        <v>1039</v>
      </c>
      <c r="T99">
        <f t="shared" si="50"/>
        <v>151.66699999999992</v>
      </c>
      <c r="U99" s="18">
        <f t="shared" si="43"/>
        <v>98.945329484386178</v>
      </c>
      <c r="V99" s="18" t="b">
        <f t="shared" si="44"/>
        <v>0</v>
      </c>
      <c r="W99" s="22">
        <f t="shared" si="51"/>
        <v>2.1799174382923493E-2</v>
      </c>
      <c r="X99" s="22">
        <f t="shared" si="52"/>
        <v>10</v>
      </c>
      <c r="Y99" s="22">
        <f t="shared" si="53"/>
        <v>422.5</v>
      </c>
      <c r="Z99">
        <f t="shared" si="45"/>
        <v>492</v>
      </c>
      <c r="AA99">
        <f t="shared" si="46"/>
        <v>69.5</v>
      </c>
      <c r="AB99" s="18">
        <f t="shared" si="54"/>
        <v>11.515042619613183</v>
      </c>
      <c r="AC99" t="s">
        <v>181</v>
      </c>
      <c r="AD99" s="103" t="str">
        <f t="shared" si="37"/>
        <v xml:space="preserve">  </v>
      </c>
      <c r="AE99" s="103" t="str">
        <f t="shared" si="38"/>
        <v xml:space="preserve">  </v>
      </c>
    </row>
    <row r="100" spans="1:31" x14ac:dyDescent="0.2">
      <c r="A100" t="s">
        <v>42</v>
      </c>
      <c r="E100" t="s">
        <v>36</v>
      </c>
      <c r="F100">
        <v>48</v>
      </c>
      <c r="G100">
        <v>515</v>
      </c>
      <c r="H100">
        <v>1070</v>
      </c>
      <c r="I100">
        <v>9</v>
      </c>
      <c r="J100" t="s">
        <v>41</v>
      </c>
      <c r="K100" s="5" t="s">
        <v>27</v>
      </c>
      <c r="P100" s="22">
        <f t="shared" si="47"/>
        <v>0.2567818278490786</v>
      </c>
      <c r="Q100" s="22">
        <f t="shared" si="48"/>
        <v>60</v>
      </c>
      <c r="R100" s="22">
        <f t="shared" si="49"/>
        <v>1190.6669999999999</v>
      </c>
      <c r="S100">
        <f t="shared" si="42"/>
        <v>1070</v>
      </c>
      <c r="T100">
        <f t="shared" si="50"/>
        <v>120.66699999999992</v>
      </c>
      <c r="U100" s="18">
        <f t="shared" si="43"/>
        <v>90.98509282106474</v>
      </c>
      <c r="V100" s="18" t="b">
        <f t="shared" si="44"/>
        <v>0</v>
      </c>
      <c r="W100" s="22">
        <f t="shared" si="51"/>
        <v>2.1799174382923493E-2</v>
      </c>
      <c r="X100" s="22">
        <f t="shared" si="52"/>
        <v>10</v>
      </c>
      <c r="Y100" s="22">
        <f t="shared" si="53"/>
        <v>422.5</v>
      </c>
      <c r="Z100">
        <f t="shared" si="45"/>
        <v>515</v>
      </c>
      <c r="AA100">
        <f t="shared" si="46"/>
        <v>92.5</v>
      </c>
      <c r="AB100" s="18">
        <f t="shared" si="54"/>
        <v>12.016423630420423</v>
      </c>
      <c r="AC100" t="s">
        <v>181</v>
      </c>
      <c r="AD100" s="103" t="str">
        <f t="shared" si="37"/>
        <v xml:space="preserve">  </v>
      </c>
      <c r="AE100" s="103" t="str">
        <f t="shared" si="38"/>
        <v xml:space="preserve">  </v>
      </c>
    </row>
    <row r="101" spans="1:31" x14ac:dyDescent="0.2">
      <c r="A101" t="s">
        <v>42</v>
      </c>
      <c r="E101" t="s">
        <v>36</v>
      </c>
      <c r="F101">
        <v>49</v>
      </c>
      <c r="G101">
        <v>515</v>
      </c>
      <c r="H101">
        <v>1053</v>
      </c>
      <c r="I101">
        <v>9</v>
      </c>
      <c r="J101" t="s">
        <v>41</v>
      </c>
      <c r="K101" s="5" t="s">
        <v>27</v>
      </c>
      <c r="P101" s="22">
        <f t="shared" si="47"/>
        <v>0.2567818278490786</v>
      </c>
      <c r="Q101" s="22">
        <f t="shared" si="48"/>
        <v>60</v>
      </c>
      <c r="R101" s="22">
        <f t="shared" si="49"/>
        <v>1190.6669999999999</v>
      </c>
      <c r="S101">
        <f t="shared" si="42"/>
        <v>1053</v>
      </c>
      <c r="T101">
        <f t="shared" si="50"/>
        <v>137.66699999999992</v>
      </c>
      <c r="U101" s="18">
        <f t="shared" si="43"/>
        <v>95.350383894499089</v>
      </c>
      <c r="V101" s="18" t="b">
        <f t="shared" si="44"/>
        <v>0</v>
      </c>
      <c r="W101" s="22">
        <f t="shared" si="51"/>
        <v>2.1799174382923493E-2</v>
      </c>
      <c r="X101" s="22">
        <f t="shared" si="52"/>
        <v>10</v>
      </c>
      <c r="Y101" s="22">
        <f t="shared" si="53"/>
        <v>422.5</v>
      </c>
      <c r="Z101">
        <f t="shared" si="45"/>
        <v>515</v>
      </c>
      <c r="AA101">
        <f t="shared" si="46"/>
        <v>92.5</v>
      </c>
      <c r="AB101" s="18">
        <f t="shared" si="54"/>
        <v>12.016423630420423</v>
      </c>
      <c r="AC101" t="s">
        <v>181</v>
      </c>
      <c r="AD101" s="103" t="str">
        <f t="shared" si="37"/>
        <v xml:space="preserve">  </v>
      </c>
      <c r="AE101" s="103" t="str">
        <f t="shared" si="38"/>
        <v xml:space="preserve">  </v>
      </c>
    </row>
    <row r="102" spans="1:31" x14ac:dyDescent="0.2">
      <c r="A102" t="s">
        <v>42</v>
      </c>
      <c r="E102" t="s">
        <v>36</v>
      </c>
      <c r="F102">
        <v>50</v>
      </c>
      <c r="G102">
        <v>514</v>
      </c>
      <c r="H102">
        <v>1030</v>
      </c>
      <c r="I102">
        <v>9</v>
      </c>
      <c r="J102" t="s">
        <v>41</v>
      </c>
      <c r="K102" s="5" t="s">
        <v>27</v>
      </c>
      <c r="P102" s="22">
        <f t="shared" si="47"/>
        <v>0.2567818278490786</v>
      </c>
      <c r="Q102" s="22">
        <f t="shared" si="48"/>
        <v>60</v>
      </c>
      <c r="R102" s="22">
        <f t="shared" si="49"/>
        <v>1190.6669999999999</v>
      </c>
      <c r="S102">
        <f t="shared" si="42"/>
        <v>1030</v>
      </c>
      <c r="T102">
        <f t="shared" si="50"/>
        <v>160.66699999999992</v>
      </c>
      <c r="U102" s="18">
        <f t="shared" si="43"/>
        <v>101.2563659350279</v>
      </c>
      <c r="V102" s="18" t="b">
        <f t="shared" si="44"/>
        <v>0</v>
      </c>
      <c r="W102" s="22">
        <f t="shared" si="51"/>
        <v>2.1799174382923493E-2</v>
      </c>
      <c r="X102" s="22">
        <f t="shared" si="52"/>
        <v>10</v>
      </c>
      <c r="Y102" s="22">
        <f t="shared" si="53"/>
        <v>422.5</v>
      </c>
      <c r="Z102">
        <f t="shared" si="45"/>
        <v>514</v>
      </c>
      <c r="AA102">
        <f t="shared" si="46"/>
        <v>91.5</v>
      </c>
      <c r="AB102" s="18">
        <f t="shared" si="54"/>
        <v>11.994624456037499</v>
      </c>
      <c r="AC102" t="s">
        <v>181</v>
      </c>
      <c r="AD102" s="103" t="str">
        <f t="shared" si="37"/>
        <v xml:space="preserve">  </v>
      </c>
      <c r="AE102" s="103" t="str">
        <f t="shared" si="38"/>
        <v xml:space="preserve">  </v>
      </c>
    </row>
    <row r="103" spans="1:31" x14ac:dyDescent="0.2">
      <c r="A103" t="s">
        <v>42</v>
      </c>
      <c r="E103" t="s">
        <v>36</v>
      </c>
      <c r="F103">
        <v>51</v>
      </c>
      <c r="G103">
        <v>514</v>
      </c>
      <c r="H103">
        <v>940</v>
      </c>
      <c r="I103">
        <v>9</v>
      </c>
      <c r="J103" t="s">
        <v>41</v>
      </c>
      <c r="K103" s="5" t="s">
        <v>27</v>
      </c>
      <c r="P103" s="22">
        <f t="shared" si="47"/>
        <v>0.2567818278490786</v>
      </c>
      <c r="Q103" s="22">
        <f t="shared" si="48"/>
        <v>60</v>
      </c>
      <c r="R103" s="22">
        <f t="shared" si="49"/>
        <v>1190.6669999999999</v>
      </c>
      <c r="S103">
        <f t="shared" si="42"/>
        <v>940</v>
      </c>
      <c r="T103">
        <f t="shared" si="50"/>
        <v>250.66699999999992</v>
      </c>
      <c r="U103" s="18">
        <f t="shared" si="43"/>
        <v>124.36673044144497</v>
      </c>
      <c r="V103" s="18" t="b">
        <f t="shared" si="44"/>
        <v>0</v>
      </c>
      <c r="W103" s="22">
        <f t="shared" si="51"/>
        <v>2.1799174382923493E-2</v>
      </c>
      <c r="X103" s="22">
        <f t="shared" si="52"/>
        <v>10</v>
      </c>
      <c r="Y103" s="22">
        <f t="shared" si="53"/>
        <v>422.5</v>
      </c>
      <c r="Z103">
        <f t="shared" si="45"/>
        <v>514</v>
      </c>
      <c r="AA103">
        <f t="shared" si="46"/>
        <v>91.5</v>
      </c>
      <c r="AB103" s="18">
        <f t="shared" si="54"/>
        <v>11.994624456037499</v>
      </c>
      <c r="AC103" t="s">
        <v>181</v>
      </c>
      <c r="AD103" s="103" t="str">
        <f t="shared" si="37"/>
        <v xml:space="preserve">  </v>
      </c>
      <c r="AE103" s="103" t="str">
        <f t="shared" si="38"/>
        <v xml:space="preserve">  </v>
      </c>
    </row>
    <row r="104" spans="1:31" x14ac:dyDescent="0.2">
      <c r="A104" t="s">
        <v>42</v>
      </c>
      <c r="E104" t="s">
        <v>36</v>
      </c>
      <c r="F104">
        <v>52</v>
      </c>
      <c r="G104">
        <v>529</v>
      </c>
      <c r="H104">
        <v>780</v>
      </c>
      <c r="I104">
        <v>9</v>
      </c>
      <c r="J104" t="s">
        <v>41</v>
      </c>
      <c r="K104" s="5" t="s">
        <v>27</v>
      </c>
      <c r="P104" s="22">
        <f t="shared" si="47"/>
        <v>0.2567818278490786</v>
      </c>
      <c r="Q104" s="22">
        <f t="shared" si="48"/>
        <v>60</v>
      </c>
      <c r="R104" s="22">
        <f t="shared" si="49"/>
        <v>1190.6669999999999</v>
      </c>
      <c r="S104">
        <f t="shared" si="42"/>
        <v>780</v>
      </c>
      <c r="T104">
        <f t="shared" si="50"/>
        <v>410.66699999999992</v>
      </c>
      <c r="U104" s="18">
        <f t="shared" si="43"/>
        <v>165.45182289729755</v>
      </c>
      <c r="V104" s="18" t="b">
        <f t="shared" si="44"/>
        <v>0</v>
      </c>
      <c r="W104" s="22">
        <f t="shared" si="51"/>
        <v>2.1799174382923493E-2</v>
      </c>
      <c r="X104" s="22">
        <f t="shared" si="52"/>
        <v>10</v>
      </c>
      <c r="Y104" s="22">
        <f t="shared" si="53"/>
        <v>422.5</v>
      </c>
      <c r="Z104">
        <f t="shared" si="45"/>
        <v>529</v>
      </c>
      <c r="AA104">
        <f t="shared" si="46"/>
        <v>106.5</v>
      </c>
      <c r="AB104" s="18">
        <f t="shared" si="54"/>
        <v>12.321612071781352</v>
      </c>
      <c r="AC104" t="s">
        <v>181</v>
      </c>
      <c r="AD104" s="103" t="str">
        <f t="shared" si="37"/>
        <v xml:space="preserve">  </v>
      </c>
      <c r="AE104" s="103" t="str">
        <f t="shared" si="38"/>
        <v xml:space="preserve">  </v>
      </c>
    </row>
    <row r="105" spans="1:31" x14ac:dyDescent="0.2">
      <c r="A105" t="s">
        <v>42</v>
      </c>
      <c r="E105" t="s">
        <v>36</v>
      </c>
      <c r="F105">
        <v>53</v>
      </c>
      <c r="G105">
        <v>529</v>
      </c>
      <c r="H105">
        <v>1009</v>
      </c>
      <c r="I105">
        <v>9</v>
      </c>
      <c r="J105" t="s">
        <v>41</v>
      </c>
      <c r="K105" s="5" t="s">
        <v>27</v>
      </c>
      <c r="P105" s="22">
        <f t="shared" si="47"/>
        <v>0.2567818278490786</v>
      </c>
      <c r="Q105" s="22">
        <f t="shared" si="48"/>
        <v>60</v>
      </c>
      <c r="R105" s="22">
        <f t="shared" si="49"/>
        <v>1190.6669999999999</v>
      </c>
      <c r="S105">
        <f t="shared" si="42"/>
        <v>1009</v>
      </c>
      <c r="T105">
        <f t="shared" si="50"/>
        <v>181.66699999999992</v>
      </c>
      <c r="U105" s="18">
        <f t="shared" si="43"/>
        <v>106.64878431985855</v>
      </c>
      <c r="V105" s="18" t="b">
        <f t="shared" si="44"/>
        <v>0</v>
      </c>
      <c r="W105" s="22">
        <f t="shared" si="51"/>
        <v>2.1799174382923493E-2</v>
      </c>
      <c r="X105" s="22">
        <f t="shared" si="52"/>
        <v>10</v>
      </c>
      <c r="Y105" s="22">
        <f t="shared" si="53"/>
        <v>422.5</v>
      </c>
      <c r="Z105">
        <f t="shared" si="45"/>
        <v>529</v>
      </c>
      <c r="AA105">
        <f t="shared" si="46"/>
        <v>106.5</v>
      </c>
      <c r="AB105" s="18">
        <f t="shared" si="54"/>
        <v>12.321612071781352</v>
      </c>
      <c r="AC105" t="s">
        <v>181</v>
      </c>
      <c r="AD105" s="103" t="str">
        <f t="shared" si="37"/>
        <v xml:space="preserve">  </v>
      </c>
      <c r="AE105" s="103" t="str">
        <f t="shared" si="38"/>
        <v xml:space="preserve">  </v>
      </c>
    </row>
    <row r="106" spans="1:31" x14ac:dyDescent="0.2">
      <c r="A106" t="s">
        <v>42</v>
      </c>
      <c r="E106" t="s">
        <v>36</v>
      </c>
      <c r="F106">
        <v>54</v>
      </c>
      <c r="G106">
        <v>560</v>
      </c>
      <c r="H106">
        <v>1041</v>
      </c>
      <c r="I106">
        <v>9</v>
      </c>
      <c r="J106" t="s">
        <v>41</v>
      </c>
      <c r="K106" s="5" t="s">
        <v>27</v>
      </c>
      <c r="P106" s="22">
        <f t="shared" si="47"/>
        <v>0.2567818278490786</v>
      </c>
      <c r="Q106" s="22">
        <f t="shared" si="48"/>
        <v>60</v>
      </c>
      <c r="R106" s="22">
        <f t="shared" si="49"/>
        <v>1190.6669999999999</v>
      </c>
      <c r="S106">
        <f t="shared" si="42"/>
        <v>1041</v>
      </c>
      <c r="T106">
        <f t="shared" si="50"/>
        <v>149.66699999999992</v>
      </c>
      <c r="U106" s="18">
        <f t="shared" si="43"/>
        <v>98.431765828688029</v>
      </c>
      <c r="V106" s="18" t="b">
        <f t="shared" si="44"/>
        <v>0</v>
      </c>
      <c r="W106" s="22">
        <f t="shared" si="51"/>
        <v>2.1799174382923493E-2</v>
      </c>
      <c r="X106" s="22">
        <f t="shared" si="52"/>
        <v>10</v>
      </c>
      <c r="Y106" s="22">
        <f t="shared" si="53"/>
        <v>422.5</v>
      </c>
      <c r="Z106">
        <f t="shared" si="45"/>
        <v>560</v>
      </c>
      <c r="AA106">
        <f t="shared" si="46"/>
        <v>137.5</v>
      </c>
      <c r="AB106" s="18">
        <f t="shared" si="54"/>
        <v>12.997386477651981</v>
      </c>
      <c r="AC106" t="s">
        <v>181</v>
      </c>
      <c r="AD106" s="103" t="str">
        <f t="shared" si="37"/>
        <v xml:space="preserve">  </v>
      </c>
      <c r="AE106" s="103" t="str">
        <f t="shared" si="38"/>
        <v xml:space="preserve">  </v>
      </c>
    </row>
    <row r="107" spans="1:31" x14ac:dyDescent="0.2">
      <c r="A107" t="s">
        <v>42</v>
      </c>
      <c r="E107" t="s">
        <v>36</v>
      </c>
      <c r="F107">
        <v>55</v>
      </c>
      <c r="G107">
        <v>583</v>
      </c>
      <c r="H107">
        <v>920</v>
      </c>
      <c r="I107">
        <v>9</v>
      </c>
      <c r="J107" t="s">
        <v>41</v>
      </c>
      <c r="K107" s="5" t="s">
        <v>27</v>
      </c>
      <c r="P107" s="22">
        <f t="shared" si="47"/>
        <v>0.2567818278490786</v>
      </c>
      <c r="Q107" s="22">
        <f t="shared" si="48"/>
        <v>60</v>
      </c>
      <c r="R107" s="22">
        <f t="shared" si="49"/>
        <v>1190.6669999999999</v>
      </c>
      <c r="S107">
        <f t="shared" si="42"/>
        <v>920</v>
      </c>
      <c r="T107">
        <f t="shared" si="50"/>
        <v>270.66699999999992</v>
      </c>
      <c r="U107" s="18">
        <f t="shared" si="43"/>
        <v>129.50236699842654</v>
      </c>
      <c r="V107" s="18" t="b">
        <f t="shared" si="44"/>
        <v>0</v>
      </c>
      <c r="W107" s="22">
        <f t="shared" si="51"/>
        <v>2.1799174382923493E-2</v>
      </c>
      <c r="X107" s="22">
        <f t="shared" si="52"/>
        <v>10</v>
      </c>
      <c r="Y107" s="22">
        <f t="shared" si="53"/>
        <v>422.5</v>
      </c>
      <c r="Z107">
        <f t="shared" si="45"/>
        <v>583</v>
      </c>
      <c r="AA107">
        <f t="shared" si="46"/>
        <v>160.5</v>
      </c>
      <c r="AB107" s="18">
        <f t="shared" si="54"/>
        <v>13.498767488459221</v>
      </c>
      <c r="AC107" t="s">
        <v>181</v>
      </c>
      <c r="AD107" s="103" t="str">
        <f t="shared" si="37"/>
        <v xml:space="preserve">  </v>
      </c>
      <c r="AE107" s="103" t="str">
        <f t="shared" si="38"/>
        <v xml:space="preserve">  </v>
      </c>
    </row>
    <row r="108" spans="1:31" x14ac:dyDescent="0.2">
      <c r="A108" t="s">
        <v>42</v>
      </c>
      <c r="E108" t="s">
        <v>36</v>
      </c>
      <c r="F108">
        <v>56</v>
      </c>
      <c r="G108">
        <v>583</v>
      </c>
      <c r="H108">
        <v>871</v>
      </c>
      <c r="I108">
        <v>9</v>
      </c>
      <c r="J108" t="s">
        <v>41</v>
      </c>
      <c r="K108" s="5" t="s">
        <v>27</v>
      </c>
      <c r="P108" s="22">
        <f t="shared" si="47"/>
        <v>0.2567818278490786</v>
      </c>
      <c r="Q108" s="22">
        <f t="shared" si="48"/>
        <v>60</v>
      </c>
      <c r="R108" s="22">
        <f t="shared" si="49"/>
        <v>1190.6669999999999</v>
      </c>
      <c r="S108">
        <f t="shared" si="42"/>
        <v>871</v>
      </c>
      <c r="T108">
        <f t="shared" si="50"/>
        <v>319.66699999999992</v>
      </c>
      <c r="U108" s="18">
        <f t="shared" si="43"/>
        <v>142.08467656303139</v>
      </c>
      <c r="V108" s="18" t="b">
        <f t="shared" si="44"/>
        <v>0</v>
      </c>
      <c r="W108" s="22">
        <f t="shared" si="51"/>
        <v>2.1799174382923493E-2</v>
      </c>
      <c r="X108" s="22">
        <f t="shared" si="52"/>
        <v>10</v>
      </c>
      <c r="Y108" s="22">
        <f t="shared" si="53"/>
        <v>422.5</v>
      </c>
      <c r="Z108">
        <f t="shared" si="45"/>
        <v>583</v>
      </c>
      <c r="AA108">
        <f t="shared" si="46"/>
        <v>160.5</v>
      </c>
      <c r="AB108" s="18">
        <f t="shared" si="54"/>
        <v>13.498767488459221</v>
      </c>
      <c r="AC108" t="s">
        <v>181</v>
      </c>
      <c r="AD108" s="103" t="str">
        <f t="shared" si="37"/>
        <v xml:space="preserve">  </v>
      </c>
      <c r="AE108" s="103" t="str">
        <f t="shared" si="38"/>
        <v xml:space="preserve">  </v>
      </c>
    </row>
    <row r="109" spans="1:31" x14ac:dyDescent="0.2">
      <c r="A109" t="s">
        <v>42</v>
      </c>
      <c r="E109" t="s">
        <v>36</v>
      </c>
      <c r="F109">
        <v>57</v>
      </c>
      <c r="G109">
        <v>620</v>
      </c>
      <c r="H109">
        <v>1182</v>
      </c>
      <c r="I109">
        <v>9</v>
      </c>
      <c r="J109" t="s">
        <v>41</v>
      </c>
      <c r="K109" s="5" t="s">
        <v>27</v>
      </c>
      <c r="P109" s="22">
        <f t="shared" si="47"/>
        <v>0.2567818278490786</v>
      </c>
      <c r="Q109" s="22">
        <f t="shared" si="48"/>
        <v>60</v>
      </c>
      <c r="R109" s="22">
        <f t="shared" si="49"/>
        <v>1190.6669999999999</v>
      </c>
      <c r="S109">
        <f t="shared" si="42"/>
        <v>1182</v>
      </c>
      <c r="T109">
        <f t="shared" si="50"/>
        <v>8.6669999999999163</v>
      </c>
      <c r="U109" s="18">
        <f t="shared" si="43"/>
        <v>62.225528101967946</v>
      </c>
      <c r="V109" s="18" t="b">
        <f t="shared" si="44"/>
        <v>0</v>
      </c>
      <c r="W109" s="22">
        <f t="shared" si="51"/>
        <v>2.1799174382923493E-2</v>
      </c>
      <c r="X109" s="22">
        <f t="shared" si="52"/>
        <v>10</v>
      </c>
      <c r="Y109" s="22">
        <f t="shared" si="53"/>
        <v>422.5</v>
      </c>
      <c r="Z109">
        <f t="shared" si="45"/>
        <v>620</v>
      </c>
      <c r="AA109">
        <f t="shared" si="46"/>
        <v>197.5</v>
      </c>
      <c r="AB109" s="18">
        <f t="shared" si="54"/>
        <v>14.30533694062739</v>
      </c>
      <c r="AC109" t="s">
        <v>181</v>
      </c>
      <c r="AD109" s="103" t="str">
        <f t="shared" si="37"/>
        <v xml:space="preserve">  </v>
      </c>
      <c r="AE109" s="103" t="str">
        <f t="shared" si="38"/>
        <v xml:space="preserve">  </v>
      </c>
    </row>
    <row r="110" spans="1:31" x14ac:dyDescent="0.2">
      <c r="A110" t="s">
        <v>42</v>
      </c>
      <c r="E110" t="s">
        <v>36</v>
      </c>
      <c r="F110">
        <v>58</v>
      </c>
      <c r="G110">
        <v>605</v>
      </c>
      <c r="H110">
        <v>931</v>
      </c>
      <c r="I110">
        <v>9</v>
      </c>
      <c r="J110" t="s">
        <v>41</v>
      </c>
      <c r="K110" s="5" t="s">
        <v>27</v>
      </c>
      <c r="P110" s="22">
        <f t="shared" si="47"/>
        <v>0.2567818278490786</v>
      </c>
      <c r="Q110" s="22">
        <f t="shared" si="48"/>
        <v>60</v>
      </c>
      <c r="R110" s="22">
        <f t="shared" si="49"/>
        <v>1190.6669999999999</v>
      </c>
      <c r="S110">
        <f t="shared" si="42"/>
        <v>931</v>
      </c>
      <c r="T110">
        <f t="shared" si="50"/>
        <v>259.66699999999992</v>
      </c>
      <c r="U110" s="18">
        <f t="shared" si="43"/>
        <v>126.67776689208667</v>
      </c>
      <c r="V110" s="18" t="b">
        <f t="shared" si="44"/>
        <v>0</v>
      </c>
      <c r="W110" s="22">
        <f t="shared" si="51"/>
        <v>2.1799174382923493E-2</v>
      </c>
      <c r="X110" s="22">
        <f t="shared" si="52"/>
        <v>10</v>
      </c>
      <c r="Y110" s="22">
        <f t="shared" si="53"/>
        <v>422.5</v>
      </c>
      <c r="Z110">
        <f t="shared" si="45"/>
        <v>605</v>
      </c>
      <c r="AA110">
        <f t="shared" si="46"/>
        <v>182.5</v>
      </c>
      <c r="AB110" s="18">
        <f t="shared" si="54"/>
        <v>13.978349324883538</v>
      </c>
      <c r="AC110" t="s">
        <v>181</v>
      </c>
      <c r="AD110" s="103" t="str">
        <f t="shared" si="37"/>
        <v xml:space="preserve">  </v>
      </c>
      <c r="AE110" s="103" t="str">
        <f t="shared" si="38"/>
        <v xml:space="preserve">  </v>
      </c>
    </row>
    <row r="111" spans="1:31" x14ac:dyDescent="0.2">
      <c r="A111" t="s">
        <v>42</v>
      </c>
      <c r="E111" t="s">
        <v>36</v>
      </c>
      <c r="F111">
        <v>59</v>
      </c>
      <c r="G111">
        <v>608</v>
      </c>
      <c r="H111">
        <v>872</v>
      </c>
      <c r="I111">
        <v>9</v>
      </c>
      <c r="J111" t="s">
        <v>41</v>
      </c>
      <c r="K111" s="5" t="s">
        <v>27</v>
      </c>
      <c r="P111" s="22">
        <f t="shared" si="47"/>
        <v>0.2567818278490786</v>
      </c>
      <c r="Q111" s="22">
        <f t="shared" si="48"/>
        <v>60</v>
      </c>
      <c r="R111" s="22">
        <f t="shared" si="49"/>
        <v>1190.6669999999999</v>
      </c>
      <c r="S111">
        <f t="shared" si="42"/>
        <v>872</v>
      </c>
      <c r="T111">
        <f t="shared" si="50"/>
        <v>318.66699999999992</v>
      </c>
      <c r="U111" s="18">
        <f t="shared" si="43"/>
        <v>141.82789473518233</v>
      </c>
      <c r="V111" s="18" t="b">
        <f t="shared" si="44"/>
        <v>0</v>
      </c>
      <c r="W111" s="22">
        <f t="shared" si="51"/>
        <v>2.1799174382923493E-2</v>
      </c>
      <c r="X111" s="22">
        <f t="shared" si="52"/>
        <v>10</v>
      </c>
      <c r="Y111" s="22">
        <f t="shared" si="53"/>
        <v>422.5</v>
      </c>
      <c r="Z111">
        <f t="shared" si="45"/>
        <v>608</v>
      </c>
      <c r="AA111">
        <f t="shared" si="46"/>
        <v>185.5</v>
      </c>
      <c r="AB111" s="18">
        <f t="shared" si="54"/>
        <v>14.043746848032308</v>
      </c>
      <c r="AC111" t="s">
        <v>181</v>
      </c>
      <c r="AD111" s="103" t="str">
        <f t="shared" si="37"/>
        <v xml:space="preserve">  </v>
      </c>
      <c r="AE111" s="103" t="str">
        <f t="shared" si="38"/>
        <v xml:space="preserve">  </v>
      </c>
    </row>
    <row r="112" spans="1:31" x14ac:dyDescent="0.2">
      <c r="A112" t="s">
        <v>42</v>
      </c>
      <c r="E112" t="s">
        <v>36</v>
      </c>
      <c r="F112">
        <v>60</v>
      </c>
      <c r="G112">
        <v>621</v>
      </c>
      <c r="H112">
        <v>947</v>
      </c>
      <c r="I112">
        <v>9</v>
      </c>
      <c r="J112" t="s">
        <v>41</v>
      </c>
      <c r="K112" s="5" t="s">
        <v>27</v>
      </c>
      <c r="P112" s="22">
        <f t="shared" si="47"/>
        <v>0.2567818278490786</v>
      </c>
      <c r="Q112" s="22">
        <f t="shared" si="48"/>
        <v>60</v>
      </c>
      <c r="R112" s="22">
        <f t="shared" si="49"/>
        <v>1190.6669999999999</v>
      </c>
      <c r="S112">
        <f t="shared" si="42"/>
        <v>947</v>
      </c>
      <c r="T112">
        <f t="shared" si="50"/>
        <v>243.66699999999992</v>
      </c>
      <c r="U112" s="18">
        <f t="shared" si="43"/>
        <v>122.56925764650141</v>
      </c>
      <c r="V112" s="18" t="b">
        <f t="shared" si="44"/>
        <v>0</v>
      </c>
      <c r="W112" s="22">
        <f t="shared" si="51"/>
        <v>2.1799174382923493E-2</v>
      </c>
      <c r="X112" s="22">
        <f t="shared" si="52"/>
        <v>10</v>
      </c>
      <c r="Y112" s="22">
        <f t="shared" si="53"/>
        <v>422.5</v>
      </c>
      <c r="Z112">
        <f t="shared" si="45"/>
        <v>621</v>
      </c>
      <c r="AA112">
        <f t="shared" si="46"/>
        <v>198.5</v>
      </c>
      <c r="AB112" s="18">
        <f t="shared" si="54"/>
        <v>14.327136115010314</v>
      </c>
      <c r="AC112" t="s">
        <v>181</v>
      </c>
      <c r="AD112" s="103" t="str">
        <f t="shared" si="37"/>
        <v xml:space="preserve">  </v>
      </c>
      <c r="AE112" s="103" t="str">
        <f t="shared" si="38"/>
        <v xml:space="preserve">  </v>
      </c>
    </row>
    <row r="113" spans="1:31" x14ac:dyDescent="0.2">
      <c r="A113" t="s">
        <v>42</v>
      </c>
      <c r="E113" t="s">
        <v>36</v>
      </c>
      <c r="F113">
        <v>61</v>
      </c>
      <c r="G113">
        <v>620</v>
      </c>
      <c r="H113">
        <v>936</v>
      </c>
      <c r="I113">
        <v>9</v>
      </c>
      <c r="J113" t="s">
        <v>41</v>
      </c>
      <c r="K113" s="5" t="s">
        <v>27</v>
      </c>
      <c r="P113" s="22">
        <f t="shared" si="47"/>
        <v>0.2567818278490786</v>
      </c>
      <c r="Q113" s="22">
        <f t="shared" si="48"/>
        <v>60</v>
      </c>
      <c r="R113" s="22">
        <f t="shared" si="49"/>
        <v>1190.6669999999999</v>
      </c>
      <c r="S113">
        <f t="shared" si="42"/>
        <v>936</v>
      </c>
      <c r="T113">
        <f t="shared" si="50"/>
        <v>254.66699999999992</v>
      </c>
      <c r="U113" s="18">
        <f t="shared" si="43"/>
        <v>125.39385775284128</v>
      </c>
      <c r="V113" s="18" t="b">
        <f t="shared" si="44"/>
        <v>0</v>
      </c>
      <c r="W113" s="22">
        <f t="shared" si="51"/>
        <v>2.1799174382923493E-2</v>
      </c>
      <c r="X113" s="22">
        <f t="shared" si="52"/>
        <v>10</v>
      </c>
      <c r="Y113" s="22">
        <f t="shared" si="53"/>
        <v>422.5</v>
      </c>
      <c r="Z113">
        <f t="shared" si="45"/>
        <v>620</v>
      </c>
      <c r="AA113">
        <f t="shared" si="46"/>
        <v>197.5</v>
      </c>
      <c r="AB113" s="18">
        <f t="shared" si="54"/>
        <v>14.30533694062739</v>
      </c>
      <c r="AC113" t="s">
        <v>181</v>
      </c>
      <c r="AD113" s="103" t="str">
        <f t="shared" si="37"/>
        <v xml:space="preserve">  </v>
      </c>
      <c r="AE113" s="103" t="str">
        <f t="shared" si="38"/>
        <v xml:space="preserve">  </v>
      </c>
    </row>
    <row r="114" spans="1:31" x14ac:dyDescent="0.2">
      <c r="A114" t="s">
        <v>42</v>
      </c>
      <c r="E114" t="s">
        <v>36</v>
      </c>
      <c r="F114">
        <v>62</v>
      </c>
      <c r="G114">
        <v>653</v>
      </c>
      <c r="H114">
        <v>916</v>
      </c>
      <c r="I114">
        <v>9</v>
      </c>
      <c r="J114" t="s">
        <v>41</v>
      </c>
      <c r="K114" s="5" t="s">
        <v>27</v>
      </c>
      <c r="P114" s="22">
        <f t="shared" si="47"/>
        <v>0.2567818278490786</v>
      </c>
      <c r="Q114" s="22">
        <f t="shared" si="48"/>
        <v>60</v>
      </c>
      <c r="R114" s="22">
        <f t="shared" si="49"/>
        <v>1190.6669999999999</v>
      </c>
      <c r="S114">
        <f t="shared" si="42"/>
        <v>916</v>
      </c>
      <c r="T114">
        <f t="shared" si="50"/>
        <v>274.66699999999992</v>
      </c>
      <c r="U114" s="18">
        <f t="shared" si="43"/>
        <v>130.52949430982284</v>
      </c>
      <c r="V114" s="18" t="b">
        <f t="shared" si="44"/>
        <v>0</v>
      </c>
      <c r="W114" s="22">
        <f t="shared" si="51"/>
        <v>2.1799174382923493E-2</v>
      </c>
      <c r="X114" s="22">
        <f t="shared" si="52"/>
        <v>10</v>
      </c>
      <c r="Y114" s="22">
        <f t="shared" si="53"/>
        <v>422.5</v>
      </c>
      <c r="Z114">
        <f t="shared" si="45"/>
        <v>653</v>
      </c>
      <c r="AA114">
        <f t="shared" si="46"/>
        <v>230.5</v>
      </c>
      <c r="AB114" s="18">
        <f t="shared" si="54"/>
        <v>15.024709695263866</v>
      </c>
      <c r="AC114" t="s">
        <v>181</v>
      </c>
      <c r="AD114" s="103" t="str">
        <f t="shared" si="37"/>
        <v xml:space="preserve">  </v>
      </c>
      <c r="AE114" s="103" t="str">
        <f t="shared" si="38"/>
        <v xml:space="preserve">  </v>
      </c>
    </row>
    <row r="115" spans="1:31" x14ac:dyDescent="0.2">
      <c r="A115" t="s">
        <v>42</v>
      </c>
      <c r="E115" t="s">
        <v>36</v>
      </c>
      <c r="F115">
        <v>63</v>
      </c>
      <c r="G115">
        <v>698</v>
      </c>
      <c r="H115">
        <v>1125</v>
      </c>
      <c r="I115">
        <v>9</v>
      </c>
      <c r="J115" t="s">
        <v>41</v>
      </c>
      <c r="K115" s="5" t="s">
        <v>27</v>
      </c>
      <c r="P115" s="22">
        <f t="shared" si="47"/>
        <v>0.2567818278490786</v>
      </c>
      <c r="Q115" s="22">
        <f t="shared" si="48"/>
        <v>60</v>
      </c>
      <c r="R115" s="22">
        <f t="shared" si="49"/>
        <v>1190.6669999999999</v>
      </c>
      <c r="S115">
        <f t="shared" si="42"/>
        <v>1125</v>
      </c>
      <c r="T115">
        <f t="shared" si="50"/>
        <v>65.666999999999916</v>
      </c>
      <c r="U115" s="18">
        <f t="shared" si="43"/>
        <v>76.862092289365421</v>
      </c>
      <c r="V115" s="18" t="b">
        <f t="shared" si="44"/>
        <v>0</v>
      </c>
      <c r="W115" s="22">
        <f t="shared" si="51"/>
        <v>2.1799174382923493E-2</v>
      </c>
      <c r="X115" s="22">
        <f t="shared" si="52"/>
        <v>10</v>
      </c>
      <c r="Y115" s="22">
        <f t="shared" si="53"/>
        <v>422.5</v>
      </c>
      <c r="Z115">
        <f t="shared" si="45"/>
        <v>698</v>
      </c>
      <c r="AA115">
        <f t="shared" si="46"/>
        <v>275.5</v>
      </c>
      <c r="AB115" s="18">
        <f t="shared" si="54"/>
        <v>16.005672542495422</v>
      </c>
      <c r="AC115" t="s">
        <v>181</v>
      </c>
      <c r="AD115" s="103" t="str">
        <f t="shared" si="37"/>
        <v xml:space="preserve">  </v>
      </c>
      <c r="AE115" s="103" t="str">
        <f t="shared" si="38"/>
        <v xml:space="preserve">  </v>
      </c>
    </row>
    <row r="116" spans="1:31" x14ac:dyDescent="0.2">
      <c r="A116" t="s">
        <v>42</v>
      </c>
      <c r="E116" t="s">
        <v>36</v>
      </c>
      <c r="F116">
        <v>64</v>
      </c>
      <c r="G116">
        <v>698</v>
      </c>
      <c r="H116">
        <v>960</v>
      </c>
      <c r="I116">
        <v>9</v>
      </c>
      <c r="J116" t="s">
        <v>41</v>
      </c>
      <c r="K116" s="5" t="s">
        <v>27</v>
      </c>
      <c r="P116" s="22">
        <f t="shared" si="47"/>
        <v>0.2567818278490786</v>
      </c>
      <c r="Q116" s="22">
        <f t="shared" si="48"/>
        <v>60</v>
      </c>
      <c r="R116" s="22">
        <f t="shared" si="49"/>
        <v>1190.6669999999999</v>
      </c>
      <c r="S116">
        <f t="shared" si="42"/>
        <v>960</v>
      </c>
      <c r="T116">
        <f t="shared" si="50"/>
        <v>230.66699999999992</v>
      </c>
      <c r="U116" s="18">
        <f t="shared" si="43"/>
        <v>119.23109388446339</v>
      </c>
      <c r="V116" s="18" t="b">
        <f t="shared" si="44"/>
        <v>0</v>
      </c>
      <c r="W116" s="22">
        <f t="shared" si="51"/>
        <v>2.1799174382923493E-2</v>
      </c>
      <c r="X116" s="22">
        <f t="shared" si="52"/>
        <v>10</v>
      </c>
      <c r="Y116" s="22">
        <f t="shared" si="53"/>
        <v>422.5</v>
      </c>
      <c r="Z116">
        <f t="shared" si="45"/>
        <v>698</v>
      </c>
      <c r="AA116">
        <f t="shared" si="46"/>
        <v>275.5</v>
      </c>
      <c r="AB116" s="18">
        <f t="shared" si="54"/>
        <v>16.005672542495422</v>
      </c>
      <c r="AC116" t="s">
        <v>181</v>
      </c>
      <c r="AD116" s="103" t="str">
        <f t="shared" si="37"/>
        <v xml:space="preserve">  </v>
      </c>
      <c r="AE116" s="103" t="str">
        <f t="shared" si="38"/>
        <v xml:space="preserve">  </v>
      </c>
    </row>
    <row r="117" spans="1:31" x14ac:dyDescent="0.2">
      <c r="A117" t="s">
        <v>42</v>
      </c>
      <c r="E117" t="s">
        <v>36</v>
      </c>
      <c r="F117">
        <v>65</v>
      </c>
      <c r="G117">
        <v>698</v>
      </c>
      <c r="H117">
        <v>804</v>
      </c>
      <c r="I117">
        <v>9</v>
      </c>
      <c r="J117" t="s">
        <v>41</v>
      </c>
      <c r="K117" s="5" t="s">
        <v>27</v>
      </c>
      <c r="P117" s="22">
        <f t="shared" si="47"/>
        <v>0.2567818278490786</v>
      </c>
      <c r="Q117" s="22">
        <f t="shared" si="48"/>
        <v>60</v>
      </c>
      <c r="R117" s="22">
        <f t="shared" si="49"/>
        <v>1190.6669999999999</v>
      </c>
      <c r="S117">
        <f t="shared" si="42"/>
        <v>804</v>
      </c>
      <c r="T117">
        <f t="shared" si="50"/>
        <v>386.66699999999992</v>
      </c>
      <c r="U117" s="18">
        <f t="shared" si="43"/>
        <v>159.28905902891967</v>
      </c>
      <c r="V117" s="18" t="b">
        <f t="shared" si="44"/>
        <v>0</v>
      </c>
      <c r="W117" s="22">
        <f t="shared" si="51"/>
        <v>2.1799174382923493E-2</v>
      </c>
      <c r="X117" s="22">
        <f t="shared" si="52"/>
        <v>10</v>
      </c>
      <c r="Y117" s="22">
        <f t="shared" si="53"/>
        <v>422.5</v>
      </c>
      <c r="Z117">
        <f t="shared" si="45"/>
        <v>698</v>
      </c>
      <c r="AA117">
        <f t="shared" si="46"/>
        <v>275.5</v>
      </c>
      <c r="AB117" s="18">
        <f t="shared" si="54"/>
        <v>16.005672542495422</v>
      </c>
      <c r="AC117" t="s">
        <v>181</v>
      </c>
      <c r="AD117" s="103" t="str">
        <f t="shared" si="37"/>
        <v xml:space="preserve">  </v>
      </c>
      <c r="AE117" s="103" t="str">
        <f t="shared" si="38"/>
        <v xml:space="preserve">  </v>
      </c>
    </row>
    <row r="118" spans="1:31" x14ac:dyDescent="0.2">
      <c r="A118" t="s">
        <v>42</v>
      </c>
      <c r="E118" t="s">
        <v>36</v>
      </c>
      <c r="F118">
        <v>66</v>
      </c>
      <c r="G118">
        <v>743.66700000000003</v>
      </c>
      <c r="H118">
        <v>900</v>
      </c>
      <c r="I118">
        <v>9</v>
      </c>
      <c r="J118" t="s">
        <v>41</v>
      </c>
      <c r="K118" s="5" t="s">
        <v>27</v>
      </c>
      <c r="P118" s="22">
        <f t="shared" si="47"/>
        <v>0.2567818278490786</v>
      </c>
      <c r="Q118" s="22">
        <f t="shared" si="48"/>
        <v>60</v>
      </c>
      <c r="R118" s="22">
        <f t="shared" si="49"/>
        <v>1190.6669999999999</v>
      </c>
      <c r="S118">
        <f t="shared" si="42"/>
        <v>900</v>
      </c>
      <c r="T118">
        <f t="shared" si="50"/>
        <v>290.66699999999992</v>
      </c>
      <c r="U118" s="18">
        <f t="shared" si="43"/>
        <v>134.63800355540809</v>
      </c>
      <c r="V118" s="18" t="b">
        <f t="shared" si="44"/>
        <v>0</v>
      </c>
      <c r="W118" s="22">
        <f t="shared" si="51"/>
        <v>2.1799174382923493E-2</v>
      </c>
      <c r="X118" s="22">
        <f t="shared" si="52"/>
        <v>10</v>
      </c>
      <c r="Y118" s="22">
        <f t="shared" si="53"/>
        <v>422.5</v>
      </c>
      <c r="Z118">
        <f t="shared" si="45"/>
        <v>743.66700000000003</v>
      </c>
      <c r="AA118">
        <f t="shared" si="46"/>
        <v>321.16700000000003</v>
      </c>
      <c r="AB118" s="18">
        <f t="shared" si="54"/>
        <v>17.001175439040388</v>
      </c>
      <c r="AC118" t="s">
        <v>181</v>
      </c>
      <c r="AD118" s="103" t="str">
        <f t="shared" si="37"/>
        <v xml:space="preserve">  </v>
      </c>
      <c r="AE118" s="103" t="str">
        <f t="shared" si="38"/>
        <v xml:space="preserve">  </v>
      </c>
    </row>
    <row r="119" spans="1:31" x14ac:dyDescent="0.2">
      <c r="A119" t="s">
        <v>42</v>
      </c>
      <c r="E119" t="s">
        <v>36</v>
      </c>
      <c r="F119">
        <v>67</v>
      </c>
      <c r="G119">
        <v>767</v>
      </c>
      <c r="H119">
        <v>975.33299999999997</v>
      </c>
      <c r="I119">
        <v>9</v>
      </c>
      <c r="J119" t="s">
        <v>41</v>
      </c>
      <c r="K119" s="5" t="s">
        <v>27</v>
      </c>
      <c r="P119" s="22">
        <f t="shared" si="47"/>
        <v>0.2567818278490786</v>
      </c>
      <c r="Q119" s="22">
        <f t="shared" si="48"/>
        <v>60</v>
      </c>
      <c r="R119" s="22">
        <f t="shared" si="49"/>
        <v>1190.6669999999999</v>
      </c>
      <c r="S119">
        <f t="shared" si="42"/>
        <v>975.33299999999997</v>
      </c>
      <c r="T119">
        <f t="shared" si="50"/>
        <v>215.33399999999995</v>
      </c>
      <c r="U119" s="18">
        <f t="shared" si="43"/>
        <v>115.29385811805348</v>
      </c>
      <c r="V119" s="18" t="b">
        <f t="shared" si="44"/>
        <v>0</v>
      </c>
      <c r="W119" s="22">
        <f t="shared" si="51"/>
        <v>2.1799174382923493E-2</v>
      </c>
      <c r="X119" s="22">
        <f t="shared" si="52"/>
        <v>10</v>
      </c>
      <c r="Y119" s="22">
        <f t="shared" si="53"/>
        <v>422.5</v>
      </c>
      <c r="Z119">
        <f t="shared" si="45"/>
        <v>767</v>
      </c>
      <c r="AA119">
        <f t="shared" si="46"/>
        <v>344.5</v>
      </c>
      <c r="AB119" s="18">
        <f t="shared" si="54"/>
        <v>17.509815574917141</v>
      </c>
      <c r="AC119" t="s">
        <v>181</v>
      </c>
      <c r="AD119" s="103" t="str">
        <f t="shared" si="37"/>
        <v xml:space="preserve">  </v>
      </c>
      <c r="AE119" s="103" t="str">
        <f t="shared" si="38"/>
        <v xml:space="preserve">  </v>
      </c>
    </row>
    <row r="120" spans="1:31" x14ac:dyDescent="0.2">
      <c r="A120" t="s">
        <v>42</v>
      </c>
      <c r="E120" t="s">
        <v>36</v>
      </c>
      <c r="F120">
        <v>68</v>
      </c>
      <c r="G120">
        <v>789.66700000000003</v>
      </c>
      <c r="H120">
        <v>959.33299999999997</v>
      </c>
      <c r="I120">
        <v>9</v>
      </c>
      <c r="J120" t="s">
        <v>41</v>
      </c>
      <c r="K120" s="5" t="s">
        <v>27</v>
      </c>
      <c r="P120" s="22">
        <f t="shared" si="47"/>
        <v>0.2567818278490786</v>
      </c>
      <c r="Q120" s="22">
        <f t="shared" si="48"/>
        <v>60</v>
      </c>
      <c r="R120" s="22">
        <f t="shared" si="49"/>
        <v>1190.6669999999999</v>
      </c>
      <c r="S120">
        <f t="shared" si="42"/>
        <v>959.33299999999997</v>
      </c>
      <c r="T120">
        <f t="shared" si="50"/>
        <v>231.33399999999995</v>
      </c>
      <c r="U120" s="18">
        <f t="shared" si="43"/>
        <v>119.40236736363875</v>
      </c>
      <c r="V120" s="18" t="b">
        <f t="shared" si="44"/>
        <v>0</v>
      </c>
      <c r="W120" s="22">
        <f t="shared" si="51"/>
        <v>2.1799174382923493E-2</v>
      </c>
      <c r="X120" s="22">
        <f t="shared" si="52"/>
        <v>10</v>
      </c>
      <c r="Y120" s="22">
        <f t="shared" si="53"/>
        <v>422.5</v>
      </c>
      <c r="Z120">
        <f t="shared" si="45"/>
        <v>789.66700000000003</v>
      </c>
      <c r="AA120">
        <f t="shared" si="46"/>
        <v>367.16700000000003</v>
      </c>
      <c r="AB120" s="18">
        <f t="shared" si="54"/>
        <v>18.003937460654871</v>
      </c>
      <c r="AC120" t="s">
        <v>181</v>
      </c>
      <c r="AD120" s="103" t="str">
        <f t="shared" si="37"/>
        <v xml:space="preserve">  </v>
      </c>
      <c r="AE120" s="103" t="str">
        <f t="shared" si="38"/>
        <v xml:space="preserve">  </v>
      </c>
    </row>
    <row r="121" spans="1:31" x14ac:dyDescent="0.2">
      <c r="A121" t="s">
        <v>42</v>
      </c>
      <c r="E121" t="s">
        <v>36</v>
      </c>
      <c r="F121">
        <v>69</v>
      </c>
      <c r="G121">
        <v>789.66700000000003</v>
      </c>
      <c r="H121">
        <v>928</v>
      </c>
      <c r="I121">
        <v>9</v>
      </c>
      <c r="J121" t="s">
        <v>41</v>
      </c>
      <c r="K121" s="5" t="s">
        <v>27</v>
      </c>
      <c r="P121" s="22">
        <f t="shared" si="47"/>
        <v>0.2567818278490786</v>
      </c>
      <c r="Q121" s="22">
        <f t="shared" si="48"/>
        <v>60</v>
      </c>
      <c r="R121" s="22">
        <f t="shared" si="49"/>
        <v>1190.6669999999999</v>
      </c>
      <c r="S121">
        <f t="shared" si="42"/>
        <v>928</v>
      </c>
      <c r="T121">
        <f t="shared" si="50"/>
        <v>262.66699999999992</v>
      </c>
      <c r="U121" s="18">
        <f t="shared" si="43"/>
        <v>127.44811237563391</v>
      </c>
      <c r="V121" s="18" t="b">
        <f t="shared" si="44"/>
        <v>0</v>
      </c>
      <c r="W121" s="22">
        <f t="shared" si="51"/>
        <v>2.1799174382923493E-2</v>
      </c>
      <c r="X121" s="22">
        <f t="shared" si="52"/>
        <v>10</v>
      </c>
      <c r="Y121" s="22">
        <f t="shared" si="53"/>
        <v>422.5</v>
      </c>
      <c r="Z121">
        <f t="shared" si="45"/>
        <v>789.66700000000003</v>
      </c>
      <c r="AA121">
        <f t="shared" si="46"/>
        <v>367.16700000000003</v>
      </c>
      <c r="AB121" s="18">
        <f t="shared" si="54"/>
        <v>18.003937460654871</v>
      </c>
      <c r="AC121" t="s">
        <v>181</v>
      </c>
      <c r="AD121" s="103" t="str">
        <f t="shared" si="37"/>
        <v xml:space="preserve">  </v>
      </c>
      <c r="AE121" s="103" t="str">
        <f t="shared" si="38"/>
        <v xml:space="preserve">  </v>
      </c>
    </row>
    <row r="122" spans="1:31" x14ac:dyDescent="0.2">
      <c r="A122" t="s">
        <v>42</v>
      </c>
      <c r="E122" t="s">
        <v>36</v>
      </c>
      <c r="F122">
        <v>70</v>
      </c>
      <c r="G122">
        <v>812.33299999999997</v>
      </c>
      <c r="H122">
        <v>990.66700000000003</v>
      </c>
      <c r="I122">
        <v>9</v>
      </c>
      <c r="J122" t="s">
        <v>41</v>
      </c>
      <c r="K122" s="5" t="s">
        <v>27</v>
      </c>
      <c r="P122" s="22">
        <f t="shared" si="47"/>
        <v>0.2567818278490786</v>
      </c>
      <c r="Q122" s="22">
        <f t="shared" si="48"/>
        <v>60</v>
      </c>
      <c r="R122" s="22">
        <f t="shared" si="49"/>
        <v>1190.6669999999999</v>
      </c>
      <c r="S122">
        <f t="shared" si="42"/>
        <v>990.66700000000003</v>
      </c>
      <c r="T122">
        <f t="shared" si="50"/>
        <v>199.99999999999989</v>
      </c>
      <c r="U122" s="18">
        <f t="shared" si="43"/>
        <v>111.35636556981569</v>
      </c>
      <c r="V122" s="18" t="b">
        <f t="shared" si="44"/>
        <v>0</v>
      </c>
      <c r="W122" s="22">
        <f t="shared" si="51"/>
        <v>2.1799174382923493E-2</v>
      </c>
      <c r="X122" s="22">
        <f t="shared" si="52"/>
        <v>10</v>
      </c>
      <c r="Y122" s="22">
        <f t="shared" si="53"/>
        <v>422.5</v>
      </c>
      <c r="Z122">
        <f t="shared" si="45"/>
        <v>812.33299999999997</v>
      </c>
      <c r="AA122">
        <f t="shared" si="46"/>
        <v>389.83299999999997</v>
      </c>
      <c r="AB122" s="18">
        <f t="shared" si="54"/>
        <v>18.498037547218214</v>
      </c>
      <c r="AC122" t="s">
        <v>181</v>
      </c>
      <c r="AD122" s="103" t="str">
        <f t="shared" si="37"/>
        <v xml:space="preserve">  </v>
      </c>
      <c r="AE122" s="103" t="str">
        <f t="shared" si="38"/>
        <v xml:space="preserve">  </v>
      </c>
    </row>
    <row r="123" spans="1:31" x14ac:dyDescent="0.2">
      <c r="A123" t="s">
        <v>42</v>
      </c>
      <c r="E123" t="s">
        <v>36</v>
      </c>
      <c r="F123">
        <v>71</v>
      </c>
      <c r="G123">
        <v>835</v>
      </c>
      <c r="H123">
        <v>956.66700000000003</v>
      </c>
      <c r="I123">
        <v>9</v>
      </c>
      <c r="J123" t="s">
        <v>41</v>
      </c>
      <c r="K123" s="5" t="s">
        <v>27</v>
      </c>
      <c r="P123" s="22">
        <f t="shared" si="47"/>
        <v>0.2567818278490786</v>
      </c>
      <c r="Q123" s="22">
        <f t="shared" si="48"/>
        <v>60</v>
      </c>
      <c r="R123" s="22">
        <f t="shared" si="49"/>
        <v>1190.6669999999999</v>
      </c>
      <c r="S123">
        <f t="shared" si="42"/>
        <v>956.66700000000003</v>
      </c>
      <c r="T123">
        <f t="shared" si="50"/>
        <v>233.99999999999989</v>
      </c>
      <c r="U123" s="18">
        <f t="shared" si="43"/>
        <v>120.08694771668436</v>
      </c>
      <c r="V123" s="18" t="b">
        <f t="shared" si="44"/>
        <v>0</v>
      </c>
      <c r="W123" s="22">
        <f t="shared" si="51"/>
        <v>2.1799174382923493E-2</v>
      </c>
      <c r="X123" s="22">
        <f t="shared" si="52"/>
        <v>10</v>
      </c>
      <c r="Y123" s="22">
        <f t="shared" si="53"/>
        <v>422.5</v>
      </c>
      <c r="Z123">
        <f t="shared" si="45"/>
        <v>835</v>
      </c>
      <c r="AA123">
        <f t="shared" si="46"/>
        <v>412.5</v>
      </c>
      <c r="AB123" s="18">
        <f t="shared" si="54"/>
        <v>18.99215943295594</v>
      </c>
      <c r="AC123" t="s">
        <v>181</v>
      </c>
      <c r="AD123" s="103" t="str">
        <f t="shared" si="37"/>
        <v xml:space="preserve">  </v>
      </c>
      <c r="AE123" s="103" t="str">
        <f t="shared" si="38"/>
        <v xml:space="preserve">  </v>
      </c>
    </row>
    <row r="124" spans="1:31" x14ac:dyDescent="0.2">
      <c r="A124" t="s">
        <v>42</v>
      </c>
      <c r="E124" t="s">
        <v>36</v>
      </c>
      <c r="F124">
        <v>72</v>
      </c>
      <c r="G124">
        <v>895</v>
      </c>
      <c r="H124">
        <v>1039.3330000000001</v>
      </c>
      <c r="I124">
        <v>9</v>
      </c>
      <c r="J124" t="s">
        <v>41</v>
      </c>
      <c r="K124" s="5" t="s">
        <v>27</v>
      </c>
      <c r="P124" s="22">
        <f t="shared" si="47"/>
        <v>0.2567818278490786</v>
      </c>
      <c r="Q124" s="22">
        <f t="shared" si="48"/>
        <v>60</v>
      </c>
      <c r="R124" s="22">
        <f t="shared" si="49"/>
        <v>1190.6669999999999</v>
      </c>
      <c r="S124">
        <f t="shared" si="42"/>
        <v>1039.3330000000001</v>
      </c>
      <c r="T124">
        <f t="shared" si="50"/>
        <v>151.33399999999983</v>
      </c>
      <c r="U124" s="18">
        <f t="shared" si="43"/>
        <v>98.859821135712423</v>
      </c>
      <c r="V124" s="18" t="b">
        <f t="shared" si="44"/>
        <v>0</v>
      </c>
      <c r="W124" s="22">
        <f t="shared" si="51"/>
        <v>2.1799174382923493E-2</v>
      </c>
      <c r="X124" s="22">
        <f t="shared" si="52"/>
        <v>10</v>
      </c>
      <c r="Y124" s="22">
        <f t="shared" si="53"/>
        <v>422.5</v>
      </c>
      <c r="Z124">
        <f t="shared" si="45"/>
        <v>895</v>
      </c>
      <c r="AA124">
        <f t="shared" si="46"/>
        <v>472.5</v>
      </c>
      <c r="AB124" s="18">
        <f t="shared" si="54"/>
        <v>20.30010989593135</v>
      </c>
      <c r="AC124" t="s">
        <v>181</v>
      </c>
      <c r="AD124" s="103" t="str">
        <f t="shared" si="37"/>
        <v xml:space="preserve">  </v>
      </c>
      <c r="AE124" s="103" t="str">
        <f t="shared" si="38"/>
        <v xml:space="preserve">  </v>
      </c>
    </row>
    <row r="125" spans="1:31" x14ac:dyDescent="0.2">
      <c r="A125" t="s">
        <v>42</v>
      </c>
      <c r="E125" t="s">
        <v>36</v>
      </c>
      <c r="F125">
        <v>73</v>
      </c>
      <c r="G125">
        <v>881.66700000000003</v>
      </c>
      <c r="H125">
        <v>930</v>
      </c>
      <c r="I125">
        <v>9</v>
      </c>
      <c r="J125" t="s">
        <v>41</v>
      </c>
      <c r="K125" s="5" t="s">
        <v>27</v>
      </c>
      <c r="P125" s="22">
        <f t="shared" si="47"/>
        <v>0.2567818278490786</v>
      </c>
      <c r="Q125" s="22">
        <f t="shared" si="48"/>
        <v>60</v>
      </c>
      <c r="R125" s="22">
        <f t="shared" si="49"/>
        <v>1190.6669999999999</v>
      </c>
      <c r="S125">
        <f t="shared" si="42"/>
        <v>930</v>
      </c>
      <c r="T125">
        <f t="shared" si="50"/>
        <v>260.66699999999992</v>
      </c>
      <c r="U125" s="18">
        <f t="shared" si="43"/>
        <v>126.93454871993575</v>
      </c>
      <c r="V125" s="18" t="b">
        <f t="shared" si="44"/>
        <v>0</v>
      </c>
      <c r="W125" s="22">
        <f t="shared" si="51"/>
        <v>2.1799174382923493E-2</v>
      </c>
      <c r="X125" s="22">
        <f t="shared" si="52"/>
        <v>10</v>
      </c>
      <c r="Y125" s="22">
        <f t="shared" si="53"/>
        <v>422.5</v>
      </c>
      <c r="Z125">
        <f t="shared" si="45"/>
        <v>881.66700000000003</v>
      </c>
      <c r="AA125">
        <f t="shared" si="46"/>
        <v>459.16700000000003</v>
      </c>
      <c r="AB125" s="18">
        <f t="shared" si="54"/>
        <v>20.009461503883834</v>
      </c>
      <c r="AC125" t="s">
        <v>181</v>
      </c>
      <c r="AD125" s="103" t="str">
        <f t="shared" si="37"/>
        <v xml:space="preserve">  </v>
      </c>
      <c r="AE125" s="103" t="str">
        <f t="shared" si="38"/>
        <v xml:space="preserve">  </v>
      </c>
    </row>
    <row r="126" spans="1:31" x14ac:dyDescent="0.2">
      <c r="A126" t="s">
        <v>42</v>
      </c>
      <c r="E126" t="s">
        <v>36</v>
      </c>
      <c r="F126">
        <v>74</v>
      </c>
      <c r="G126">
        <v>881</v>
      </c>
      <c r="H126">
        <v>778</v>
      </c>
      <c r="I126">
        <v>9</v>
      </c>
      <c r="J126" t="s">
        <v>41</v>
      </c>
      <c r="K126" s="5" t="s">
        <v>27</v>
      </c>
      <c r="P126" s="22">
        <f t="shared" si="47"/>
        <v>0.2567818278490786</v>
      </c>
      <c r="Q126" s="22">
        <f t="shared" si="48"/>
        <v>60</v>
      </c>
      <c r="R126" s="22">
        <f t="shared" si="49"/>
        <v>1190.6669999999999</v>
      </c>
      <c r="S126">
        <f t="shared" si="42"/>
        <v>778</v>
      </c>
      <c r="T126">
        <f t="shared" si="50"/>
        <v>412.66699999999992</v>
      </c>
      <c r="U126" s="18">
        <f t="shared" si="43"/>
        <v>165.96538655299571</v>
      </c>
      <c r="V126" s="18" t="b">
        <f t="shared" si="44"/>
        <v>0</v>
      </c>
      <c r="W126" s="22">
        <f t="shared" si="51"/>
        <v>2.1799174382923493E-2</v>
      </c>
      <c r="X126" s="22">
        <f t="shared" si="52"/>
        <v>10</v>
      </c>
      <c r="Y126" s="22">
        <f t="shared" si="53"/>
        <v>422.5</v>
      </c>
      <c r="Z126">
        <f t="shared" si="45"/>
        <v>881</v>
      </c>
      <c r="AA126">
        <f t="shared" si="46"/>
        <v>458.5</v>
      </c>
      <c r="AB126" s="18">
        <f t="shared" si="54"/>
        <v>19.994921454570424</v>
      </c>
      <c r="AC126" t="s">
        <v>181</v>
      </c>
      <c r="AD126" s="103" t="str">
        <f t="shared" si="37"/>
        <v xml:space="preserve">  </v>
      </c>
      <c r="AE126" s="103" t="str">
        <f t="shared" si="38"/>
        <v xml:space="preserve">  </v>
      </c>
    </row>
    <row r="127" spans="1:31" x14ac:dyDescent="0.2">
      <c r="A127" t="s">
        <v>42</v>
      </c>
      <c r="E127" t="s">
        <v>36</v>
      </c>
      <c r="F127">
        <v>75</v>
      </c>
      <c r="G127">
        <v>927.66700000000003</v>
      </c>
      <c r="H127">
        <v>1056</v>
      </c>
      <c r="I127">
        <v>9</v>
      </c>
      <c r="J127" t="s">
        <v>41</v>
      </c>
      <c r="K127" s="5" t="s">
        <v>27</v>
      </c>
      <c r="P127" s="22">
        <f t="shared" si="47"/>
        <v>0.2567818278490786</v>
      </c>
      <c r="Q127" s="22">
        <f t="shared" si="48"/>
        <v>60</v>
      </c>
      <c r="R127" s="22">
        <f t="shared" si="49"/>
        <v>1190.6669999999999</v>
      </c>
      <c r="S127">
        <f t="shared" si="42"/>
        <v>1056</v>
      </c>
      <c r="T127">
        <f t="shared" si="50"/>
        <v>134.66699999999992</v>
      </c>
      <c r="U127" s="18">
        <f t="shared" si="43"/>
        <v>94.580038410951843</v>
      </c>
      <c r="V127" s="18" t="b">
        <f t="shared" si="44"/>
        <v>0</v>
      </c>
      <c r="W127" s="22">
        <f t="shared" si="51"/>
        <v>2.1799174382923493E-2</v>
      </c>
      <c r="X127" s="22">
        <f t="shared" si="52"/>
        <v>10</v>
      </c>
      <c r="Y127" s="22">
        <f t="shared" si="53"/>
        <v>422.5</v>
      </c>
      <c r="Z127">
        <f t="shared" si="45"/>
        <v>927.66700000000003</v>
      </c>
      <c r="AA127">
        <f t="shared" si="46"/>
        <v>505.16700000000003</v>
      </c>
      <c r="AB127" s="18">
        <f t="shared" si="54"/>
        <v>21.012223525498314</v>
      </c>
      <c r="AC127" t="s">
        <v>181</v>
      </c>
      <c r="AD127" s="103" t="str">
        <f t="shared" si="37"/>
        <v xml:space="preserve">  </v>
      </c>
      <c r="AE127" s="103" t="str">
        <f t="shared" si="38"/>
        <v xml:space="preserve">  </v>
      </c>
    </row>
    <row r="128" spans="1:31" x14ac:dyDescent="0.2">
      <c r="A128" t="s">
        <v>42</v>
      </c>
      <c r="E128" t="s">
        <v>36</v>
      </c>
      <c r="F128">
        <v>76</v>
      </c>
      <c r="G128">
        <v>932.33299999999997</v>
      </c>
      <c r="H128">
        <v>919.33299999999997</v>
      </c>
      <c r="I128">
        <v>9</v>
      </c>
      <c r="J128" t="s">
        <v>41</v>
      </c>
      <c r="K128" s="5" t="s">
        <v>27</v>
      </c>
      <c r="P128" s="22">
        <f t="shared" si="47"/>
        <v>0.2567818278490786</v>
      </c>
      <c r="Q128" s="22">
        <f t="shared" si="48"/>
        <v>60</v>
      </c>
      <c r="R128" s="22">
        <f t="shared" si="49"/>
        <v>1190.6669999999999</v>
      </c>
      <c r="S128">
        <f t="shared" si="42"/>
        <v>919.33299999999997</v>
      </c>
      <c r="T128">
        <f t="shared" si="50"/>
        <v>271.33399999999995</v>
      </c>
      <c r="U128" s="18">
        <f t="shared" si="43"/>
        <v>129.67364047760188</v>
      </c>
      <c r="V128" s="18" t="b">
        <f t="shared" si="44"/>
        <v>0</v>
      </c>
      <c r="W128" s="22">
        <f t="shared" si="51"/>
        <v>2.1799174382923493E-2</v>
      </c>
      <c r="X128" s="22">
        <f t="shared" si="52"/>
        <v>10</v>
      </c>
      <c r="Y128" s="22">
        <f t="shared" si="53"/>
        <v>422.5</v>
      </c>
      <c r="Z128">
        <f t="shared" si="45"/>
        <v>932.33299999999997</v>
      </c>
      <c r="AA128">
        <f t="shared" si="46"/>
        <v>509.83299999999997</v>
      </c>
      <c r="AB128" s="18">
        <f t="shared" si="54"/>
        <v>21.113938473169032</v>
      </c>
      <c r="AC128" t="s">
        <v>181</v>
      </c>
      <c r="AD128" s="103" t="str">
        <f t="shared" si="37"/>
        <v xml:space="preserve">  </v>
      </c>
      <c r="AE128" s="103" t="str">
        <f t="shared" si="38"/>
        <v xml:space="preserve">  </v>
      </c>
    </row>
    <row r="129" spans="1:31" ht="17" thickBot="1" x14ac:dyDescent="0.25">
      <c r="A129" t="s">
        <v>42</v>
      </c>
      <c r="E129" t="s">
        <v>36</v>
      </c>
      <c r="F129">
        <v>77</v>
      </c>
      <c r="G129">
        <v>973</v>
      </c>
      <c r="H129">
        <v>826</v>
      </c>
      <c r="I129">
        <v>9</v>
      </c>
      <c r="J129" t="s">
        <v>41</v>
      </c>
      <c r="K129" s="5" t="s">
        <v>27</v>
      </c>
      <c r="P129" s="22">
        <f t="shared" si="47"/>
        <v>0.2567818278490786</v>
      </c>
      <c r="Q129" s="22">
        <f t="shared" si="48"/>
        <v>60</v>
      </c>
      <c r="R129" s="22">
        <f t="shared" si="49"/>
        <v>1190.6669999999999</v>
      </c>
      <c r="S129">
        <f t="shared" si="42"/>
        <v>826</v>
      </c>
      <c r="T129">
        <f t="shared" si="50"/>
        <v>364.66699999999992</v>
      </c>
      <c r="U129" s="18">
        <f t="shared" si="43"/>
        <v>153.63985881623992</v>
      </c>
      <c r="V129" s="18" t="b">
        <f t="shared" si="44"/>
        <v>0</v>
      </c>
      <c r="W129" s="22">
        <f t="shared" si="51"/>
        <v>2.1799174382923493E-2</v>
      </c>
      <c r="X129" s="22">
        <f t="shared" si="52"/>
        <v>10</v>
      </c>
      <c r="Y129" s="22">
        <f t="shared" si="53"/>
        <v>422.5</v>
      </c>
      <c r="Z129">
        <f t="shared" si="45"/>
        <v>973</v>
      </c>
      <c r="AA129">
        <f t="shared" si="46"/>
        <v>550.5</v>
      </c>
      <c r="AB129" s="18">
        <f t="shared" si="54"/>
        <v>22.000445497799383</v>
      </c>
      <c r="AC129" t="s">
        <v>181</v>
      </c>
      <c r="AD129" s="103" t="str">
        <f t="shared" si="37"/>
        <v xml:space="preserve">  </v>
      </c>
      <c r="AE129" s="103" t="str">
        <f t="shared" si="38"/>
        <v xml:space="preserve">  </v>
      </c>
    </row>
    <row r="130" spans="1:31" s="13" customFormat="1" ht="17" thickBot="1" x14ac:dyDescent="0.25">
      <c r="A130" s="13" t="s">
        <v>37</v>
      </c>
      <c r="D130" s="15">
        <v>60</v>
      </c>
      <c r="E130" s="13" t="s">
        <v>36</v>
      </c>
      <c r="F130" s="13">
        <v>78</v>
      </c>
      <c r="G130" s="13">
        <v>235.667</v>
      </c>
      <c r="H130" s="15">
        <v>1190.6669999999999</v>
      </c>
      <c r="I130" s="13">
        <v>9</v>
      </c>
      <c r="J130" s="13" t="s">
        <v>41</v>
      </c>
      <c r="K130" s="14" t="s">
        <v>27</v>
      </c>
      <c r="P130" s="23"/>
      <c r="Q130" s="23"/>
      <c r="R130" s="23"/>
      <c r="W130" s="22"/>
      <c r="X130" s="22"/>
      <c r="Y130" s="23"/>
      <c r="AD130" s="103" t="str">
        <f t="shared" si="37"/>
        <v xml:space="preserve">  </v>
      </c>
      <c r="AE130" s="103" t="str">
        <f t="shared" si="38"/>
        <v xml:space="preserve">  </v>
      </c>
    </row>
    <row r="131" spans="1:31" s="7" customFormat="1" x14ac:dyDescent="0.2">
      <c r="A131" s="7" t="s">
        <v>37</v>
      </c>
      <c r="D131" s="7">
        <v>80</v>
      </c>
      <c r="E131" s="7" t="s">
        <v>36</v>
      </c>
      <c r="F131" s="7">
        <v>79</v>
      </c>
      <c r="G131" s="7">
        <v>235.667</v>
      </c>
      <c r="H131" s="7">
        <v>1113</v>
      </c>
      <c r="I131" s="7">
        <v>9</v>
      </c>
      <c r="J131" s="7" t="s">
        <v>41</v>
      </c>
      <c r="K131" s="8" t="s">
        <v>27</v>
      </c>
      <c r="L131" s="7">
        <f>ABS(H131-H130)</f>
        <v>77.666999999999916</v>
      </c>
      <c r="M131" s="7">
        <f>D131-D130</f>
        <v>20</v>
      </c>
      <c r="N131" s="7">
        <f t="shared" ref="N131:N136" si="55">M131/L131</f>
        <v>0.25750962442221303</v>
      </c>
      <c r="O131" s="7">
        <f>AVERAGE(N131:N136)</f>
        <v>0.2567818278490786</v>
      </c>
      <c r="P131" s="24"/>
      <c r="Q131" s="24"/>
      <c r="R131" s="24"/>
      <c r="U131" s="18"/>
      <c r="V131" s="18"/>
      <c r="W131" s="22"/>
      <c r="X131" s="22"/>
      <c r="Y131" s="24"/>
      <c r="AB131" s="18"/>
      <c r="AD131" s="103" t="str">
        <f t="shared" ref="AD131:AD194" si="56">CONCATENATE(IF(Z131&lt;Y131, "YES", " "), IF( AA131&lt;0, "-YES", " "))</f>
        <v xml:space="preserve">  </v>
      </c>
      <c r="AE131" s="103" t="str">
        <f t="shared" ref="AE131:AE194" si="57">CONCATENATE(IF(S131&gt;R131, "YES", " "), IF( T131&lt;0, "-YES", " "))</f>
        <v xml:space="preserve">  </v>
      </c>
    </row>
    <row r="132" spans="1:31" s="7" customFormat="1" x14ac:dyDescent="0.2">
      <c r="A132" s="7" t="s">
        <v>37</v>
      </c>
      <c r="D132" s="7">
        <v>100</v>
      </c>
      <c r="E132" s="7" t="s">
        <v>36</v>
      </c>
      <c r="F132" s="7">
        <v>80</v>
      </c>
      <c r="G132" s="7">
        <v>235.667</v>
      </c>
      <c r="H132" s="7">
        <v>1035</v>
      </c>
      <c r="I132" s="7">
        <v>9</v>
      </c>
      <c r="J132" s="7" t="s">
        <v>41</v>
      </c>
      <c r="K132" s="8" t="s">
        <v>27</v>
      </c>
      <c r="L132" s="7">
        <f t="shared" ref="L132:L136" si="58">ABS(H132-H131)</f>
        <v>78</v>
      </c>
      <c r="M132" s="7">
        <f t="shared" ref="M132:M146" si="59">D132-D131</f>
        <v>20</v>
      </c>
      <c r="N132" s="7">
        <f t="shared" si="55"/>
        <v>0.25641025641025639</v>
      </c>
      <c r="P132" s="24"/>
      <c r="Q132" s="24"/>
      <c r="R132" s="24"/>
      <c r="U132" s="18"/>
      <c r="V132" s="18"/>
      <c r="W132" s="22"/>
      <c r="X132" s="22"/>
      <c r="Y132" s="24"/>
      <c r="AB132" s="18"/>
      <c r="AD132" s="103" t="str">
        <f t="shared" si="56"/>
        <v xml:space="preserve">  </v>
      </c>
      <c r="AE132" s="103" t="str">
        <f t="shared" si="57"/>
        <v xml:space="preserve">  </v>
      </c>
    </row>
    <row r="133" spans="1:31" s="7" customFormat="1" x14ac:dyDescent="0.2">
      <c r="A133" s="7" t="s">
        <v>37</v>
      </c>
      <c r="D133" s="7">
        <v>120</v>
      </c>
      <c r="E133" s="7" t="s">
        <v>36</v>
      </c>
      <c r="F133" s="7">
        <v>81</v>
      </c>
      <c r="G133" s="7">
        <v>235.333</v>
      </c>
      <c r="H133" s="7">
        <v>956.66700000000003</v>
      </c>
      <c r="I133" s="7">
        <v>9</v>
      </c>
      <c r="J133" s="7" t="s">
        <v>41</v>
      </c>
      <c r="K133" s="8" t="s">
        <v>27</v>
      </c>
      <c r="L133" s="7">
        <f t="shared" si="58"/>
        <v>78.33299999999997</v>
      </c>
      <c r="M133" s="7">
        <f t="shared" si="59"/>
        <v>20</v>
      </c>
      <c r="N133" s="7">
        <f t="shared" si="55"/>
        <v>0.25532023540525717</v>
      </c>
      <c r="P133" s="24"/>
      <c r="Q133" s="24"/>
      <c r="R133" s="24"/>
      <c r="U133" s="18"/>
      <c r="V133" s="18"/>
      <c r="W133" s="22"/>
      <c r="X133" s="22"/>
      <c r="Y133" s="24"/>
      <c r="AB133" s="18"/>
      <c r="AD133" s="103" t="str">
        <f t="shared" si="56"/>
        <v xml:space="preserve">  </v>
      </c>
      <c r="AE133" s="103" t="str">
        <f t="shared" si="57"/>
        <v xml:space="preserve">  </v>
      </c>
    </row>
    <row r="134" spans="1:31" s="7" customFormat="1" x14ac:dyDescent="0.2">
      <c r="A134" s="7" t="s">
        <v>37</v>
      </c>
      <c r="D134" s="7">
        <v>140</v>
      </c>
      <c r="E134" s="7" t="s">
        <v>36</v>
      </c>
      <c r="F134" s="7">
        <v>82</v>
      </c>
      <c r="G134" s="7">
        <v>235.667</v>
      </c>
      <c r="H134" s="7">
        <v>878.66700000000003</v>
      </c>
      <c r="I134" s="7">
        <v>9</v>
      </c>
      <c r="J134" s="7" t="s">
        <v>41</v>
      </c>
      <c r="K134" s="8" t="s">
        <v>27</v>
      </c>
      <c r="L134" s="7">
        <f t="shared" si="58"/>
        <v>78</v>
      </c>
      <c r="M134" s="7">
        <f t="shared" si="59"/>
        <v>20</v>
      </c>
      <c r="N134" s="7">
        <f t="shared" si="55"/>
        <v>0.25641025641025639</v>
      </c>
      <c r="P134" s="24"/>
      <c r="Q134" s="24"/>
      <c r="R134" s="24"/>
      <c r="U134" s="18"/>
      <c r="V134" s="18"/>
      <c r="W134" s="22"/>
      <c r="X134" s="22"/>
      <c r="Y134" s="24"/>
      <c r="AB134" s="18"/>
      <c r="AD134" s="103" t="str">
        <f t="shared" si="56"/>
        <v xml:space="preserve">  </v>
      </c>
      <c r="AE134" s="103" t="str">
        <f t="shared" si="57"/>
        <v xml:space="preserve">  </v>
      </c>
    </row>
    <row r="135" spans="1:31" s="7" customFormat="1" x14ac:dyDescent="0.2">
      <c r="A135" s="7" t="s">
        <v>37</v>
      </c>
      <c r="D135" s="7">
        <v>160</v>
      </c>
      <c r="E135" s="7" t="s">
        <v>36</v>
      </c>
      <c r="F135" s="7">
        <v>83</v>
      </c>
      <c r="G135" s="7">
        <v>235.5</v>
      </c>
      <c r="H135" s="7">
        <v>801.5</v>
      </c>
      <c r="I135" s="7">
        <v>9</v>
      </c>
      <c r="J135" s="7" t="s">
        <v>41</v>
      </c>
      <c r="K135" s="8" t="s">
        <v>27</v>
      </c>
      <c r="L135" s="7">
        <f t="shared" si="58"/>
        <v>77.16700000000003</v>
      </c>
      <c r="M135" s="7">
        <f t="shared" si="59"/>
        <v>20</v>
      </c>
      <c r="N135" s="7">
        <f t="shared" si="55"/>
        <v>0.25917814609872086</v>
      </c>
      <c r="P135" s="24"/>
      <c r="Q135" s="24"/>
      <c r="R135" s="24"/>
      <c r="U135" s="18"/>
      <c r="V135" s="18"/>
      <c r="W135" s="22"/>
      <c r="X135" s="22"/>
      <c r="Y135" s="24"/>
      <c r="AB135" s="18"/>
      <c r="AD135" s="103" t="str">
        <f t="shared" si="56"/>
        <v xml:space="preserve">  </v>
      </c>
      <c r="AE135" s="103" t="str">
        <f t="shared" si="57"/>
        <v xml:space="preserve">  </v>
      </c>
    </row>
    <row r="136" spans="1:31" s="7" customFormat="1" ht="17" thickBot="1" x14ac:dyDescent="0.25">
      <c r="A136" s="7" t="s">
        <v>37</v>
      </c>
      <c r="D136" s="7">
        <v>180</v>
      </c>
      <c r="E136" s="7" t="s">
        <v>36</v>
      </c>
      <c r="F136" s="7">
        <v>84</v>
      </c>
      <c r="G136" s="7">
        <v>235</v>
      </c>
      <c r="H136" s="7">
        <v>723.33299999999997</v>
      </c>
      <c r="I136" s="7">
        <v>9</v>
      </c>
      <c r="J136" s="7" t="s">
        <v>41</v>
      </c>
      <c r="K136" s="8" t="s">
        <v>27</v>
      </c>
      <c r="L136" s="7">
        <f t="shared" si="58"/>
        <v>78.16700000000003</v>
      </c>
      <c r="M136" s="7">
        <f t="shared" si="59"/>
        <v>20</v>
      </c>
      <c r="N136" s="7">
        <f t="shared" si="55"/>
        <v>0.25586244834776817</v>
      </c>
      <c r="P136" s="24"/>
      <c r="Q136" s="24"/>
      <c r="R136" s="24"/>
      <c r="U136" s="18"/>
      <c r="V136" s="18"/>
      <c r="W136" s="22"/>
      <c r="X136" s="22"/>
      <c r="Y136" s="24"/>
      <c r="AB136" s="18"/>
      <c r="AD136" s="103" t="str">
        <f t="shared" si="56"/>
        <v xml:space="preserve">  </v>
      </c>
      <c r="AE136" s="103" t="str">
        <f t="shared" si="57"/>
        <v xml:space="preserve">  </v>
      </c>
    </row>
    <row r="137" spans="1:31" s="13" customFormat="1" ht="17" thickBot="1" x14ac:dyDescent="0.25">
      <c r="A137" s="13" t="s">
        <v>38</v>
      </c>
      <c r="D137" s="15">
        <v>10</v>
      </c>
      <c r="E137" s="13" t="s">
        <v>39</v>
      </c>
      <c r="F137" s="13">
        <v>85</v>
      </c>
      <c r="G137" s="15">
        <v>428</v>
      </c>
      <c r="H137" s="13">
        <v>654</v>
      </c>
      <c r="I137" s="13">
        <v>9</v>
      </c>
      <c r="J137" s="13">
        <v>3</v>
      </c>
      <c r="K137" s="14" t="s">
        <v>27</v>
      </c>
      <c r="P137" s="23"/>
      <c r="Q137" s="23"/>
      <c r="R137" s="23"/>
      <c r="W137" s="22"/>
      <c r="X137" s="22"/>
      <c r="Y137" s="23"/>
      <c r="AD137" s="103" t="str">
        <f t="shared" si="56"/>
        <v xml:space="preserve">  </v>
      </c>
      <c r="AE137" s="103" t="str">
        <f t="shared" si="57"/>
        <v xml:space="preserve">  </v>
      </c>
    </row>
    <row r="138" spans="1:31" s="7" customFormat="1" x14ac:dyDescent="0.2">
      <c r="A138" s="7" t="s">
        <v>38</v>
      </c>
      <c r="D138" s="7">
        <v>12</v>
      </c>
      <c r="E138" s="7" t="s">
        <v>39</v>
      </c>
      <c r="F138" s="7">
        <v>86</v>
      </c>
      <c r="G138" s="7">
        <v>523.5</v>
      </c>
      <c r="H138" s="7">
        <v>654.5</v>
      </c>
      <c r="I138" s="7">
        <v>9</v>
      </c>
      <c r="J138" s="7">
        <v>3</v>
      </c>
      <c r="K138" s="8" t="s">
        <v>27</v>
      </c>
      <c r="L138" s="7">
        <f>G138-G137</f>
        <v>95.5</v>
      </c>
      <c r="M138" s="7">
        <f t="shared" si="59"/>
        <v>2</v>
      </c>
      <c r="N138" s="7">
        <f t="shared" ref="N138:N141" si="60">M138/L138</f>
        <v>2.0942408376963352E-2</v>
      </c>
      <c r="O138" s="7">
        <f>AVERAGE(N138:N141)</f>
        <v>2.0979392989851724E-2</v>
      </c>
      <c r="P138" s="24"/>
      <c r="Q138" s="24"/>
      <c r="R138" s="24"/>
      <c r="U138" s="18"/>
      <c r="V138" s="18"/>
      <c r="W138" s="22"/>
      <c r="X138" s="22"/>
      <c r="Y138" s="24"/>
      <c r="AB138" s="18"/>
      <c r="AD138" s="103" t="str">
        <f t="shared" si="56"/>
        <v xml:space="preserve">  </v>
      </c>
      <c r="AE138" s="103" t="str">
        <f t="shared" si="57"/>
        <v xml:space="preserve">  </v>
      </c>
    </row>
    <row r="139" spans="1:31" s="7" customFormat="1" x14ac:dyDescent="0.2">
      <c r="A139" s="7" t="s">
        <v>38</v>
      </c>
      <c r="D139" s="7">
        <v>14</v>
      </c>
      <c r="E139" s="7" t="s">
        <v>39</v>
      </c>
      <c r="F139" s="7">
        <v>87</v>
      </c>
      <c r="G139" s="7">
        <v>619</v>
      </c>
      <c r="H139" s="7">
        <v>654.5</v>
      </c>
      <c r="I139" s="7">
        <v>9</v>
      </c>
      <c r="J139" s="7">
        <v>3</v>
      </c>
      <c r="K139" s="8" t="s">
        <v>27</v>
      </c>
      <c r="L139" s="7">
        <f t="shared" ref="L139:L146" si="61">G139-G138</f>
        <v>95.5</v>
      </c>
      <c r="M139" s="7">
        <f t="shared" si="59"/>
        <v>2</v>
      </c>
      <c r="N139" s="7">
        <f t="shared" si="60"/>
        <v>2.0942408376963352E-2</v>
      </c>
      <c r="P139" s="24"/>
      <c r="Q139" s="24"/>
      <c r="R139" s="24"/>
      <c r="U139" s="18"/>
      <c r="V139" s="18"/>
      <c r="W139" s="22"/>
      <c r="X139" s="22"/>
      <c r="Y139" s="24"/>
      <c r="AB139" s="18"/>
      <c r="AD139" s="103" t="str">
        <f t="shared" si="56"/>
        <v xml:space="preserve">  </v>
      </c>
      <c r="AE139" s="103" t="str">
        <f t="shared" si="57"/>
        <v xml:space="preserve">  </v>
      </c>
    </row>
    <row r="140" spans="1:31" s="7" customFormat="1" x14ac:dyDescent="0.2">
      <c r="A140" s="7" t="s">
        <v>38</v>
      </c>
      <c r="D140" s="7">
        <v>16</v>
      </c>
      <c r="E140" s="7" t="s">
        <v>39</v>
      </c>
      <c r="F140" s="7">
        <v>88</v>
      </c>
      <c r="G140" s="7">
        <v>713.66700000000003</v>
      </c>
      <c r="H140" s="7">
        <v>654.66700000000003</v>
      </c>
      <c r="I140" s="7">
        <v>9</v>
      </c>
      <c r="J140" s="7">
        <v>3</v>
      </c>
      <c r="K140" s="8" t="s">
        <v>27</v>
      </c>
      <c r="L140" s="7">
        <f t="shared" si="61"/>
        <v>94.66700000000003</v>
      </c>
      <c r="M140" s="7">
        <f t="shared" si="59"/>
        <v>2</v>
      </c>
      <c r="N140" s="7">
        <f t="shared" si="60"/>
        <v>2.1126686173640226E-2</v>
      </c>
      <c r="P140" s="24"/>
      <c r="Q140" s="24"/>
      <c r="R140" s="24"/>
      <c r="U140" s="18"/>
      <c r="V140" s="18"/>
      <c r="W140" s="22"/>
      <c r="X140" s="22"/>
      <c r="Y140" s="24"/>
      <c r="AB140" s="18"/>
      <c r="AD140" s="103" t="str">
        <f t="shared" si="56"/>
        <v xml:space="preserve">  </v>
      </c>
      <c r="AE140" s="103" t="str">
        <f t="shared" si="57"/>
        <v xml:space="preserve">  </v>
      </c>
    </row>
    <row r="141" spans="1:31" s="7" customFormat="1" ht="17" thickBot="1" x14ac:dyDescent="0.25">
      <c r="A141" s="7" t="s">
        <v>38</v>
      </c>
      <c r="D141" s="7">
        <v>18</v>
      </c>
      <c r="E141" s="7" t="s">
        <v>39</v>
      </c>
      <c r="F141" s="7">
        <v>89</v>
      </c>
      <c r="G141" s="7">
        <v>809.33299999999997</v>
      </c>
      <c r="H141" s="7">
        <v>654.66700000000003</v>
      </c>
      <c r="I141" s="7">
        <v>9</v>
      </c>
      <c r="J141" s="7">
        <v>3</v>
      </c>
      <c r="K141" s="8" t="s">
        <v>27</v>
      </c>
      <c r="L141" s="7">
        <f t="shared" si="61"/>
        <v>95.66599999999994</v>
      </c>
      <c r="M141" s="7">
        <f t="shared" si="59"/>
        <v>2</v>
      </c>
      <c r="N141" s="7">
        <f t="shared" si="60"/>
        <v>2.0906069031839957E-2</v>
      </c>
      <c r="P141" s="24"/>
      <c r="Q141" s="24"/>
      <c r="R141" s="24"/>
      <c r="U141" s="18"/>
      <c r="V141" s="18"/>
      <c r="W141" s="22"/>
      <c r="X141" s="22"/>
      <c r="Y141" s="24"/>
      <c r="AB141" s="18"/>
      <c r="AD141" s="103" t="str">
        <f t="shared" si="56"/>
        <v xml:space="preserve">  </v>
      </c>
      <c r="AE141" s="103" t="str">
        <f t="shared" si="57"/>
        <v xml:space="preserve">  </v>
      </c>
    </row>
    <row r="142" spans="1:31" s="13" customFormat="1" ht="17" thickBot="1" x14ac:dyDescent="0.25">
      <c r="A142" s="13" t="s">
        <v>38</v>
      </c>
      <c r="D142" s="15">
        <v>10</v>
      </c>
      <c r="E142" s="13" t="s">
        <v>39</v>
      </c>
      <c r="F142" s="13">
        <v>90</v>
      </c>
      <c r="G142" s="15">
        <v>422.5</v>
      </c>
      <c r="H142" s="13">
        <v>1344.5</v>
      </c>
      <c r="I142" s="13">
        <v>9</v>
      </c>
      <c r="J142" s="13">
        <v>3</v>
      </c>
      <c r="K142" s="14" t="s">
        <v>27</v>
      </c>
      <c r="P142" s="23"/>
      <c r="Q142" s="23"/>
      <c r="R142" s="23"/>
      <c r="W142" s="22"/>
      <c r="X142" s="22"/>
      <c r="Y142" s="23"/>
      <c r="AD142" s="103" t="str">
        <f t="shared" si="56"/>
        <v xml:space="preserve">  </v>
      </c>
      <c r="AE142" s="103" t="str">
        <f t="shared" si="57"/>
        <v xml:space="preserve">  </v>
      </c>
    </row>
    <row r="143" spans="1:31" s="7" customFormat="1" x14ac:dyDescent="0.2">
      <c r="A143" s="7" t="s">
        <v>38</v>
      </c>
      <c r="D143" s="7">
        <v>12</v>
      </c>
      <c r="E143" s="7" t="s">
        <v>39</v>
      </c>
      <c r="F143" s="7">
        <v>91</v>
      </c>
      <c r="G143" s="7">
        <v>515</v>
      </c>
      <c r="H143" s="7">
        <v>1345.5</v>
      </c>
      <c r="I143" s="7">
        <v>9</v>
      </c>
      <c r="J143" s="7">
        <v>3</v>
      </c>
      <c r="K143" s="8" t="s">
        <v>27</v>
      </c>
      <c r="L143" s="7">
        <f t="shared" si="61"/>
        <v>92.5</v>
      </c>
      <c r="M143" s="7">
        <f t="shared" si="59"/>
        <v>2</v>
      </c>
      <c r="N143" s="7">
        <f t="shared" ref="N143:N146" si="62">M143/L143</f>
        <v>2.1621621621621623E-2</v>
      </c>
      <c r="O143" s="7">
        <f>AVERAGE(N143:N146)</f>
        <v>2.1799174382923493E-2</v>
      </c>
      <c r="P143" s="24"/>
      <c r="Q143" s="24"/>
      <c r="R143" s="24"/>
      <c r="U143" s="18"/>
      <c r="V143" s="18"/>
      <c r="W143" s="22"/>
      <c r="X143" s="22"/>
      <c r="Y143" s="24"/>
      <c r="AB143" s="18"/>
      <c r="AD143" s="103" t="str">
        <f t="shared" si="56"/>
        <v xml:space="preserve">  </v>
      </c>
      <c r="AE143" s="103" t="str">
        <f t="shared" si="57"/>
        <v xml:space="preserve">  </v>
      </c>
    </row>
    <row r="144" spans="1:31" s="7" customFormat="1" x14ac:dyDescent="0.2">
      <c r="A144" s="7" t="s">
        <v>38</v>
      </c>
      <c r="D144" s="7">
        <v>14</v>
      </c>
      <c r="E144" s="7" t="s">
        <v>39</v>
      </c>
      <c r="F144" s="7">
        <v>92</v>
      </c>
      <c r="G144" s="7">
        <v>607</v>
      </c>
      <c r="H144" s="7">
        <v>1345</v>
      </c>
      <c r="I144" s="7">
        <v>9</v>
      </c>
      <c r="J144" s="7">
        <v>3</v>
      </c>
      <c r="K144" s="8" t="s">
        <v>27</v>
      </c>
      <c r="L144" s="7">
        <f t="shared" si="61"/>
        <v>92</v>
      </c>
      <c r="M144" s="7">
        <f>D144-D143</f>
        <v>2</v>
      </c>
      <c r="N144" s="7">
        <f t="shared" si="62"/>
        <v>2.1739130434782608E-2</v>
      </c>
      <c r="P144" s="24"/>
      <c r="Q144" s="24"/>
      <c r="R144" s="24"/>
      <c r="U144" s="18"/>
      <c r="V144" s="18"/>
      <c r="W144" s="22"/>
      <c r="X144" s="22"/>
      <c r="Y144" s="24"/>
      <c r="AB144" s="18"/>
      <c r="AD144" s="103" t="str">
        <f t="shared" si="56"/>
        <v xml:space="preserve">  </v>
      </c>
      <c r="AE144" s="103" t="str">
        <f t="shared" si="57"/>
        <v xml:space="preserve">  </v>
      </c>
    </row>
    <row r="145" spans="1:31" s="7" customFormat="1" x14ac:dyDescent="0.2">
      <c r="A145" s="7" t="s">
        <v>38</v>
      </c>
      <c r="D145" s="7">
        <v>16</v>
      </c>
      <c r="E145" s="7" t="s">
        <v>39</v>
      </c>
      <c r="F145" s="7">
        <v>93</v>
      </c>
      <c r="G145" s="7">
        <v>698</v>
      </c>
      <c r="H145" s="7">
        <v>1344.5</v>
      </c>
      <c r="I145" s="7">
        <v>9</v>
      </c>
      <c r="J145" s="7">
        <v>3</v>
      </c>
      <c r="K145" s="8" t="s">
        <v>27</v>
      </c>
      <c r="L145" s="7">
        <f t="shared" si="61"/>
        <v>91</v>
      </c>
      <c r="M145" s="7">
        <f t="shared" si="59"/>
        <v>2</v>
      </c>
      <c r="N145" s="7">
        <f t="shared" si="62"/>
        <v>2.197802197802198E-2</v>
      </c>
      <c r="P145" s="24"/>
      <c r="Q145" s="24"/>
      <c r="R145" s="24"/>
      <c r="U145" s="18"/>
      <c r="V145" s="18"/>
      <c r="W145" s="22"/>
      <c r="X145" s="22"/>
      <c r="Y145" s="24"/>
      <c r="AB145" s="18"/>
      <c r="AD145" s="103" t="str">
        <f t="shared" si="56"/>
        <v xml:space="preserve">  </v>
      </c>
      <c r="AE145" s="103" t="str">
        <f t="shared" si="57"/>
        <v xml:space="preserve">  </v>
      </c>
    </row>
    <row r="146" spans="1:31" s="9" customFormat="1" ht="17" thickBot="1" x14ac:dyDescent="0.25">
      <c r="A146" s="9" t="s">
        <v>38</v>
      </c>
      <c r="D146" s="9">
        <v>18</v>
      </c>
      <c r="E146" s="9" t="s">
        <v>39</v>
      </c>
      <c r="F146" s="9">
        <v>94</v>
      </c>
      <c r="G146" s="9">
        <v>789.5</v>
      </c>
      <c r="H146" s="9">
        <v>1345</v>
      </c>
      <c r="I146" s="9">
        <v>9</v>
      </c>
      <c r="J146" s="9">
        <v>3</v>
      </c>
      <c r="K146" s="10" t="s">
        <v>27</v>
      </c>
      <c r="L146" s="9">
        <f t="shared" si="61"/>
        <v>91.5</v>
      </c>
      <c r="M146" s="9">
        <f t="shared" si="59"/>
        <v>2</v>
      </c>
      <c r="N146" s="9">
        <f t="shared" si="62"/>
        <v>2.185792349726776E-2</v>
      </c>
      <c r="P146" s="25"/>
      <c r="Q146" s="25"/>
      <c r="R146" s="25"/>
      <c r="U146" s="20"/>
      <c r="V146" s="20"/>
      <c r="W146" s="26"/>
      <c r="X146" s="26"/>
      <c r="Y146" s="25"/>
      <c r="AB146" s="20"/>
      <c r="AD146" s="103" t="str">
        <f t="shared" si="56"/>
        <v xml:space="preserve">  </v>
      </c>
      <c r="AE146" s="103" t="str">
        <f t="shared" si="57"/>
        <v xml:space="preserve">  </v>
      </c>
    </row>
    <row r="147" spans="1:31" s="13" customFormat="1" ht="17" thickBot="1" x14ac:dyDescent="0.25">
      <c r="A147" s="13" t="s">
        <v>37</v>
      </c>
      <c r="D147" s="27">
        <v>0</v>
      </c>
      <c r="E147" s="13" t="s">
        <v>16</v>
      </c>
      <c r="F147" s="13">
        <v>1</v>
      </c>
      <c r="G147" s="13">
        <v>147.333</v>
      </c>
      <c r="H147" s="27">
        <v>852.66700000000003</v>
      </c>
      <c r="I147" s="13">
        <v>19</v>
      </c>
      <c r="J147" s="13">
        <v>5</v>
      </c>
      <c r="K147" s="14" t="s">
        <v>43</v>
      </c>
      <c r="AD147" s="103" t="str">
        <f t="shared" si="56"/>
        <v xml:space="preserve">  </v>
      </c>
      <c r="AE147" s="103" t="str">
        <f t="shared" si="57"/>
        <v xml:space="preserve">  </v>
      </c>
    </row>
    <row r="148" spans="1:31" s="7" customFormat="1" x14ac:dyDescent="0.2">
      <c r="A148" s="7" t="s">
        <v>37</v>
      </c>
      <c r="D148" s="7">
        <v>1</v>
      </c>
      <c r="E148" s="7" t="s">
        <v>16</v>
      </c>
      <c r="F148" s="7">
        <v>2</v>
      </c>
      <c r="G148" s="7">
        <v>146.667</v>
      </c>
      <c r="H148" s="7">
        <v>520</v>
      </c>
      <c r="I148" s="7">
        <v>19</v>
      </c>
      <c r="J148" s="7">
        <v>5</v>
      </c>
      <c r="K148" s="8" t="s">
        <v>43</v>
      </c>
      <c r="L148" s="7">
        <f>ABS(H148-H147)</f>
        <v>332.66700000000003</v>
      </c>
      <c r="M148" s="7">
        <f>D148-D147</f>
        <v>1</v>
      </c>
      <c r="N148" s="7">
        <f t="shared" ref="N148" si="63">M148/L148</f>
        <v>3.0060090120150179E-3</v>
      </c>
      <c r="O148" s="7">
        <f>AVERAGE(N148)</f>
        <v>3.0060090120150179E-3</v>
      </c>
      <c r="P148" s="24"/>
      <c r="Q148" s="24"/>
      <c r="R148" s="24"/>
      <c r="U148" s="18"/>
      <c r="V148" s="18"/>
      <c r="W148" s="22"/>
      <c r="X148" s="22"/>
      <c r="Y148" s="24"/>
      <c r="AB148" s="18"/>
      <c r="AD148" s="103" t="str">
        <f t="shared" si="56"/>
        <v xml:space="preserve">  </v>
      </c>
      <c r="AE148" s="103" t="str">
        <f t="shared" si="57"/>
        <v xml:space="preserve">  </v>
      </c>
    </row>
    <row r="149" spans="1:31" x14ac:dyDescent="0.2">
      <c r="A149" t="s">
        <v>44</v>
      </c>
      <c r="D149" t="s">
        <v>45</v>
      </c>
      <c r="E149" t="s">
        <v>16</v>
      </c>
      <c r="F149">
        <v>3</v>
      </c>
      <c r="G149">
        <v>286</v>
      </c>
      <c r="H149">
        <v>371.33300000000003</v>
      </c>
      <c r="I149">
        <v>19</v>
      </c>
      <c r="J149">
        <v>5</v>
      </c>
      <c r="K149" s="5" t="s">
        <v>43</v>
      </c>
      <c r="P149" s="22">
        <f>$O$148</f>
        <v>3.0060090120150179E-3</v>
      </c>
      <c r="Q149" s="22">
        <f>$D$147</f>
        <v>0</v>
      </c>
      <c r="R149" s="22">
        <f>$H$147</f>
        <v>852.66700000000003</v>
      </c>
      <c r="S149">
        <f>H149</f>
        <v>371.33300000000003</v>
      </c>
      <c r="T149">
        <f>R149-S149</f>
        <v>481.334</v>
      </c>
      <c r="U149" s="18">
        <f t="shared" ref="U149:U168" si="64">T149*P149+Q149</f>
        <v>1.4468943417892366</v>
      </c>
      <c r="AC149" t="s">
        <v>181</v>
      </c>
      <c r="AD149" s="103" t="str">
        <f t="shared" si="56"/>
        <v xml:space="preserve">  </v>
      </c>
      <c r="AE149" s="103" t="str">
        <f t="shared" si="57"/>
        <v xml:space="preserve">  </v>
      </c>
    </row>
    <row r="150" spans="1:31" x14ac:dyDescent="0.2">
      <c r="A150" t="s">
        <v>44</v>
      </c>
      <c r="D150" t="s">
        <v>46</v>
      </c>
      <c r="E150" t="s">
        <v>47</v>
      </c>
      <c r="F150">
        <v>4</v>
      </c>
      <c r="G150">
        <v>286</v>
      </c>
      <c r="H150">
        <v>341.33300000000003</v>
      </c>
      <c r="I150">
        <v>19</v>
      </c>
      <c r="J150">
        <v>5</v>
      </c>
      <c r="K150" s="5" t="s">
        <v>43</v>
      </c>
      <c r="P150" s="22">
        <f t="shared" ref="P150:P168" si="65">$O$148</f>
        <v>3.0060090120150179E-3</v>
      </c>
      <c r="Q150" s="22">
        <f t="shared" ref="Q150:Q168" si="66">$D$147</f>
        <v>0</v>
      </c>
      <c r="R150" s="22">
        <f t="shared" ref="R150:R168" si="67">$H$147</f>
        <v>852.66700000000003</v>
      </c>
      <c r="S150">
        <f t="shared" ref="S150:S168" si="68">H150</f>
        <v>341.33300000000003</v>
      </c>
      <c r="T150">
        <f t="shared" ref="T150:T168" si="69">R150-S150</f>
        <v>511.334</v>
      </c>
      <c r="U150" s="18">
        <f t="shared" si="64"/>
        <v>1.5370746121496872</v>
      </c>
      <c r="V150" s="18">
        <f>U150-U149</f>
        <v>9.0180270360450621E-2</v>
      </c>
      <c r="AC150" t="s">
        <v>181</v>
      </c>
      <c r="AD150" s="103" t="str">
        <f t="shared" si="56"/>
        <v xml:space="preserve">  </v>
      </c>
      <c r="AE150" s="103" t="str">
        <f t="shared" si="57"/>
        <v xml:space="preserve">  </v>
      </c>
    </row>
    <row r="151" spans="1:31" x14ac:dyDescent="0.2">
      <c r="A151" t="s">
        <v>44</v>
      </c>
      <c r="D151" t="s">
        <v>48</v>
      </c>
      <c r="E151" t="s">
        <v>16</v>
      </c>
      <c r="F151">
        <v>5</v>
      </c>
      <c r="G151">
        <v>379.33300000000003</v>
      </c>
      <c r="H151">
        <v>390</v>
      </c>
      <c r="I151">
        <v>19</v>
      </c>
      <c r="J151">
        <v>5</v>
      </c>
      <c r="K151" s="5" t="s">
        <v>43</v>
      </c>
      <c r="P151" s="22">
        <f t="shared" si="65"/>
        <v>3.0060090120150179E-3</v>
      </c>
      <c r="Q151" s="22">
        <f t="shared" si="66"/>
        <v>0</v>
      </c>
      <c r="R151" s="22">
        <f t="shared" si="67"/>
        <v>852.66700000000003</v>
      </c>
      <c r="S151">
        <f t="shared" si="68"/>
        <v>390</v>
      </c>
      <c r="T151">
        <f t="shared" si="69"/>
        <v>462.66700000000003</v>
      </c>
      <c r="U151" s="18">
        <f t="shared" si="64"/>
        <v>1.3907811715619525</v>
      </c>
      <c r="AC151" t="s">
        <v>181</v>
      </c>
      <c r="AD151" s="103" t="str">
        <f t="shared" si="56"/>
        <v xml:space="preserve">  </v>
      </c>
      <c r="AE151" s="103" t="str">
        <f t="shared" si="57"/>
        <v xml:space="preserve">  </v>
      </c>
    </row>
    <row r="152" spans="1:31" x14ac:dyDescent="0.2">
      <c r="A152" t="s">
        <v>44</v>
      </c>
      <c r="D152" t="s">
        <v>49</v>
      </c>
      <c r="E152" t="s">
        <v>47</v>
      </c>
      <c r="F152">
        <v>6</v>
      </c>
      <c r="G152">
        <v>378.66699999999997</v>
      </c>
      <c r="H152">
        <v>361.33300000000003</v>
      </c>
      <c r="I152">
        <v>19</v>
      </c>
      <c r="J152">
        <v>5</v>
      </c>
      <c r="K152" s="5" t="s">
        <v>43</v>
      </c>
      <c r="P152" s="22">
        <f t="shared" si="65"/>
        <v>3.0060090120150179E-3</v>
      </c>
      <c r="Q152" s="22">
        <f t="shared" si="66"/>
        <v>0</v>
      </c>
      <c r="R152" s="22">
        <f t="shared" si="67"/>
        <v>852.66700000000003</v>
      </c>
      <c r="S152">
        <f t="shared" si="68"/>
        <v>361.33300000000003</v>
      </c>
      <c r="T152">
        <f t="shared" si="69"/>
        <v>491.334</v>
      </c>
      <c r="U152" s="18">
        <f t="shared" si="64"/>
        <v>1.4769544319093868</v>
      </c>
      <c r="V152" s="18">
        <f>U152-U151</f>
        <v>8.6173260347434333E-2</v>
      </c>
      <c r="AC152" t="s">
        <v>181</v>
      </c>
      <c r="AD152" s="103" t="str">
        <f t="shared" si="56"/>
        <v xml:space="preserve">  </v>
      </c>
      <c r="AE152" s="103" t="str">
        <f t="shared" si="57"/>
        <v xml:space="preserve">  </v>
      </c>
    </row>
    <row r="153" spans="1:31" x14ac:dyDescent="0.2">
      <c r="A153" t="s">
        <v>44</v>
      </c>
      <c r="D153" t="s">
        <v>50</v>
      </c>
      <c r="E153" t="s">
        <v>16</v>
      </c>
      <c r="F153">
        <v>7</v>
      </c>
      <c r="G153">
        <v>470.66699999999997</v>
      </c>
      <c r="H153">
        <v>464</v>
      </c>
      <c r="I153">
        <v>19</v>
      </c>
      <c r="J153">
        <v>5</v>
      </c>
      <c r="K153" s="5" t="s">
        <v>43</v>
      </c>
      <c r="P153" s="22">
        <f t="shared" si="65"/>
        <v>3.0060090120150179E-3</v>
      </c>
      <c r="Q153" s="22">
        <f t="shared" si="66"/>
        <v>0</v>
      </c>
      <c r="R153" s="22">
        <f t="shared" si="67"/>
        <v>852.66700000000003</v>
      </c>
      <c r="S153">
        <f t="shared" si="68"/>
        <v>464</v>
      </c>
      <c r="T153">
        <f t="shared" si="69"/>
        <v>388.66700000000003</v>
      </c>
      <c r="U153" s="18">
        <f t="shared" si="64"/>
        <v>1.1683365046728411</v>
      </c>
      <c r="AC153" t="s">
        <v>181</v>
      </c>
      <c r="AD153" s="103" t="str">
        <f t="shared" si="56"/>
        <v xml:space="preserve">  </v>
      </c>
      <c r="AE153" s="103" t="str">
        <f t="shared" si="57"/>
        <v xml:space="preserve">  </v>
      </c>
    </row>
    <row r="154" spans="1:31" x14ac:dyDescent="0.2">
      <c r="A154" t="s">
        <v>44</v>
      </c>
      <c r="D154" t="s">
        <v>51</v>
      </c>
      <c r="E154" t="s">
        <v>47</v>
      </c>
      <c r="F154">
        <v>8</v>
      </c>
      <c r="G154">
        <v>470.66699999999997</v>
      </c>
      <c r="H154">
        <v>422.66699999999997</v>
      </c>
      <c r="I154">
        <v>19</v>
      </c>
      <c r="J154">
        <v>5</v>
      </c>
      <c r="K154" s="5" t="s">
        <v>43</v>
      </c>
      <c r="P154" s="22">
        <f t="shared" si="65"/>
        <v>3.0060090120150179E-3</v>
      </c>
      <c r="Q154" s="22">
        <f t="shared" si="66"/>
        <v>0</v>
      </c>
      <c r="R154" s="22">
        <f t="shared" si="67"/>
        <v>852.66700000000003</v>
      </c>
      <c r="S154">
        <f t="shared" si="68"/>
        <v>422.66699999999997</v>
      </c>
      <c r="T154">
        <f t="shared" si="69"/>
        <v>430.00000000000006</v>
      </c>
      <c r="U154" s="18">
        <f t="shared" si="64"/>
        <v>1.2925838751664578</v>
      </c>
      <c r="V154" s="18">
        <f>U154-U153</f>
        <v>0.12424737049361667</v>
      </c>
      <c r="AC154" t="s">
        <v>181</v>
      </c>
      <c r="AD154" s="103" t="str">
        <f t="shared" si="56"/>
        <v xml:space="preserve">  </v>
      </c>
      <c r="AE154" s="103" t="str">
        <f t="shared" si="57"/>
        <v xml:space="preserve">  </v>
      </c>
    </row>
    <row r="155" spans="1:31" x14ac:dyDescent="0.2">
      <c r="A155" t="s">
        <v>44</v>
      </c>
      <c r="D155" t="s">
        <v>52</v>
      </c>
      <c r="E155" t="s">
        <v>16</v>
      </c>
      <c r="F155">
        <v>9</v>
      </c>
      <c r="G155">
        <v>656.66700000000003</v>
      </c>
      <c r="H155">
        <v>427.33300000000003</v>
      </c>
      <c r="I155">
        <v>19</v>
      </c>
      <c r="J155">
        <v>5</v>
      </c>
      <c r="K155" s="5" t="s">
        <v>43</v>
      </c>
      <c r="P155" s="22">
        <f t="shared" si="65"/>
        <v>3.0060090120150179E-3</v>
      </c>
      <c r="Q155" s="22">
        <f t="shared" si="66"/>
        <v>0</v>
      </c>
      <c r="R155" s="22">
        <f t="shared" si="67"/>
        <v>852.66700000000003</v>
      </c>
      <c r="S155">
        <f t="shared" si="68"/>
        <v>427.33300000000003</v>
      </c>
      <c r="T155">
        <f t="shared" si="69"/>
        <v>425.334</v>
      </c>
      <c r="U155" s="18">
        <f t="shared" si="64"/>
        <v>1.2785578371163957</v>
      </c>
      <c r="AC155" t="s">
        <v>181</v>
      </c>
      <c r="AD155" s="103" t="str">
        <f t="shared" si="56"/>
        <v xml:space="preserve">  </v>
      </c>
      <c r="AE155" s="103" t="str">
        <f t="shared" si="57"/>
        <v xml:space="preserve">  </v>
      </c>
    </row>
    <row r="156" spans="1:31" x14ac:dyDescent="0.2">
      <c r="A156" t="s">
        <v>44</v>
      </c>
      <c r="D156" t="s">
        <v>53</v>
      </c>
      <c r="E156" t="s">
        <v>47</v>
      </c>
      <c r="F156">
        <v>10</v>
      </c>
      <c r="G156">
        <v>656.66700000000003</v>
      </c>
      <c r="H156">
        <v>390.66699999999997</v>
      </c>
      <c r="I156">
        <v>19</v>
      </c>
      <c r="J156">
        <v>5</v>
      </c>
      <c r="K156" s="5" t="s">
        <v>43</v>
      </c>
      <c r="P156" s="22">
        <f t="shared" si="65"/>
        <v>3.0060090120150179E-3</v>
      </c>
      <c r="Q156" s="22">
        <f t="shared" si="66"/>
        <v>0</v>
      </c>
      <c r="R156" s="22">
        <f t="shared" si="67"/>
        <v>852.66700000000003</v>
      </c>
      <c r="S156">
        <f t="shared" si="68"/>
        <v>390.66699999999997</v>
      </c>
      <c r="T156">
        <f t="shared" si="69"/>
        <v>462.00000000000006</v>
      </c>
      <c r="U156" s="18">
        <f t="shared" si="64"/>
        <v>1.3887761635509384</v>
      </c>
      <c r="V156" s="18">
        <f>U156-U155</f>
        <v>0.11021832643454266</v>
      </c>
      <c r="AC156" t="s">
        <v>181</v>
      </c>
      <c r="AD156" s="103" t="str">
        <f t="shared" si="56"/>
        <v xml:space="preserve">  </v>
      </c>
      <c r="AE156" s="103" t="str">
        <f t="shared" si="57"/>
        <v xml:space="preserve">  </v>
      </c>
    </row>
    <row r="157" spans="1:31" x14ac:dyDescent="0.2">
      <c r="A157" t="s">
        <v>44</v>
      </c>
      <c r="D157" t="s">
        <v>54</v>
      </c>
      <c r="E157" t="s">
        <v>16</v>
      </c>
      <c r="F157">
        <v>11</v>
      </c>
      <c r="G157">
        <v>748.66700000000003</v>
      </c>
      <c r="H157">
        <v>457.33300000000003</v>
      </c>
      <c r="I157">
        <v>19</v>
      </c>
      <c r="J157">
        <v>5</v>
      </c>
      <c r="K157" s="5" t="s">
        <v>43</v>
      </c>
      <c r="P157" s="22">
        <f t="shared" si="65"/>
        <v>3.0060090120150179E-3</v>
      </c>
      <c r="Q157" s="22">
        <f t="shared" si="66"/>
        <v>0</v>
      </c>
      <c r="R157" s="22">
        <f t="shared" si="67"/>
        <v>852.66700000000003</v>
      </c>
      <c r="S157">
        <f t="shared" si="68"/>
        <v>457.33300000000003</v>
      </c>
      <c r="T157">
        <f t="shared" si="69"/>
        <v>395.334</v>
      </c>
      <c r="U157" s="18">
        <f t="shared" si="64"/>
        <v>1.1883775667559451</v>
      </c>
      <c r="AC157" t="s">
        <v>181</v>
      </c>
      <c r="AD157" s="103" t="str">
        <f t="shared" si="56"/>
        <v xml:space="preserve">  </v>
      </c>
      <c r="AE157" s="103" t="str">
        <f t="shared" si="57"/>
        <v xml:space="preserve">  </v>
      </c>
    </row>
    <row r="158" spans="1:31" x14ac:dyDescent="0.2">
      <c r="A158" t="s">
        <v>44</v>
      </c>
      <c r="D158" t="s">
        <v>53</v>
      </c>
      <c r="E158" t="s">
        <v>47</v>
      </c>
      <c r="F158">
        <v>12</v>
      </c>
      <c r="G158">
        <v>748.66700000000003</v>
      </c>
      <c r="H158">
        <v>420.66699999999997</v>
      </c>
      <c r="I158">
        <v>19</v>
      </c>
      <c r="J158">
        <v>5</v>
      </c>
      <c r="K158" s="5" t="s">
        <v>43</v>
      </c>
      <c r="P158" s="22">
        <f t="shared" si="65"/>
        <v>3.0060090120150179E-3</v>
      </c>
      <c r="Q158" s="22">
        <f t="shared" si="66"/>
        <v>0</v>
      </c>
      <c r="R158" s="22">
        <f t="shared" si="67"/>
        <v>852.66700000000003</v>
      </c>
      <c r="S158">
        <f t="shared" si="68"/>
        <v>420.66699999999997</v>
      </c>
      <c r="T158">
        <f t="shared" si="69"/>
        <v>432.00000000000006</v>
      </c>
      <c r="U158" s="18">
        <f t="shared" si="64"/>
        <v>1.298595893190488</v>
      </c>
      <c r="V158" s="18">
        <f>U158-U157</f>
        <v>0.11021832643454288</v>
      </c>
      <c r="AC158" t="s">
        <v>181</v>
      </c>
      <c r="AD158" s="103" t="str">
        <f t="shared" si="56"/>
        <v xml:space="preserve">  </v>
      </c>
      <c r="AE158" s="103" t="str">
        <f t="shared" si="57"/>
        <v xml:space="preserve">  </v>
      </c>
    </row>
    <row r="159" spans="1:31" x14ac:dyDescent="0.2">
      <c r="A159" t="s">
        <v>44</v>
      </c>
      <c r="D159" t="s">
        <v>55</v>
      </c>
      <c r="E159" t="s">
        <v>16</v>
      </c>
      <c r="F159">
        <v>13</v>
      </c>
      <c r="G159">
        <v>840</v>
      </c>
      <c r="H159">
        <v>440</v>
      </c>
      <c r="I159">
        <v>19</v>
      </c>
      <c r="J159">
        <v>5</v>
      </c>
      <c r="K159" s="5" t="s">
        <v>43</v>
      </c>
      <c r="P159" s="22">
        <f t="shared" si="65"/>
        <v>3.0060090120150179E-3</v>
      </c>
      <c r="Q159" s="22">
        <f t="shared" si="66"/>
        <v>0</v>
      </c>
      <c r="R159" s="22">
        <f t="shared" si="67"/>
        <v>852.66700000000003</v>
      </c>
      <c r="S159">
        <f t="shared" si="68"/>
        <v>440</v>
      </c>
      <c r="T159">
        <f t="shared" si="69"/>
        <v>412.66700000000003</v>
      </c>
      <c r="U159" s="18">
        <f t="shared" si="64"/>
        <v>1.2404807209612014</v>
      </c>
      <c r="AC159" t="s">
        <v>181</v>
      </c>
      <c r="AD159" s="103" t="str">
        <f t="shared" si="56"/>
        <v xml:space="preserve">  </v>
      </c>
      <c r="AE159" s="103" t="str">
        <f t="shared" si="57"/>
        <v xml:space="preserve">  </v>
      </c>
    </row>
    <row r="160" spans="1:31" x14ac:dyDescent="0.2">
      <c r="A160" t="s">
        <v>44</v>
      </c>
      <c r="D160" t="s">
        <v>56</v>
      </c>
      <c r="E160" t="s">
        <v>47</v>
      </c>
      <c r="F160">
        <v>14</v>
      </c>
      <c r="G160">
        <v>840</v>
      </c>
      <c r="H160">
        <v>415.5</v>
      </c>
      <c r="I160">
        <v>19</v>
      </c>
      <c r="J160">
        <v>5</v>
      </c>
      <c r="K160" s="5" t="s">
        <v>43</v>
      </c>
      <c r="P160" s="22">
        <f t="shared" si="65"/>
        <v>3.0060090120150179E-3</v>
      </c>
      <c r="Q160" s="22">
        <f t="shared" si="66"/>
        <v>0</v>
      </c>
      <c r="R160" s="22">
        <f t="shared" si="67"/>
        <v>852.66700000000003</v>
      </c>
      <c r="S160">
        <f t="shared" si="68"/>
        <v>415.5</v>
      </c>
      <c r="T160">
        <f t="shared" si="69"/>
        <v>437.16700000000003</v>
      </c>
      <c r="U160" s="18">
        <f t="shared" si="64"/>
        <v>1.3141279417555694</v>
      </c>
      <c r="V160" s="18">
        <f>U160-U159</f>
        <v>7.3647220794367918E-2</v>
      </c>
      <c r="AC160" t="s">
        <v>181</v>
      </c>
      <c r="AD160" s="103" t="str">
        <f t="shared" si="56"/>
        <v xml:space="preserve">  </v>
      </c>
      <c r="AE160" s="103" t="str">
        <f t="shared" si="57"/>
        <v xml:space="preserve">  </v>
      </c>
    </row>
    <row r="161" spans="1:31" x14ac:dyDescent="0.2">
      <c r="A161" t="s">
        <v>44</v>
      </c>
      <c r="D161" t="s">
        <v>57</v>
      </c>
      <c r="E161" t="s">
        <v>16</v>
      </c>
      <c r="F161">
        <v>15</v>
      </c>
      <c r="G161">
        <v>1025.5</v>
      </c>
      <c r="H161">
        <v>451</v>
      </c>
      <c r="I161">
        <v>19</v>
      </c>
      <c r="J161">
        <v>5</v>
      </c>
      <c r="K161" s="5" t="s">
        <v>43</v>
      </c>
      <c r="P161" s="22">
        <f t="shared" si="65"/>
        <v>3.0060090120150179E-3</v>
      </c>
      <c r="Q161" s="22">
        <f t="shared" si="66"/>
        <v>0</v>
      </c>
      <c r="R161" s="22">
        <f t="shared" si="67"/>
        <v>852.66700000000003</v>
      </c>
      <c r="S161">
        <f t="shared" si="68"/>
        <v>451</v>
      </c>
      <c r="T161">
        <f t="shared" si="69"/>
        <v>401.66700000000003</v>
      </c>
      <c r="U161" s="18">
        <f t="shared" si="64"/>
        <v>1.2074146218290362</v>
      </c>
      <c r="AC161" t="s">
        <v>181</v>
      </c>
      <c r="AD161" s="103" t="str">
        <f t="shared" si="56"/>
        <v xml:space="preserve">  </v>
      </c>
      <c r="AE161" s="103" t="str">
        <f t="shared" si="57"/>
        <v xml:space="preserve">  </v>
      </c>
    </row>
    <row r="162" spans="1:31" x14ac:dyDescent="0.2">
      <c r="A162" t="s">
        <v>44</v>
      </c>
      <c r="D162" t="s">
        <v>58</v>
      </c>
      <c r="E162" t="s">
        <v>47</v>
      </c>
      <c r="F162">
        <v>16</v>
      </c>
      <c r="G162">
        <v>1025.5</v>
      </c>
      <c r="H162">
        <v>436.5</v>
      </c>
      <c r="I162">
        <v>19</v>
      </c>
      <c r="J162">
        <v>5</v>
      </c>
      <c r="K162" s="5" t="s">
        <v>43</v>
      </c>
      <c r="P162" s="22">
        <f t="shared" si="65"/>
        <v>3.0060090120150179E-3</v>
      </c>
      <c r="Q162" s="22">
        <f t="shared" si="66"/>
        <v>0</v>
      </c>
      <c r="R162" s="22">
        <f t="shared" si="67"/>
        <v>852.66700000000003</v>
      </c>
      <c r="S162">
        <f t="shared" si="68"/>
        <v>436.5</v>
      </c>
      <c r="T162">
        <f t="shared" si="69"/>
        <v>416.16700000000003</v>
      </c>
      <c r="U162" s="18">
        <f t="shared" si="64"/>
        <v>1.251001752503254</v>
      </c>
      <c r="V162" s="18">
        <f>U162-U161</f>
        <v>4.3587130674217711E-2</v>
      </c>
      <c r="AC162" t="s">
        <v>181</v>
      </c>
      <c r="AD162" s="103" t="str">
        <f t="shared" si="56"/>
        <v xml:space="preserve">  </v>
      </c>
      <c r="AE162" s="103" t="str">
        <f t="shared" si="57"/>
        <v xml:space="preserve">  </v>
      </c>
    </row>
    <row r="163" spans="1:31" x14ac:dyDescent="0.2">
      <c r="A163" t="s">
        <v>44</v>
      </c>
      <c r="D163" t="s">
        <v>59</v>
      </c>
      <c r="E163" t="s">
        <v>16</v>
      </c>
      <c r="F163">
        <v>17</v>
      </c>
      <c r="G163">
        <v>1118</v>
      </c>
      <c r="H163">
        <v>389.5</v>
      </c>
      <c r="I163">
        <v>19</v>
      </c>
      <c r="J163">
        <v>5</v>
      </c>
      <c r="K163" s="5" t="s">
        <v>43</v>
      </c>
      <c r="P163" s="22">
        <f t="shared" si="65"/>
        <v>3.0060090120150179E-3</v>
      </c>
      <c r="Q163" s="22">
        <f t="shared" si="66"/>
        <v>0</v>
      </c>
      <c r="R163" s="22">
        <f t="shared" si="67"/>
        <v>852.66700000000003</v>
      </c>
      <c r="S163">
        <f t="shared" si="68"/>
        <v>389.5</v>
      </c>
      <c r="T163">
        <f t="shared" si="69"/>
        <v>463.16700000000003</v>
      </c>
      <c r="U163" s="18">
        <f t="shared" si="64"/>
        <v>1.3922841760679598</v>
      </c>
      <c r="AC163" t="s">
        <v>181</v>
      </c>
      <c r="AD163" s="103" t="str">
        <f t="shared" si="56"/>
        <v xml:space="preserve">  </v>
      </c>
      <c r="AE163" s="103" t="str">
        <f t="shared" si="57"/>
        <v xml:space="preserve">  </v>
      </c>
    </row>
    <row r="164" spans="1:31" x14ac:dyDescent="0.2">
      <c r="A164" t="s">
        <v>44</v>
      </c>
      <c r="D164" t="s">
        <v>60</v>
      </c>
      <c r="E164" t="s">
        <v>47</v>
      </c>
      <c r="F164">
        <v>18</v>
      </c>
      <c r="G164">
        <v>1118</v>
      </c>
      <c r="H164">
        <v>372</v>
      </c>
      <c r="I164">
        <v>19</v>
      </c>
      <c r="J164">
        <v>5</v>
      </c>
      <c r="K164" s="5" t="s">
        <v>43</v>
      </c>
      <c r="P164" s="22">
        <f t="shared" si="65"/>
        <v>3.0060090120150179E-3</v>
      </c>
      <c r="Q164" s="22">
        <f t="shared" si="66"/>
        <v>0</v>
      </c>
      <c r="R164" s="22">
        <f t="shared" si="67"/>
        <v>852.66700000000003</v>
      </c>
      <c r="S164">
        <f t="shared" si="68"/>
        <v>372</v>
      </c>
      <c r="T164">
        <f t="shared" si="69"/>
        <v>480.66700000000003</v>
      </c>
      <c r="U164" s="18">
        <f t="shared" si="64"/>
        <v>1.4448893337782227</v>
      </c>
      <c r="V164" s="18">
        <f>U164-U163</f>
        <v>5.2605157710262862E-2</v>
      </c>
      <c r="AC164" t="s">
        <v>181</v>
      </c>
      <c r="AD164" s="103" t="str">
        <f t="shared" si="56"/>
        <v xml:space="preserve">  </v>
      </c>
      <c r="AE164" s="103" t="str">
        <f t="shared" si="57"/>
        <v xml:space="preserve">  </v>
      </c>
    </row>
    <row r="165" spans="1:31" x14ac:dyDescent="0.2">
      <c r="A165" t="s">
        <v>44</v>
      </c>
      <c r="D165" t="s">
        <v>61</v>
      </c>
      <c r="E165" t="s">
        <v>16</v>
      </c>
      <c r="F165">
        <v>19</v>
      </c>
      <c r="G165">
        <v>1211</v>
      </c>
      <c r="H165">
        <v>450.5</v>
      </c>
      <c r="I165">
        <v>19</v>
      </c>
      <c r="J165">
        <v>5</v>
      </c>
      <c r="K165" s="5" t="s">
        <v>43</v>
      </c>
      <c r="P165" s="22">
        <f t="shared" si="65"/>
        <v>3.0060090120150179E-3</v>
      </c>
      <c r="Q165" s="22">
        <f t="shared" si="66"/>
        <v>0</v>
      </c>
      <c r="R165" s="22">
        <f t="shared" si="67"/>
        <v>852.66700000000003</v>
      </c>
      <c r="S165">
        <f t="shared" si="68"/>
        <v>450.5</v>
      </c>
      <c r="T165">
        <f t="shared" si="69"/>
        <v>402.16700000000003</v>
      </c>
      <c r="U165" s="18">
        <f t="shared" si="64"/>
        <v>1.2089176263350438</v>
      </c>
      <c r="AC165" t="s">
        <v>181</v>
      </c>
      <c r="AD165" s="103" t="str">
        <f t="shared" si="56"/>
        <v xml:space="preserve">  </v>
      </c>
      <c r="AE165" s="103" t="str">
        <f t="shared" si="57"/>
        <v xml:space="preserve">  </v>
      </c>
    </row>
    <row r="166" spans="1:31" x14ac:dyDescent="0.2">
      <c r="A166" t="s">
        <v>44</v>
      </c>
      <c r="D166" t="s">
        <v>62</v>
      </c>
      <c r="E166" t="s">
        <v>47</v>
      </c>
      <c r="F166">
        <v>20</v>
      </c>
      <c r="G166">
        <v>1210.5</v>
      </c>
      <c r="H166">
        <v>429.5</v>
      </c>
      <c r="I166">
        <v>19</v>
      </c>
      <c r="J166">
        <v>5</v>
      </c>
      <c r="K166" s="5" t="s">
        <v>43</v>
      </c>
      <c r="P166" s="22">
        <f t="shared" si="65"/>
        <v>3.0060090120150179E-3</v>
      </c>
      <c r="Q166" s="22">
        <f t="shared" si="66"/>
        <v>0</v>
      </c>
      <c r="R166" s="22">
        <f t="shared" si="67"/>
        <v>852.66700000000003</v>
      </c>
      <c r="S166">
        <f t="shared" si="68"/>
        <v>429.5</v>
      </c>
      <c r="T166">
        <f t="shared" si="69"/>
        <v>423.16700000000003</v>
      </c>
      <c r="U166" s="18">
        <f t="shared" si="64"/>
        <v>1.2720438155873592</v>
      </c>
      <c r="V166" s="18">
        <f>U166-U165</f>
        <v>6.312618925231539E-2</v>
      </c>
      <c r="AC166" t="s">
        <v>181</v>
      </c>
      <c r="AD166" s="103" t="str">
        <f t="shared" si="56"/>
        <v xml:space="preserve">  </v>
      </c>
      <c r="AE166" s="103" t="str">
        <f t="shared" si="57"/>
        <v xml:space="preserve">  </v>
      </c>
    </row>
    <row r="167" spans="1:31" x14ac:dyDescent="0.2">
      <c r="A167" t="s">
        <v>44</v>
      </c>
      <c r="D167" t="s">
        <v>63</v>
      </c>
      <c r="E167" t="s">
        <v>16</v>
      </c>
      <c r="F167">
        <v>21</v>
      </c>
      <c r="G167">
        <v>1395</v>
      </c>
      <c r="H167">
        <v>456.33300000000003</v>
      </c>
      <c r="I167">
        <v>19</v>
      </c>
      <c r="J167">
        <v>5</v>
      </c>
      <c r="K167" s="5" t="s">
        <v>43</v>
      </c>
      <c r="P167" s="22">
        <f t="shared" si="65"/>
        <v>3.0060090120150179E-3</v>
      </c>
      <c r="Q167" s="22">
        <f t="shared" si="66"/>
        <v>0</v>
      </c>
      <c r="R167" s="22">
        <f t="shared" si="67"/>
        <v>852.66700000000003</v>
      </c>
      <c r="S167">
        <f t="shared" si="68"/>
        <v>456.33300000000003</v>
      </c>
      <c r="T167">
        <f t="shared" si="69"/>
        <v>396.334</v>
      </c>
      <c r="U167" s="18">
        <f t="shared" si="64"/>
        <v>1.1913835757679601</v>
      </c>
      <c r="AC167" t="s">
        <v>181</v>
      </c>
      <c r="AD167" s="103" t="str">
        <f t="shared" si="56"/>
        <v xml:space="preserve">  </v>
      </c>
      <c r="AE167" s="103" t="str">
        <f t="shared" si="57"/>
        <v xml:space="preserve">  </v>
      </c>
    </row>
    <row r="168" spans="1:31" s="4" customFormat="1" ht="17" thickBot="1" x14ac:dyDescent="0.25">
      <c r="A168" s="4" t="s">
        <v>44</v>
      </c>
      <c r="D168" s="4" t="s">
        <v>64</v>
      </c>
      <c r="E168" s="4" t="s">
        <v>47</v>
      </c>
      <c r="F168" s="4">
        <v>22</v>
      </c>
      <c r="G168" s="4">
        <v>1395</v>
      </c>
      <c r="H168" s="4">
        <v>413</v>
      </c>
      <c r="I168" s="4">
        <v>19</v>
      </c>
      <c r="J168" s="4">
        <v>5</v>
      </c>
      <c r="K168" s="6" t="s">
        <v>43</v>
      </c>
      <c r="P168" s="22">
        <f t="shared" si="65"/>
        <v>3.0060090120150179E-3</v>
      </c>
      <c r="Q168" s="22">
        <f t="shared" si="66"/>
        <v>0</v>
      </c>
      <c r="R168" s="22">
        <f t="shared" si="67"/>
        <v>852.66700000000003</v>
      </c>
      <c r="S168">
        <f t="shared" si="68"/>
        <v>413</v>
      </c>
      <c r="T168">
        <f t="shared" si="69"/>
        <v>439.66700000000003</v>
      </c>
      <c r="U168" s="18">
        <f t="shared" si="64"/>
        <v>1.3216429642856069</v>
      </c>
      <c r="V168" s="18">
        <f>U168-U167</f>
        <v>0.13025938851764685</v>
      </c>
      <c r="W168" s="22"/>
      <c r="X168" s="22"/>
      <c r="Y168" s="26"/>
      <c r="AB168" s="20"/>
      <c r="AC168" t="s">
        <v>181</v>
      </c>
      <c r="AD168" s="103" t="str">
        <f t="shared" si="56"/>
        <v xml:space="preserve">  </v>
      </c>
      <c r="AE168" s="103" t="str">
        <f t="shared" si="57"/>
        <v xml:space="preserve">  </v>
      </c>
    </row>
    <row r="169" spans="1:31" s="7" customFormat="1" ht="17" thickBot="1" x14ac:dyDescent="0.25">
      <c r="A169" s="7" t="s">
        <v>37</v>
      </c>
      <c r="D169" s="16">
        <v>0</v>
      </c>
      <c r="E169" s="7" t="s">
        <v>16</v>
      </c>
      <c r="F169" s="7">
        <v>1</v>
      </c>
      <c r="G169" s="7">
        <v>520.66700000000003</v>
      </c>
      <c r="H169" s="16">
        <v>986.33299999999997</v>
      </c>
      <c r="I169" s="7">
        <v>21</v>
      </c>
      <c r="J169" s="7">
        <v>2</v>
      </c>
      <c r="K169" s="8" t="s">
        <v>65</v>
      </c>
      <c r="P169" s="24"/>
      <c r="Q169" s="24"/>
      <c r="R169" s="24"/>
      <c r="U169" s="18"/>
      <c r="V169" s="18"/>
      <c r="W169" s="22"/>
      <c r="X169" s="22"/>
      <c r="Y169" s="24"/>
      <c r="AB169" s="18"/>
      <c r="AD169" s="103" t="str">
        <f t="shared" si="56"/>
        <v xml:space="preserve">  </v>
      </c>
      <c r="AE169" s="103" t="str">
        <f t="shared" si="57"/>
        <v xml:space="preserve">  </v>
      </c>
    </row>
    <row r="170" spans="1:31" s="7" customFormat="1" x14ac:dyDescent="0.2">
      <c r="A170" s="7" t="s">
        <v>37</v>
      </c>
      <c r="D170" s="7">
        <v>1</v>
      </c>
      <c r="E170" s="7" t="s">
        <v>16</v>
      </c>
      <c r="F170" s="7">
        <v>2</v>
      </c>
      <c r="G170" s="7">
        <v>522</v>
      </c>
      <c r="H170" s="7">
        <v>773</v>
      </c>
      <c r="I170" s="7">
        <v>21</v>
      </c>
      <c r="J170" s="7">
        <v>2</v>
      </c>
      <c r="K170" s="8" t="s">
        <v>65</v>
      </c>
      <c r="L170" s="7">
        <f>ABS(H170-H169)</f>
        <v>213.33299999999997</v>
      </c>
      <c r="M170" s="7">
        <f>D170-D169</f>
        <v>1</v>
      </c>
      <c r="N170" s="7">
        <f t="shared" ref="N170:N172" si="70">M170/L170</f>
        <v>4.6875073242301944E-3</v>
      </c>
      <c r="O170" s="7">
        <f>AVERAGE(N170:N172)</f>
        <v>4.7121815920381956E-3</v>
      </c>
      <c r="P170" s="24"/>
      <c r="Q170" s="24"/>
      <c r="R170" s="24"/>
      <c r="U170" s="18"/>
      <c r="V170" s="18"/>
      <c r="W170" s="22"/>
      <c r="X170" s="22"/>
      <c r="Y170" s="24"/>
      <c r="AB170" s="18"/>
      <c r="AD170" s="103" t="str">
        <f t="shared" si="56"/>
        <v xml:space="preserve">  </v>
      </c>
      <c r="AE170" s="103" t="str">
        <f t="shared" si="57"/>
        <v xml:space="preserve">  </v>
      </c>
    </row>
    <row r="171" spans="1:31" s="7" customFormat="1" x14ac:dyDescent="0.2">
      <c r="A171" s="7" t="s">
        <v>37</v>
      </c>
      <c r="D171" s="7">
        <v>2</v>
      </c>
      <c r="E171" s="7" t="s">
        <v>16</v>
      </c>
      <c r="F171" s="7">
        <v>3</v>
      </c>
      <c r="G171" s="7">
        <v>522.66700000000003</v>
      </c>
      <c r="H171" s="7">
        <v>560.33299999999997</v>
      </c>
      <c r="I171" s="7">
        <v>21</v>
      </c>
      <c r="J171" s="7">
        <v>2</v>
      </c>
      <c r="K171" s="8" t="s">
        <v>65</v>
      </c>
      <c r="L171" s="7">
        <f t="shared" ref="L171:L172" si="71">ABS(H171-H170)</f>
        <v>212.66700000000003</v>
      </c>
      <c r="M171" s="7">
        <f t="shared" ref="M171:M172" si="72">D171-D170</f>
        <v>1</v>
      </c>
      <c r="N171" s="7">
        <f t="shared" si="70"/>
        <v>4.7021869871677309E-3</v>
      </c>
      <c r="P171" s="24"/>
      <c r="Q171" s="24"/>
      <c r="R171" s="24"/>
      <c r="U171" s="18"/>
      <c r="V171" s="18"/>
      <c r="W171" s="22"/>
      <c r="X171" s="22"/>
      <c r="Y171" s="24"/>
      <c r="AB171" s="18"/>
      <c r="AD171" s="103" t="str">
        <f t="shared" si="56"/>
        <v xml:space="preserve">  </v>
      </c>
      <c r="AE171" s="103" t="str">
        <f t="shared" si="57"/>
        <v xml:space="preserve">  </v>
      </c>
    </row>
    <row r="172" spans="1:31" s="7" customFormat="1" x14ac:dyDescent="0.2">
      <c r="A172" s="7" t="s">
        <v>37</v>
      </c>
      <c r="D172" s="7">
        <v>3</v>
      </c>
      <c r="E172" s="7" t="s">
        <v>16</v>
      </c>
      <c r="F172" s="7">
        <v>4</v>
      </c>
      <c r="G172" s="7">
        <v>523.33299999999997</v>
      </c>
      <c r="H172" s="7">
        <v>349.66699999999997</v>
      </c>
      <c r="I172" s="7">
        <v>21</v>
      </c>
      <c r="J172" s="7">
        <v>2</v>
      </c>
      <c r="K172" s="8" t="s">
        <v>65</v>
      </c>
      <c r="L172" s="7">
        <f t="shared" si="71"/>
        <v>210.666</v>
      </c>
      <c r="M172" s="7">
        <f t="shared" si="72"/>
        <v>1</v>
      </c>
      <c r="N172" s="7">
        <f t="shared" si="70"/>
        <v>4.7468504647166605E-3</v>
      </c>
      <c r="P172" s="24"/>
      <c r="Q172" s="24"/>
      <c r="R172" s="24"/>
      <c r="U172" s="18"/>
      <c r="V172" s="18"/>
      <c r="W172" s="22"/>
      <c r="X172" s="22"/>
      <c r="Y172" s="24"/>
      <c r="AB172" s="18"/>
      <c r="AD172" s="103" t="str">
        <f t="shared" si="56"/>
        <v xml:space="preserve">  </v>
      </c>
      <c r="AE172" s="103" t="str">
        <f t="shared" si="57"/>
        <v xml:space="preserve">  </v>
      </c>
    </row>
    <row r="173" spans="1:31" x14ac:dyDescent="0.2">
      <c r="A173" t="s">
        <v>66</v>
      </c>
      <c r="D173" t="s">
        <v>67</v>
      </c>
      <c r="E173" t="s">
        <v>16</v>
      </c>
      <c r="F173">
        <v>5</v>
      </c>
      <c r="G173">
        <v>616.33299999999997</v>
      </c>
      <c r="H173">
        <v>574</v>
      </c>
      <c r="I173">
        <v>21</v>
      </c>
      <c r="J173">
        <v>2</v>
      </c>
      <c r="K173" s="5" t="s">
        <v>65</v>
      </c>
      <c r="P173" s="22">
        <f>$O$170</f>
        <v>4.7121815920381956E-3</v>
      </c>
      <c r="Q173" s="22">
        <f>$D$169</f>
        <v>0</v>
      </c>
      <c r="R173" s="22">
        <f>$H$169</f>
        <v>986.33299999999997</v>
      </c>
      <c r="S173">
        <f>H173</f>
        <v>574</v>
      </c>
      <c r="T173">
        <f>R173-S173</f>
        <v>412.33299999999997</v>
      </c>
      <c r="U173" s="18">
        <f t="shared" ref="U173:U202" si="73">T173*P173+Q173</f>
        <v>1.9429879723898851</v>
      </c>
      <c r="AC173" t="s">
        <v>181</v>
      </c>
      <c r="AD173" s="103" t="str">
        <f t="shared" si="56"/>
        <v xml:space="preserve">  </v>
      </c>
      <c r="AE173" s="103" t="str">
        <f t="shared" si="57"/>
        <v xml:space="preserve">  </v>
      </c>
    </row>
    <row r="174" spans="1:31" x14ac:dyDescent="0.2">
      <c r="A174" t="s">
        <v>66</v>
      </c>
      <c r="D174" t="s">
        <v>68</v>
      </c>
      <c r="E174" t="s">
        <v>16</v>
      </c>
      <c r="F174">
        <v>6</v>
      </c>
      <c r="G174">
        <v>616.33299999999997</v>
      </c>
      <c r="H174">
        <v>552</v>
      </c>
      <c r="I174">
        <v>21</v>
      </c>
      <c r="J174">
        <v>2</v>
      </c>
      <c r="K174" s="5" t="s">
        <v>65</v>
      </c>
      <c r="P174" s="22">
        <f t="shared" ref="P174:P202" si="74">$O$170</f>
        <v>4.7121815920381956E-3</v>
      </c>
      <c r="Q174" s="22">
        <f t="shared" ref="Q174:Q202" si="75">$D$169</f>
        <v>0</v>
      </c>
      <c r="R174" s="22">
        <f t="shared" ref="R174:R202" si="76">$H$169</f>
        <v>986.33299999999997</v>
      </c>
      <c r="S174">
        <f t="shared" ref="S174:S202" si="77">H174</f>
        <v>552</v>
      </c>
      <c r="T174">
        <f t="shared" ref="T174:T202" si="78">R174-S174</f>
        <v>434.33299999999997</v>
      </c>
      <c r="U174" s="18">
        <f t="shared" si="73"/>
        <v>2.0466559674147256</v>
      </c>
      <c r="V174" s="18">
        <f>U174-U173</f>
        <v>0.10366799502484048</v>
      </c>
      <c r="AC174" t="s">
        <v>181</v>
      </c>
      <c r="AD174" s="103" t="str">
        <f t="shared" si="56"/>
        <v xml:space="preserve">  </v>
      </c>
      <c r="AE174" s="103" t="str">
        <f t="shared" si="57"/>
        <v xml:space="preserve">  </v>
      </c>
    </row>
    <row r="175" spans="1:31" x14ac:dyDescent="0.2">
      <c r="A175" t="s">
        <v>66</v>
      </c>
      <c r="D175" t="s">
        <v>69</v>
      </c>
      <c r="E175" t="s">
        <v>16</v>
      </c>
      <c r="F175">
        <v>7</v>
      </c>
      <c r="G175">
        <v>692.33299999999997</v>
      </c>
      <c r="H175">
        <v>514.66700000000003</v>
      </c>
      <c r="I175">
        <v>21</v>
      </c>
      <c r="J175">
        <v>2</v>
      </c>
      <c r="K175" s="5" t="s">
        <v>65</v>
      </c>
      <c r="P175" s="22">
        <f t="shared" si="74"/>
        <v>4.7121815920381956E-3</v>
      </c>
      <c r="Q175" s="22">
        <f t="shared" si="75"/>
        <v>0</v>
      </c>
      <c r="R175" s="22">
        <f t="shared" si="76"/>
        <v>986.33299999999997</v>
      </c>
      <c r="S175">
        <f t="shared" si="77"/>
        <v>514.66700000000003</v>
      </c>
      <c r="T175">
        <f t="shared" si="78"/>
        <v>471.66599999999994</v>
      </c>
      <c r="U175" s="18">
        <f t="shared" si="73"/>
        <v>2.2225758427902873</v>
      </c>
      <c r="AC175" t="s">
        <v>181</v>
      </c>
      <c r="AD175" s="103" t="str">
        <f t="shared" si="56"/>
        <v xml:space="preserve">  </v>
      </c>
      <c r="AE175" s="103" t="str">
        <f t="shared" si="57"/>
        <v xml:space="preserve">  </v>
      </c>
    </row>
    <row r="176" spans="1:31" x14ac:dyDescent="0.2">
      <c r="A176" t="s">
        <v>66</v>
      </c>
      <c r="D176" t="s">
        <v>70</v>
      </c>
      <c r="E176" t="s">
        <v>16</v>
      </c>
      <c r="F176">
        <v>8</v>
      </c>
      <c r="G176">
        <v>691</v>
      </c>
      <c r="H176">
        <v>451.33300000000003</v>
      </c>
      <c r="I176">
        <v>21</v>
      </c>
      <c r="J176">
        <v>2</v>
      </c>
      <c r="K176" s="5" t="s">
        <v>65</v>
      </c>
      <c r="P176" s="22">
        <f t="shared" si="74"/>
        <v>4.7121815920381956E-3</v>
      </c>
      <c r="Q176" s="22">
        <f t="shared" si="75"/>
        <v>0</v>
      </c>
      <c r="R176" s="22">
        <f t="shared" si="76"/>
        <v>986.33299999999997</v>
      </c>
      <c r="S176">
        <f t="shared" si="77"/>
        <v>451.33300000000003</v>
      </c>
      <c r="T176">
        <f t="shared" si="78"/>
        <v>535</v>
      </c>
      <c r="U176" s="18">
        <f t="shared" si="73"/>
        <v>2.5210171517404345</v>
      </c>
      <c r="V176" s="18">
        <f>U176-U175</f>
        <v>0.2984413089501472</v>
      </c>
      <c r="AC176" t="s">
        <v>181</v>
      </c>
      <c r="AD176" s="103" t="str">
        <f t="shared" si="56"/>
        <v xml:space="preserve">  </v>
      </c>
      <c r="AE176" s="103" t="str">
        <f t="shared" si="57"/>
        <v xml:space="preserve">  </v>
      </c>
    </row>
    <row r="177" spans="1:31" x14ac:dyDescent="0.2">
      <c r="A177" t="s">
        <v>66</v>
      </c>
      <c r="D177" t="s">
        <v>71</v>
      </c>
      <c r="E177" t="s">
        <v>16</v>
      </c>
      <c r="F177">
        <v>9</v>
      </c>
      <c r="G177">
        <v>765</v>
      </c>
      <c r="H177">
        <v>684</v>
      </c>
      <c r="I177">
        <v>21</v>
      </c>
      <c r="J177">
        <v>2</v>
      </c>
      <c r="K177" s="5" t="s">
        <v>65</v>
      </c>
      <c r="P177" s="22">
        <f t="shared" si="74"/>
        <v>4.7121815920381956E-3</v>
      </c>
      <c r="Q177" s="22">
        <f t="shared" si="75"/>
        <v>0</v>
      </c>
      <c r="R177" s="22">
        <f t="shared" si="76"/>
        <v>986.33299999999997</v>
      </c>
      <c r="S177">
        <f t="shared" si="77"/>
        <v>684</v>
      </c>
      <c r="T177">
        <f t="shared" si="78"/>
        <v>302.33299999999997</v>
      </c>
      <c r="U177" s="18">
        <f t="shared" si="73"/>
        <v>1.4246479972656836</v>
      </c>
      <c r="AC177" t="s">
        <v>181</v>
      </c>
      <c r="AD177" s="103" t="str">
        <f t="shared" si="56"/>
        <v xml:space="preserve">  </v>
      </c>
      <c r="AE177" s="103" t="str">
        <f t="shared" si="57"/>
        <v xml:space="preserve">  </v>
      </c>
    </row>
    <row r="178" spans="1:31" x14ac:dyDescent="0.2">
      <c r="A178" t="s">
        <v>66</v>
      </c>
      <c r="D178" t="s">
        <v>72</v>
      </c>
      <c r="E178" t="s">
        <v>16</v>
      </c>
      <c r="F178">
        <v>10</v>
      </c>
      <c r="G178">
        <v>766.33299999999997</v>
      </c>
      <c r="H178">
        <v>639.33299999999997</v>
      </c>
      <c r="I178">
        <v>21</v>
      </c>
      <c r="J178">
        <v>2</v>
      </c>
      <c r="K178" s="5" t="s">
        <v>65</v>
      </c>
      <c r="P178" s="22">
        <f t="shared" si="74"/>
        <v>4.7121815920381956E-3</v>
      </c>
      <c r="Q178" s="22">
        <f t="shared" si="75"/>
        <v>0</v>
      </c>
      <c r="R178" s="22">
        <f t="shared" si="76"/>
        <v>986.33299999999997</v>
      </c>
      <c r="S178">
        <f t="shared" si="77"/>
        <v>639.33299999999997</v>
      </c>
      <c r="T178">
        <f t="shared" si="78"/>
        <v>347</v>
      </c>
      <c r="U178" s="18">
        <f t="shared" si="73"/>
        <v>1.6351270124372539</v>
      </c>
      <c r="V178" s="18">
        <f>U178-U177</f>
        <v>0.21047901517157031</v>
      </c>
      <c r="AC178" t="s">
        <v>181</v>
      </c>
      <c r="AD178" s="103" t="str">
        <f t="shared" si="56"/>
        <v xml:space="preserve">  </v>
      </c>
      <c r="AE178" s="103" t="str">
        <f t="shared" si="57"/>
        <v xml:space="preserve">  </v>
      </c>
    </row>
    <row r="179" spans="1:31" x14ac:dyDescent="0.2">
      <c r="A179" t="s">
        <v>66</v>
      </c>
      <c r="D179" t="s">
        <v>73</v>
      </c>
      <c r="E179" t="s">
        <v>16</v>
      </c>
      <c r="F179">
        <v>11</v>
      </c>
      <c r="G179">
        <v>839.66700000000003</v>
      </c>
      <c r="H179">
        <v>678</v>
      </c>
      <c r="I179">
        <v>21</v>
      </c>
      <c r="J179">
        <v>2</v>
      </c>
      <c r="K179" s="5" t="s">
        <v>65</v>
      </c>
      <c r="P179" s="22">
        <f t="shared" si="74"/>
        <v>4.7121815920381956E-3</v>
      </c>
      <c r="Q179" s="22">
        <f t="shared" si="75"/>
        <v>0</v>
      </c>
      <c r="R179" s="22">
        <f t="shared" si="76"/>
        <v>986.33299999999997</v>
      </c>
      <c r="S179">
        <f t="shared" si="77"/>
        <v>678</v>
      </c>
      <c r="T179">
        <f t="shared" si="78"/>
        <v>308.33299999999997</v>
      </c>
      <c r="U179" s="18">
        <f t="shared" si="73"/>
        <v>1.4529210868179128</v>
      </c>
      <c r="AC179" t="s">
        <v>181</v>
      </c>
      <c r="AD179" s="103" t="str">
        <f t="shared" si="56"/>
        <v xml:space="preserve">  </v>
      </c>
      <c r="AE179" s="103" t="str">
        <f t="shared" si="57"/>
        <v xml:space="preserve">  </v>
      </c>
    </row>
    <row r="180" spans="1:31" x14ac:dyDescent="0.2">
      <c r="A180" t="s">
        <v>66</v>
      </c>
      <c r="D180" t="s">
        <v>74</v>
      </c>
      <c r="E180" t="s">
        <v>16</v>
      </c>
      <c r="F180">
        <v>12</v>
      </c>
      <c r="G180">
        <v>841.66700000000003</v>
      </c>
      <c r="H180">
        <v>594.66700000000003</v>
      </c>
      <c r="I180">
        <v>21</v>
      </c>
      <c r="J180">
        <v>2</v>
      </c>
      <c r="K180" s="5" t="s">
        <v>65</v>
      </c>
      <c r="P180" s="22">
        <f t="shared" si="74"/>
        <v>4.7121815920381956E-3</v>
      </c>
      <c r="Q180" s="22">
        <f t="shared" si="75"/>
        <v>0</v>
      </c>
      <c r="R180" s="22">
        <f t="shared" si="76"/>
        <v>986.33299999999997</v>
      </c>
      <c r="S180">
        <f t="shared" si="77"/>
        <v>594.66700000000003</v>
      </c>
      <c r="T180">
        <f t="shared" si="78"/>
        <v>391.66599999999994</v>
      </c>
      <c r="U180" s="18">
        <f t="shared" si="73"/>
        <v>1.8456013154272317</v>
      </c>
      <c r="V180" s="18">
        <f>U180-U179</f>
        <v>0.39268022860931895</v>
      </c>
      <c r="AC180" t="s">
        <v>181</v>
      </c>
      <c r="AD180" s="103" t="str">
        <f t="shared" si="56"/>
        <v xml:space="preserve">  </v>
      </c>
      <c r="AE180" s="103" t="str">
        <f t="shared" si="57"/>
        <v xml:space="preserve">  </v>
      </c>
    </row>
    <row r="181" spans="1:31" x14ac:dyDescent="0.2">
      <c r="A181" t="s">
        <v>66</v>
      </c>
      <c r="D181" t="s">
        <v>75</v>
      </c>
      <c r="E181" t="s">
        <v>16</v>
      </c>
      <c r="F181">
        <v>13</v>
      </c>
      <c r="G181">
        <v>1029</v>
      </c>
      <c r="H181">
        <v>472.33300000000003</v>
      </c>
      <c r="I181">
        <v>21</v>
      </c>
      <c r="J181">
        <v>2</v>
      </c>
      <c r="K181" s="5" t="s">
        <v>65</v>
      </c>
      <c r="P181" s="22">
        <f t="shared" si="74"/>
        <v>4.7121815920381956E-3</v>
      </c>
      <c r="Q181" s="22">
        <f t="shared" si="75"/>
        <v>0</v>
      </c>
      <c r="R181" s="22">
        <f t="shared" si="76"/>
        <v>986.33299999999997</v>
      </c>
      <c r="S181">
        <f t="shared" si="77"/>
        <v>472.33300000000003</v>
      </c>
      <c r="T181">
        <f t="shared" si="78"/>
        <v>514</v>
      </c>
      <c r="U181" s="18">
        <f t="shared" si="73"/>
        <v>2.4220613383076324</v>
      </c>
      <c r="AC181" t="s">
        <v>181</v>
      </c>
      <c r="AD181" s="103" t="str">
        <f t="shared" si="56"/>
        <v xml:space="preserve">  </v>
      </c>
      <c r="AE181" s="103" t="str">
        <f t="shared" si="57"/>
        <v xml:space="preserve">  </v>
      </c>
    </row>
    <row r="182" spans="1:31" x14ac:dyDescent="0.2">
      <c r="A182" t="s">
        <v>66</v>
      </c>
      <c r="D182" t="s">
        <v>76</v>
      </c>
      <c r="E182" t="s">
        <v>16</v>
      </c>
      <c r="F182">
        <v>14</v>
      </c>
      <c r="G182">
        <v>1029</v>
      </c>
      <c r="H182">
        <v>432.33300000000003</v>
      </c>
      <c r="I182">
        <v>21</v>
      </c>
      <c r="J182">
        <v>2</v>
      </c>
      <c r="K182" s="5" t="s">
        <v>65</v>
      </c>
      <c r="P182" s="22">
        <f t="shared" si="74"/>
        <v>4.7121815920381956E-3</v>
      </c>
      <c r="Q182" s="22">
        <f t="shared" si="75"/>
        <v>0</v>
      </c>
      <c r="R182" s="22">
        <f t="shared" si="76"/>
        <v>986.33299999999997</v>
      </c>
      <c r="S182">
        <f t="shared" si="77"/>
        <v>432.33300000000003</v>
      </c>
      <c r="T182">
        <f t="shared" si="78"/>
        <v>554</v>
      </c>
      <c r="U182" s="18">
        <f t="shared" si="73"/>
        <v>2.6105486019891604</v>
      </c>
      <c r="V182" s="18">
        <f>U182-U181</f>
        <v>0.18848726368152802</v>
      </c>
      <c r="AC182" t="s">
        <v>181</v>
      </c>
      <c r="AD182" s="103" t="str">
        <f t="shared" si="56"/>
        <v xml:space="preserve">  </v>
      </c>
      <c r="AE182" s="103" t="str">
        <f t="shared" si="57"/>
        <v xml:space="preserve">  </v>
      </c>
    </row>
    <row r="183" spans="1:31" x14ac:dyDescent="0.2">
      <c r="A183" t="s">
        <v>66</v>
      </c>
      <c r="D183" t="s">
        <v>77</v>
      </c>
      <c r="E183" t="s">
        <v>16</v>
      </c>
      <c r="F183">
        <v>15</v>
      </c>
      <c r="G183">
        <v>1104.3330000000001</v>
      </c>
      <c r="H183">
        <v>481</v>
      </c>
      <c r="I183">
        <v>21</v>
      </c>
      <c r="J183">
        <v>2</v>
      </c>
      <c r="K183" s="5" t="s">
        <v>65</v>
      </c>
      <c r="P183" s="22">
        <f t="shared" si="74"/>
        <v>4.7121815920381956E-3</v>
      </c>
      <c r="Q183" s="22">
        <f t="shared" si="75"/>
        <v>0</v>
      </c>
      <c r="R183" s="22">
        <f t="shared" si="76"/>
        <v>986.33299999999997</v>
      </c>
      <c r="S183">
        <f t="shared" si="77"/>
        <v>481</v>
      </c>
      <c r="T183">
        <f t="shared" si="78"/>
        <v>505.33299999999997</v>
      </c>
      <c r="U183" s="18">
        <f t="shared" si="73"/>
        <v>2.3812208604494374</v>
      </c>
      <c r="AC183" t="s">
        <v>181</v>
      </c>
      <c r="AD183" s="103" t="str">
        <f t="shared" si="56"/>
        <v xml:space="preserve">  </v>
      </c>
      <c r="AE183" s="103" t="str">
        <f t="shared" si="57"/>
        <v xml:space="preserve">  </v>
      </c>
    </row>
    <row r="184" spans="1:31" x14ac:dyDescent="0.2">
      <c r="A184" t="s">
        <v>66</v>
      </c>
      <c r="D184" t="s">
        <v>78</v>
      </c>
      <c r="E184" t="s">
        <v>16</v>
      </c>
      <c r="F184">
        <v>16</v>
      </c>
      <c r="G184">
        <v>1105.6669999999999</v>
      </c>
      <c r="H184">
        <v>412.33300000000003</v>
      </c>
      <c r="I184">
        <v>21</v>
      </c>
      <c r="J184">
        <v>2</v>
      </c>
      <c r="K184" s="5" t="s">
        <v>65</v>
      </c>
      <c r="P184" s="22">
        <f t="shared" si="74"/>
        <v>4.7121815920381956E-3</v>
      </c>
      <c r="Q184" s="22">
        <f t="shared" si="75"/>
        <v>0</v>
      </c>
      <c r="R184" s="22">
        <f t="shared" si="76"/>
        <v>986.33299999999997</v>
      </c>
      <c r="S184">
        <f t="shared" si="77"/>
        <v>412.33300000000003</v>
      </c>
      <c r="T184">
        <f t="shared" si="78"/>
        <v>574</v>
      </c>
      <c r="U184" s="18">
        <f t="shared" si="73"/>
        <v>2.7047922338299242</v>
      </c>
      <c r="V184" s="18">
        <f>U184-U183</f>
        <v>0.3235713733804868</v>
      </c>
      <c r="AC184" t="s">
        <v>181</v>
      </c>
      <c r="AD184" s="103" t="str">
        <f t="shared" si="56"/>
        <v xml:space="preserve">  </v>
      </c>
      <c r="AE184" s="103" t="str">
        <f t="shared" si="57"/>
        <v xml:space="preserve">  </v>
      </c>
    </row>
    <row r="185" spans="1:31" x14ac:dyDescent="0.2">
      <c r="A185" t="s">
        <v>66</v>
      </c>
      <c r="D185" t="s">
        <v>79</v>
      </c>
      <c r="E185" t="s">
        <v>16</v>
      </c>
      <c r="F185">
        <v>17</v>
      </c>
      <c r="G185">
        <v>1180.3330000000001</v>
      </c>
      <c r="H185">
        <v>622.33299999999997</v>
      </c>
      <c r="I185">
        <v>21</v>
      </c>
      <c r="J185">
        <v>2</v>
      </c>
      <c r="K185" s="5" t="s">
        <v>65</v>
      </c>
      <c r="P185" s="22">
        <f t="shared" si="74"/>
        <v>4.7121815920381956E-3</v>
      </c>
      <c r="Q185" s="22">
        <f t="shared" si="75"/>
        <v>0</v>
      </c>
      <c r="R185" s="22">
        <f t="shared" si="76"/>
        <v>986.33299999999997</v>
      </c>
      <c r="S185">
        <f t="shared" si="77"/>
        <v>622.33299999999997</v>
      </c>
      <c r="T185">
        <f t="shared" si="78"/>
        <v>364</v>
      </c>
      <c r="U185" s="18">
        <f t="shared" si="73"/>
        <v>1.7152340995019031</v>
      </c>
      <c r="AC185" t="s">
        <v>181</v>
      </c>
      <c r="AD185" s="103" t="str">
        <f t="shared" si="56"/>
        <v xml:space="preserve">  </v>
      </c>
      <c r="AE185" s="103" t="str">
        <f t="shared" si="57"/>
        <v xml:space="preserve">  </v>
      </c>
    </row>
    <row r="186" spans="1:31" x14ac:dyDescent="0.2">
      <c r="A186" t="s">
        <v>66</v>
      </c>
      <c r="D186" t="s">
        <v>80</v>
      </c>
      <c r="E186" t="s">
        <v>16</v>
      </c>
      <c r="F186">
        <v>18</v>
      </c>
      <c r="G186">
        <v>1180.3330000000001</v>
      </c>
      <c r="H186">
        <v>595.66700000000003</v>
      </c>
      <c r="I186">
        <v>21</v>
      </c>
      <c r="J186">
        <v>2</v>
      </c>
      <c r="K186" s="5" t="s">
        <v>65</v>
      </c>
      <c r="P186" s="22">
        <f t="shared" si="74"/>
        <v>4.7121815920381956E-3</v>
      </c>
      <c r="Q186" s="22">
        <f t="shared" si="75"/>
        <v>0</v>
      </c>
      <c r="R186" s="22">
        <f t="shared" si="76"/>
        <v>986.33299999999997</v>
      </c>
      <c r="S186">
        <f t="shared" si="77"/>
        <v>595.66700000000003</v>
      </c>
      <c r="T186">
        <f t="shared" si="78"/>
        <v>390.66599999999994</v>
      </c>
      <c r="U186" s="18">
        <f t="shared" si="73"/>
        <v>1.8408891338351934</v>
      </c>
      <c r="V186" s="18">
        <f>U186-U185</f>
        <v>0.12565503433329028</v>
      </c>
      <c r="AC186" t="s">
        <v>181</v>
      </c>
      <c r="AD186" s="103" t="str">
        <f t="shared" si="56"/>
        <v xml:space="preserve">  </v>
      </c>
      <c r="AE186" s="103" t="str">
        <f t="shared" si="57"/>
        <v xml:space="preserve">  </v>
      </c>
    </row>
    <row r="187" spans="1:31" x14ac:dyDescent="0.2">
      <c r="A187" t="s">
        <v>66</v>
      </c>
      <c r="D187" t="s">
        <v>81</v>
      </c>
      <c r="E187" t="s">
        <v>16</v>
      </c>
      <c r="F187">
        <v>19</v>
      </c>
      <c r="G187">
        <v>1255.6669999999999</v>
      </c>
      <c r="H187">
        <v>551.66700000000003</v>
      </c>
      <c r="I187">
        <v>21</v>
      </c>
      <c r="J187">
        <v>2</v>
      </c>
      <c r="K187" s="5" t="s">
        <v>65</v>
      </c>
      <c r="P187" s="22">
        <f t="shared" si="74"/>
        <v>4.7121815920381956E-3</v>
      </c>
      <c r="Q187" s="22">
        <f t="shared" si="75"/>
        <v>0</v>
      </c>
      <c r="R187" s="22">
        <f t="shared" si="76"/>
        <v>986.33299999999997</v>
      </c>
      <c r="S187">
        <f t="shared" si="77"/>
        <v>551.66700000000003</v>
      </c>
      <c r="T187">
        <f t="shared" si="78"/>
        <v>434.66599999999994</v>
      </c>
      <c r="U187" s="18">
        <f t="shared" si="73"/>
        <v>2.0482251238848739</v>
      </c>
      <c r="AC187" t="s">
        <v>181</v>
      </c>
      <c r="AD187" s="103" t="str">
        <f t="shared" si="56"/>
        <v xml:space="preserve">  </v>
      </c>
      <c r="AE187" s="103" t="str">
        <f t="shared" si="57"/>
        <v xml:space="preserve">  </v>
      </c>
    </row>
    <row r="188" spans="1:31" x14ac:dyDescent="0.2">
      <c r="A188" t="s">
        <v>66</v>
      </c>
      <c r="D188" t="s">
        <v>82</v>
      </c>
      <c r="E188" t="s">
        <v>16</v>
      </c>
      <c r="F188">
        <v>20</v>
      </c>
      <c r="G188">
        <v>1256.3330000000001</v>
      </c>
      <c r="H188">
        <v>411</v>
      </c>
      <c r="I188">
        <v>21</v>
      </c>
      <c r="J188">
        <v>2</v>
      </c>
      <c r="K188" s="5" t="s">
        <v>65</v>
      </c>
      <c r="P188" s="22">
        <f t="shared" si="74"/>
        <v>4.7121815920381956E-3</v>
      </c>
      <c r="Q188" s="22">
        <f t="shared" si="75"/>
        <v>0</v>
      </c>
      <c r="R188" s="22">
        <f t="shared" si="76"/>
        <v>986.33299999999997</v>
      </c>
      <c r="S188">
        <f t="shared" si="77"/>
        <v>411</v>
      </c>
      <c r="T188">
        <f t="shared" si="78"/>
        <v>575.33299999999997</v>
      </c>
      <c r="U188" s="18">
        <f t="shared" si="73"/>
        <v>2.7110735718921108</v>
      </c>
      <c r="V188" s="18">
        <f>U188-U187</f>
        <v>0.66284844800723697</v>
      </c>
      <c r="AC188" t="s">
        <v>181</v>
      </c>
      <c r="AD188" s="103" t="str">
        <f t="shared" si="56"/>
        <v xml:space="preserve">  </v>
      </c>
      <c r="AE188" s="103" t="str">
        <f t="shared" si="57"/>
        <v xml:space="preserve">  </v>
      </c>
    </row>
    <row r="189" spans="1:31" x14ac:dyDescent="0.2">
      <c r="A189" t="s">
        <v>66</v>
      </c>
      <c r="D189" t="s">
        <v>83</v>
      </c>
      <c r="E189" t="s">
        <v>16</v>
      </c>
      <c r="F189">
        <v>21</v>
      </c>
      <c r="G189">
        <v>1444</v>
      </c>
      <c r="H189">
        <v>521</v>
      </c>
      <c r="I189">
        <v>21</v>
      </c>
      <c r="J189">
        <v>2</v>
      </c>
      <c r="K189" s="5" t="s">
        <v>65</v>
      </c>
      <c r="P189" s="22">
        <f t="shared" si="74"/>
        <v>4.7121815920381956E-3</v>
      </c>
      <c r="Q189" s="22">
        <f t="shared" si="75"/>
        <v>0</v>
      </c>
      <c r="R189" s="22">
        <f t="shared" si="76"/>
        <v>986.33299999999997</v>
      </c>
      <c r="S189">
        <f t="shared" si="77"/>
        <v>521</v>
      </c>
      <c r="T189">
        <f t="shared" si="78"/>
        <v>465.33299999999997</v>
      </c>
      <c r="U189" s="18">
        <f t="shared" si="73"/>
        <v>2.1927335967679094</v>
      </c>
      <c r="AC189" t="s">
        <v>181</v>
      </c>
      <c r="AD189" s="103" t="str">
        <f t="shared" si="56"/>
        <v xml:space="preserve">  </v>
      </c>
      <c r="AE189" s="103" t="str">
        <f t="shared" si="57"/>
        <v xml:space="preserve">  </v>
      </c>
    </row>
    <row r="190" spans="1:31" x14ac:dyDescent="0.2">
      <c r="A190" t="s">
        <v>66</v>
      </c>
      <c r="D190" t="s">
        <v>84</v>
      </c>
      <c r="E190" t="s">
        <v>16</v>
      </c>
      <c r="F190">
        <v>22</v>
      </c>
      <c r="G190">
        <v>1444</v>
      </c>
      <c r="H190">
        <v>491.5</v>
      </c>
      <c r="I190">
        <v>21</v>
      </c>
      <c r="J190">
        <v>2</v>
      </c>
      <c r="K190" s="5" t="s">
        <v>65</v>
      </c>
      <c r="P190" s="22">
        <f t="shared" si="74"/>
        <v>4.7121815920381956E-3</v>
      </c>
      <c r="Q190" s="22">
        <f t="shared" si="75"/>
        <v>0</v>
      </c>
      <c r="R190" s="22">
        <f t="shared" si="76"/>
        <v>986.33299999999997</v>
      </c>
      <c r="S190">
        <f t="shared" si="77"/>
        <v>491.5</v>
      </c>
      <c r="T190">
        <f t="shared" si="78"/>
        <v>494.83299999999997</v>
      </c>
      <c r="U190" s="18">
        <f t="shared" si="73"/>
        <v>2.3317429537330363</v>
      </c>
      <c r="V190" s="18">
        <f>U190-U189</f>
        <v>0.13900935696512695</v>
      </c>
      <c r="AC190" t="s">
        <v>181</v>
      </c>
      <c r="AD190" s="103" t="str">
        <f t="shared" si="56"/>
        <v xml:space="preserve">  </v>
      </c>
      <c r="AE190" s="103" t="str">
        <f t="shared" si="57"/>
        <v xml:space="preserve">  </v>
      </c>
    </row>
    <row r="191" spans="1:31" x14ac:dyDescent="0.2">
      <c r="A191" t="s">
        <v>66</v>
      </c>
      <c r="D191" t="s">
        <v>85</v>
      </c>
      <c r="E191" t="s">
        <v>16</v>
      </c>
      <c r="F191">
        <v>23</v>
      </c>
      <c r="G191">
        <v>1519</v>
      </c>
      <c r="H191">
        <v>545.5</v>
      </c>
      <c r="I191">
        <v>21</v>
      </c>
      <c r="J191">
        <v>2</v>
      </c>
      <c r="K191" s="5" t="s">
        <v>65</v>
      </c>
      <c r="P191" s="22">
        <f t="shared" si="74"/>
        <v>4.7121815920381956E-3</v>
      </c>
      <c r="Q191" s="22">
        <f t="shared" si="75"/>
        <v>0</v>
      </c>
      <c r="R191" s="22">
        <f t="shared" si="76"/>
        <v>986.33299999999997</v>
      </c>
      <c r="S191">
        <f t="shared" si="77"/>
        <v>545.5</v>
      </c>
      <c r="T191">
        <f t="shared" si="78"/>
        <v>440.83299999999997</v>
      </c>
      <c r="U191" s="18">
        <f t="shared" si="73"/>
        <v>2.0772851477629737</v>
      </c>
      <c r="AC191" t="s">
        <v>181</v>
      </c>
      <c r="AD191" s="103" t="str">
        <f t="shared" si="56"/>
        <v xml:space="preserve">  </v>
      </c>
      <c r="AE191" s="103" t="str">
        <f t="shared" si="57"/>
        <v xml:space="preserve">  </v>
      </c>
    </row>
    <row r="192" spans="1:31" x14ac:dyDescent="0.2">
      <c r="A192" t="s">
        <v>66</v>
      </c>
      <c r="D192" t="s">
        <v>86</v>
      </c>
      <c r="E192" t="s">
        <v>16</v>
      </c>
      <c r="F192">
        <v>24</v>
      </c>
      <c r="G192">
        <v>1519</v>
      </c>
      <c r="H192">
        <v>482</v>
      </c>
      <c r="I192">
        <v>21</v>
      </c>
      <c r="J192">
        <v>2</v>
      </c>
      <c r="K192" s="5" t="s">
        <v>65</v>
      </c>
      <c r="P192" s="22">
        <f t="shared" si="74"/>
        <v>4.7121815920381956E-3</v>
      </c>
      <c r="Q192" s="22">
        <f t="shared" si="75"/>
        <v>0</v>
      </c>
      <c r="R192" s="22">
        <f t="shared" si="76"/>
        <v>986.33299999999997</v>
      </c>
      <c r="S192">
        <f t="shared" si="77"/>
        <v>482</v>
      </c>
      <c r="T192">
        <f t="shared" si="78"/>
        <v>504.33299999999997</v>
      </c>
      <c r="U192" s="18">
        <f t="shared" si="73"/>
        <v>2.376508678857399</v>
      </c>
      <c r="V192" s="18">
        <f>U192-U191</f>
        <v>0.29922353109442534</v>
      </c>
      <c r="AC192" t="s">
        <v>181</v>
      </c>
      <c r="AD192" s="103" t="str">
        <f t="shared" si="56"/>
        <v xml:space="preserve">  </v>
      </c>
      <c r="AE192" s="103" t="str">
        <f t="shared" si="57"/>
        <v xml:space="preserve">  </v>
      </c>
    </row>
    <row r="193" spans="1:31" x14ac:dyDescent="0.2">
      <c r="A193" t="s">
        <v>66</v>
      </c>
      <c r="D193" t="s">
        <v>87</v>
      </c>
      <c r="E193" t="s">
        <v>16</v>
      </c>
      <c r="F193">
        <v>25</v>
      </c>
      <c r="G193">
        <v>1594.5</v>
      </c>
      <c r="H193">
        <v>642</v>
      </c>
      <c r="I193">
        <v>21</v>
      </c>
      <c r="J193">
        <v>2</v>
      </c>
      <c r="K193" s="5" t="s">
        <v>65</v>
      </c>
      <c r="P193" s="22">
        <f t="shared" si="74"/>
        <v>4.7121815920381956E-3</v>
      </c>
      <c r="Q193" s="22">
        <f t="shared" si="75"/>
        <v>0</v>
      </c>
      <c r="R193" s="22">
        <f t="shared" si="76"/>
        <v>986.33299999999997</v>
      </c>
      <c r="S193">
        <f t="shared" si="77"/>
        <v>642</v>
      </c>
      <c r="T193">
        <f t="shared" si="78"/>
        <v>344.33299999999997</v>
      </c>
      <c r="U193" s="18">
        <f t="shared" si="73"/>
        <v>1.6225596241312878</v>
      </c>
      <c r="AC193" t="s">
        <v>181</v>
      </c>
      <c r="AD193" s="103" t="str">
        <f t="shared" si="56"/>
        <v xml:space="preserve">  </v>
      </c>
      <c r="AE193" s="103" t="str">
        <f t="shared" si="57"/>
        <v xml:space="preserve">  </v>
      </c>
    </row>
    <row r="194" spans="1:31" x14ac:dyDescent="0.2">
      <c r="A194" t="s">
        <v>66</v>
      </c>
      <c r="D194" t="s">
        <v>88</v>
      </c>
      <c r="E194" t="s">
        <v>16</v>
      </c>
      <c r="F194">
        <v>26</v>
      </c>
      <c r="G194">
        <v>1594.5</v>
      </c>
      <c r="H194">
        <v>594</v>
      </c>
      <c r="I194">
        <v>21</v>
      </c>
      <c r="J194">
        <v>2</v>
      </c>
      <c r="K194" s="5" t="s">
        <v>65</v>
      </c>
      <c r="P194" s="22">
        <f t="shared" si="74"/>
        <v>4.7121815920381956E-3</v>
      </c>
      <c r="Q194" s="22">
        <f t="shared" si="75"/>
        <v>0</v>
      </c>
      <c r="R194" s="22">
        <f t="shared" si="76"/>
        <v>986.33299999999997</v>
      </c>
      <c r="S194">
        <f t="shared" si="77"/>
        <v>594</v>
      </c>
      <c r="T194">
        <f t="shared" si="78"/>
        <v>392.33299999999997</v>
      </c>
      <c r="U194" s="18">
        <f t="shared" si="73"/>
        <v>1.8487443405491213</v>
      </c>
      <c r="V194" s="18">
        <f>U194-U193</f>
        <v>0.22618471641783344</v>
      </c>
      <c r="AC194" t="s">
        <v>181</v>
      </c>
      <c r="AD194" s="103" t="str">
        <f t="shared" si="56"/>
        <v xml:space="preserve">  </v>
      </c>
      <c r="AE194" s="103" t="str">
        <f t="shared" si="57"/>
        <v xml:space="preserve">  </v>
      </c>
    </row>
    <row r="195" spans="1:31" x14ac:dyDescent="0.2">
      <c r="A195" t="s">
        <v>66</v>
      </c>
      <c r="D195" t="s">
        <v>89</v>
      </c>
      <c r="E195" t="s">
        <v>16</v>
      </c>
      <c r="F195">
        <v>27</v>
      </c>
      <c r="G195">
        <v>1670</v>
      </c>
      <c r="H195">
        <v>591.5</v>
      </c>
      <c r="I195">
        <v>21</v>
      </c>
      <c r="J195">
        <v>2</v>
      </c>
      <c r="K195" s="5" t="s">
        <v>65</v>
      </c>
      <c r="P195" s="22">
        <f t="shared" si="74"/>
        <v>4.7121815920381956E-3</v>
      </c>
      <c r="Q195" s="22">
        <f t="shared" si="75"/>
        <v>0</v>
      </c>
      <c r="R195" s="22">
        <f t="shared" si="76"/>
        <v>986.33299999999997</v>
      </c>
      <c r="S195">
        <f t="shared" si="77"/>
        <v>591.5</v>
      </c>
      <c r="T195">
        <f t="shared" si="78"/>
        <v>394.83299999999997</v>
      </c>
      <c r="U195" s="18">
        <f t="shared" si="73"/>
        <v>1.8605247945292167</v>
      </c>
      <c r="AC195" t="s">
        <v>181</v>
      </c>
      <c r="AD195" s="103" t="str">
        <f t="shared" ref="AD195:AD258" si="79">CONCATENATE(IF(Z195&lt;Y195, "YES", " "), IF( AA195&lt;0, "-YES", " "))</f>
        <v xml:space="preserve">  </v>
      </c>
      <c r="AE195" s="103" t="str">
        <f t="shared" ref="AE195:AE258" si="80">CONCATENATE(IF(S195&gt;R195, "YES", " "), IF( T195&lt;0, "-YES", " "))</f>
        <v xml:space="preserve">  </v>
      </c>
    </row>
    <row r="196" spans="1:31" x14ac:dyDescent="0.2">
      <c r="A196" t="s">
        <v>66</v>
      </c>
      <c r="D196" t="s">
        <v>90</v>
      </c>
      <c r="E196" t="s">
        <v>16</v>
      </c>
      <c r="F196">
        <v>28</v>
      </c>
      <c r="G196">
        <v>1670</v>
      </c>
      <c r="H196">
        <v>449.5</v>
      </c>
      <c r="I196">
        <v>21</v>
      </c>
      <c r="J196">
        <v>2</v>
      </c>
      <c r="K196" s="5" t="s">
        <v>65</v>
      </c>
      <c r="P196" s="22">
        <f t="shared" si="74"/>
        <v>4.7121815920381956E-3</v>
      </c>
      <c r="Q196" s="22">
        <f t="shared" si="75"/>
        <v>0</v>
      </c>
      <c r="R196" s="22">
        <f t="shared" si="76"/>
        <v>986.33299999999997</v>
      </c>
      <c r="S196">
        <f t="shared" si="77"/>
        <v>449.5</v>
      </c>
      <c r="T196">
        <f t="shared" si="78"/>
        <v>536.83299999999997</v>
      </c>
      <c r="U196" s="18">
        <f t="shared" si="73"/>
        <v>2.5296545805986406</v>
      </c>
      <c r="V196" s="18">
        <f>U196-U195</f>
        <v>0.66912978606942386</v>
      </c>
      <c r="AC196" t="s">
        <v>181</v>
      </c>
      <c r="AD196" s="103" t="str">
        <f t="shared" si="79"/>
        <v xml:space="preserve">  </v>
      </c>
      <c r="AE196" s="103" t="str">
        <f t="shared" si="80"/>
        <v xml:space="preserve">  </v>
      </c>
    </row>
    <row r="197" spans="1:31" x14ac:dyDescent="0.2">
      <c r="A197" t="s">
        <v>66</v>
      </c>
      <c r="D197" t="s">
        <v>91</v>
      </c>
      <c r="E197" t="s">
        <v>16</v>
      </c>
      <c r="F197">
        <v>29</v>
      </c>
      <c r="G197">
        <v>1856.6669999999999</v>
      </c>
      <c r="H197">
        <v>585.33299999999997</v>
      </c>
      <c r="I197">
        <v>21</v>
      </c>
      <c r="J197">
        <v>2</v>
      </c>
      <c r="K197" s="5" t="s">
        <v>65</v>
      </c>
      <c r="P197" s="22">
        <f t="shared" si="74"/>
        <v>4.7121815920381956E-3</v>
      </c>
      <c r="Q197" s="22">
        <f t="shared" si="75"/>
        <v>0</v>
      </c>
      <c r="R197" s="22">
        <f t="shared" si="76"/>
        <v>986.33299999999997</v>
      </c>
      <c r="S197">
        <f t="shared" si="77"/>
        <v>585.33299999999997</v>
      </c>
      <c r="T197">
        <f t="shared" si="78"/>
        <v>401</v>
      </c>
      <c r="U197" s="18">
        <f t="shared" si="73"/>
        <v>1.8895848184073165</v>
      </c>
      <c r="AC197" t="s">
        <v>181</v>
      </c>
      <c r="AD197" s="103" t="str">
        <f t="shared" si="79"/>
        <v xml:space="preserve">  </v>
      </c>
      <c r="AE197" s="103" t="str">
        <f t="shared" si="80"/>
        <v xml:space="preserve">  </v>
      </c>
    </row>
    <row r="198" spans="1:31" x14ac:dyDescent="0.2">
      <c r="A198" t="s">
        <v>66</v>
      </c>
      <c r="D198" t="s">
        <v>92</v>
      </c>
      <c r="E198" t="s">
        <v>16</v>
      </c>
      <c r="F198">
        <v>30</v>
      </c>
      <c r="G198">
        <v>1856.6669999999999</v>
      </c>
      <c r="H198">
        <v>575.33299999999997</v>
      </c>
      <c r="I198">
        <v>21</v>
      </c>
      <c r="J198">
        <v>2</v>
      </c>
      <c r="K198" s="5" t="s">
        <v>65</v>
      </c>
      <c r="P198" s="22">
        <f t="shared" si="74"/>
        <v>4.7121815920381956E-3</v>
      </c>
      <c r="Q198" s="22">
        <f t="shared" si="75"/>
        <v>0</v>
      </c>
      <c r="R198" s="22">
        <f t="shared" si="76"/>
        <v>986.33299999999997</v>
      </c>
      <c r="S198">
        <f t="shared" si="77"/>
        <v>575.33299999999997</v>
      </c>
      <c r="T198">
        <f t="shared" si="78"/>
        <v>411</v>
      </c>
      <c r="U198" s="18">
        <f t="shared" si="73"/>
        <v>1.9367066343276984</v>
      </c>
      <c r="V198" s="18">
        <f>U198-U197</f>
        <v>4.7121815920381893E-2</v>
      </c>
      <c r="AC198" t="s">
        <v>181</v>
      </c>
      <c r="AD198" s="103" t="str">
        <f t="shared" si="79"/>
        <v xml:space="preserve">  </v>
      </c>
      <c r="AE198" s="103" t="str">
        <f t="shared" si="80"/>
        <v xml:space="preserve">  </v>
      </c>
    </row>
    <row r="199" spans="1:31" x14ac:dyDescent="0.2">
      <c r="A199" t="s">
        <v>66</v>
      </c>
      <c r="D199" t="s">
        <v>93</v>
      </c>
      <c r="E199" t="s">
        <v>16</v>
      </c>
      <c r="F199">
        <v>31</v>
      </c>
      <c r="G199">
        <v>1932.6669999999999</v>
      </c>
      <c r="H199">
        <v>482.66699999999997</v>
      </c>
      <c r="I199">
        <v>21</v>
      </c>
      <c r="J199">
        <v>2</v>
      </c>
      <c r="K199" s="5" t="s">
        <v>65</v>
      </c>
      <c r="P199" s="22">
        <f t="shared" si="74"/>
        <v>4.7121815920381956E-3</v>
      </c>
      <c r="Q199" s="22">
        <f t="shared" si="75"/>
        <v>0</v>
      </c>
      <c r="R199" s="22">
        <f t="shared" si="76"/>
        <v>986.33299999999997</v>
      </c>
      <c r="S199">
        <f t="shared" si="77"/>
        <v>482.66699999999997</v>
      </c>
      <c r="T199">
        <f t="shared" si="78"/>
        <v>503.666</v>
      </c>
      <c r="U199" s="18">
        <f t="shared" si="73"/>
        <v>2.3733656537355099</v>
      </c>
      <c r="AC199" t="s">
        <v>181</v>
      </c>
      <c r="AD199" s="103" t="str">
        <f t="shared" si="79"/>
        <v xml:space="preserve">  </v>
      </c>
      <c r="AE199" s="103" t="str">
        <f t="shared" si="80"/>
        <v xml:space="preserve">  </v>
      </c>
    </row>
    <row r="200" spans="1:31" x14ac:dyDescent="0.2">
      <c r="A200" t="s">
        <v>66</v>
      </c>
      <c r="D200" t="s">
        <v>94</v>
      </c>
      <c r="E200" t="s">
        <v>16</v>
      </c>
      <c r="F200">
        <v>32</v>
      </c>
      <c r="G200">
        <v>2008.6669999999999</v>
      </c>
      <c r="H200">
        <v>761.33299999999997</v>
      </c>
      <c r="I200">
        <v>21</v>
      </c>
      <c r="J200">
        <v>2</v>
      </c>
      <c r="K200" s="5" t="s">
        <v>65</v>
      </c>
      <c r="P200" s="22">
        <f t="shared" si="74"/>
        <v>4.7121815920381956E-3</v>
      </c>
      <c r="Q200" s="22">
        <f t="shared" si="75"/>
        <v>0</v>
      </c>
      <c r="R200" s="22">
        <f t="shared" si="76"/>
        <v>986.33299999999997</v>
      </c>
      <c r="S200">
        <f t="shared" si="77"/>
        <v>761.33299999999997</v>
      </c>
      <c r="T200">
        <f t="shared" si="78"/>
        <v>225</v>
      </c>
      <c r="U200" s="18">
        <f t="shared" si="73"/>
        <v>1.060240858208594</v>
      </c>
      <c r="AC200" t="s">
        <v>181</v>
      </c>
      <c r="AD200" s="103" t="str">
        <f t="shared" si="79"/>
        <v xml:space="preserve">  </v>
      </c>
      <c r="AE200" s="103" t="str">
        <f t="shared" si="80"/>
        <v xml:space="preserve">  </v>
      </c>
    </row>
    <row r="201" spans="1:31" x14ac:dyDescent="0.2">
      <c r="A201" t="s">
        <v>66</v>
      </c>
      <c r="D201" t="s">
        <v>95</v>
      </c>
      <c r="E201" t="s">
        <v>16</v>
      </c>
      <c r="F201">
        <v>33</v>
      </c>
      <c r="G201">
        <v>2082</v>
      </c>
      <c r="H201">
        <v>685.33299999999997</v>
      </c>
      <c r="I201">
        <v>21</v>
      </c>
      <c r="J201">
        <v>2</v>
      </c>
      <c r="K201" s="5" t="s">
        <v>65</v>
      </c>
      <c r="P201" s="22">
        <f t="shared" si="74"/>
        <v>4.7121815920381956E-3</v>
      </c>
      <c r="Q201" s="22">
        <f t="shared" si="75"/>
        <v>0</v>
      </c>
      <c r="R201" s="22">
        <f t="shared" si="76"/>
        <v>986.33299999999997</v>
      </c>
      <c r="S201">
        <f t="shared" si="77"/>
        <v>685.33299999999997</v>
      </c>
      <c r="T201">
        <f t="shared" si="78"/>
        <v>301</v>
      </c>
      <c r="U201" s="18">
        <f t="shared" si="73"/>
        <v>1.4183666592034969</v>
      </c>
      <c r="AC201" t="s">
        <v>181</v>
      </c>
      <c r="AD201" s="103" t="str">
        <f t="shared" si="79"/>
        <v xml:space="preserve">  </v>
      </c>
      <c r="AE201" s="103" t="str">
        <f t="shared" si="80"/>
        <v xml:space="preserve">  </v>
      </c>
    </row>
    <row r="202" spans="1:31" s="4" customFormat="1" ht="17" thickBot="1" x14ac:dyDescent="0.25">
      <c r="A202" s="4" t="s">
        <v>66</v>
      </c>
      <c r="D202" s="4" t="s">
        <v>96</v>
      </c>
      <c r="E202" s="4" t="s">
        <v>16</v>
      </c>
      <c r="F202" s="4">
        <v>34</v>
      </c>
      <c r="G202" s="4">
        <v>2082.6669999999999</v>
      </c>
      <c r="H202" s="4">
        <v>598.66700000000003</v>
      </c>
      <c r="I202" s="4">
        <v>21</v>
      </c>
      <c r="J202" s="4">
        <v>2</v>
      </c>
      <c r="K202" s="6" t="s">
        <v>65</v>
      </c>
      <c r="P202" s="22">
        <f t="shared" si="74"/>
        <v>4.7121815920381956E-3</v>
      </c>
      <c r="Q202" s="22">
        <f t="shared" si="75"/>
        <v>0</v>
      </c>
      <c r="R202" s="22">
        <f t="shared" si="76"/>
        <v>986.33299999999997</v>
      </c>
      <c r="S202">
        <f t="shared" si="77"/>
        <v>598.66700000000003</v>
      </c>
      <c r="T202">
        <f t="shared" si="78"/>
        <v>387.66599999999994</v>
      </c>
      <c r="U202" s="18">
        <f t="shared" si="73"/>
        <v>1.8267525890590788</v>
      </c>
      <c r="V202" s="18">
        <f>U202-U201</f>
        <v>0.40838592985558186</v>
      </c>
      <c r="W202" s="22"/>
      <c r="X202" s="22"/>
      <c r="Y202" s="26"/>
      <c r="AB202" s="20"/>
      <c r="AC202" t="s">
        <v>181</v>
      </c>
      <c r="AD202" s="103" t="str">
        <f t="shared" si="79"/>
        <v xml:space="preserve">  </v>
      </c>
      <c r="AE202" s="103" t="str">
        <f t="shared" si="80"/>
        <v xml:space="preserve">  </v>
      </c>
    </row>
    <row r="203" spans="1:31" s="13" customFormat="1" ht="17" thickBot="1" x14ac:dyDescent="0.25">
      <c r="A203" s="13" t="s">
        <v>37</v>
      </c>
      <c r="D203" s="15">
        <v>1</v>
      </c>
      <c r="E203" s="13" t="s">
        <v>16</v>
      </c>
      <c r="F203" s="13">
        <v>1</v>
      </c>
      <c r="G203" s="13">
        <v>552.33299999999997</v>
      </c>
      <c r="H203" s="15">
        <v>617</v>
      </c>
      <c r="I203" s="13">
        <v>22</v>
      </c>
      <c r="J203" s="13">
        <v>2</v>
      </c>
      <c r="K203" s="14" t="s">
        <v>97</v>
      </c>
      <c r="AD203" s="103" t="str">
        <f t="shared" si="79"/>
        <v xml:space="preserve">  </v>
      </c>
      <c r="AE203" s="103" t="str">
        <f t="shared" si="80"/>
        <v xml:space="preserve">  </v>
      </c>
    </row>
    <row r="204" spans="1:31" s="7" customFormat="1" x14ac:dyDescent="0.2">
      <c r="A204" s="7" t="s">
        <v>37</v>
      </c>
      <c r="D204" s="7">
        <v>2</v>
      </c>
      <c r="E204" s="7" t="s">
        <v>16</v>
      </c>
      <c r="F204" s="7">
        <v>2</v>
      </c>
      <c r="G204" s="7">
        <v>552.33299999999997</v>
      </c>
      <c r="H204" s="7">
        <v>453</v>
      </c>
      <c r="I204" s="7">
        <v>22</v>
      </c>
      <c r="J204" s="7">
        <v>2</v>
      </c>
      <c r="K204" s="8" t="s">
        <v>97</v>
      </c>
      <c r="L204" s="7">
        <f>ABS(H204-H203)</f>
        <v>164</v>
      </c>
      <c r="M204" s="7">
        <f>D204-D203</f>
        <v>1</v>
      </c>
      <c r="N204" s="7">
        <f t="shared" ref="N204:N205" si="81">M204/L204</f>
        <v>6.0975609756097563E-3</v>
      </c>
      <c r="O204" s="7">
        <f>AVERAGE(N204:N205)</f>
        <v>6.1352002408912977E-3</v>
      </c>
      <c r="P204" s="24"/>
      <c r="Q204" s="24"/>
      <c r="R204" s="24"/>
      <c r="U204" s="18"/>
      <c r="V204" s="18"/>
      <c r="W204" s="22"/>
      <c r="X204" s="22"/>
      <c r="Y204" s="24"/>
      <c r="AB204" s="18"/>
      <c r="AD204" s="103" t="str">
        <f t="shared" si="79"/>
        <v xml:space="preserve">  </v>
      </c>
      <c r="AE204" s="103" t="str">
        <f t="shared" si="80"/>
        <v xml:space="preserve">  </v>
      </c>
    </row>
    <row r="205" spans="1:31" s="7" customFormat="1" x14ac:dyDescent="0.2">
      <c r="A205" s="7" t="s">
        <v>37</v>
      </c>
      <c r="D205" s="7">
        <v>3</v>
      </c>
      <c r="E205" s="7" t="s">
        <v>16</v>
      </c>
      <c r="F205" s="7">
        <v>3</v>
      </c>
      <c r="G205" s="7">
        <v>552.33299999999997</v>
      </c>
      <c r="H205" s="7">
        <v>291</v>
      </c>
      <c r="I205" s="7">
        <v>22</v>
      </c>
      <c r="J205" s="7">
        <v>2</v>
      </c>
      <c r="K205" s="8" t="s">
        <v>97</v>
      </c>
      <c r="L205" s="7">
        <f t="shared" ref="L205" si="82">ABS(H205-H204)</f>
        <v>162</v>
      </c>
      <c r="M205" s="7">
        <f>D205-D204</f>
        <v>1</v>
      </c>
      <c r="N205" s="7">
        <f t="shared" si="81"/>
        <v>6.1728395061728392E-3</v>
      </c>
      <c r="P205" s="24"/>
      <c r="Q205" s="24"/>
      <c r="R205" s="24"/>
      <c r="U205" s="18"/>
      <c r="V205" s="18"/>
      <c r="W205" s="22"/>
      <c r="X205" s="22"/>
      <c r="Y205" s="24"/>
      <c r="AB205" s="18"/>
      <c r="AD205" s="103" t="str">
        <f t="shared" si="79"/>
        <v xml:space="preserve">  </v>
      </c>
      <c r="AE205" s="103" t="str">
        <f t="shared" si="80"/>
        <v xml:space="preserve">  </v>
      </c>
    </row>
    <row r="206" spans="1:31" x14ac:dyDescent="0.2">
      <c r="A206" t="s">
        <v>98</v>
      </c>
      <c r="D206" t="s">
        <v>99</v>
      </c>
      <c r="E206" t="s">
        <v>16</v>
      </c>
      <c r="F206">
        <v>4</v>
      </c>
      <c r="G206">
        <v>633.5</v>
      </c>
      <c r="H206">
        <v>612.5</v>
      </c>
      <c r="I206">
        <v>22</v>
      </c>
      <c r="J206">
        <v>2</v>
      </c>
      <c r="K206" s="5" t="s">
        <v>97</v>
      </c>
      <c r="P206" s="22">
        <f>$O$204</f>
        <v>6.1352002408912977E-3</v>
      </c>
      <c r="Q206" s="22">
        <f>$D$203</f>
        <v>1</v>
      </c>
      <c r="R206" s="22">
        <f>$H$203</f>
        <v>617</v>
      </c>
      <c r="S206">
        <f>H206</f>
        <v>612.5</v>
      </c>
      <c r="T206">
        <f>R206-S206</f>
        <v>4.5</v>
      </c>
      <c r="U206" s="18">
        <f t="shared" ref="U206:U216" si="83">T206*P206+Q206</f>
        <v>1.0276084010840107</v>
      </c>
      <c r="V206" s="18" t="b">
        <f>S206&gt;R206</f>
        <v>0</v>
      </c>
      <c r="AC206" t="s">
        <v>181</v>
      </c>
      <c r="AD206" s="103" t="str">
        <f t="shared" si="79"/>
        <v xml:space="preserve">  </v>
      </c>
      <c r="AE206" s="103" t="str">
        <f t="shared" si="80"/>
        <v xml:space="preserve">  </v>
      </c>
    </row>
    <row r="207" spans="1:31" x14ac:dyDescent="0.2">
      <c r="A207" t="s">
        <v>98</v>
      </c>
      <c r="D207" t="s">
        <v>100</v>
      </c>
      <c r="E207" t="s">
        <v>16</v>
      </c>
      <c r="F207">
        <v>5</v>
      </c>
      <c r="G207">
        <v>822</v>
      </c>
      <c r="H207">
        <v>594</v>
      </c>
      <c r="I207">
        <v>22</v>
      </c>
      <c r="J207">
        <v>2</v>
      </c>
      <c r="K207" s="5" t="s">
        <v>97</v>
      </c>
      <c r="P207" s="22">
        <f t="shared" ref="P207:P216" si="84">$O$204</f>
        <v>6.1352002408912977E-3</v>
      </c>
      <c r="Q207" s="22">
        <f t="shared" ref="Q207:Q216" si="85">$D$203</f>
        <v>1</v>
      </c>
      <c r="R207" s="22">
        <f t="shared" ref="R207:R216" si="86">$H$203</f>
        <v>617</v>
      </c>
      <c r="S207">
        <f t="shared" ref="S207:S216" si="87">H207</f>
        <v>594</v>
      </c>
      <c r="T207">
        <f t="shared" ref="T207:T216" si="88">R207-S207</f>
        <v>23</v>
      </c>
      <c r="U207" s="18">
        <f t="shared" si="83"/>
        <v>1.1411096055404999</v>
      </c>
      <c r="V207" s="18" t="b">
        <f t="shared" ref="V207:V216" si="89">S207&gt;R207</f>
        <v>0</v>
      </c>
      <c r="AC207" t="s">
        <v>181</v>
      </c>
      <c r="AD207" s="103" t="str">
        <f t="shared" si="79"/>
        <v xml:space="preserve">  </v>
      </c>
      <c r="AE207" s="103" t="str">
        <f t="shared" si="80"/>
        <v xml:space="preserve">  </v>
      </c>
    </row>
    <row r="208" spans="1:31" x14ac:dyDescent="0.2">
      <c r="A208" t="s">
        <v>98</v>
      </c>
      <c r="D208" t="s">
        <v>101</v>
      </c>
      <c r="E208" t="s">
        <v>16</v>
      </c>
      <c r="F208">
        <v>6</v>
      </c>
      <c r="G208">
        <v>966</v>
      </c>
      <c r="H208">
        <v>445.5</v>
      </c>
      <c r="I208">
        <v>22</v>
      </c>
      <c r="J208">
        <v>2</v>
      </c>
      <c r="K208" s="5" t="s">
        <v>97</v>
      </c>
      <c r="P208" s="22">
        <f t="shared" si="84"/>
        <v>6.1352002408912977E-3</v>
      </c>
      <c r="Q208" s="22">
        <f t="shared" si="85"/>
        <v>1</v>
      </c>
      <c r="R208" s="22">
        <f t="shared" si="86"/>
        <v>617</v>
      </c>
      <c r="S208">
        <f t="shared" si="87"/>
        <v>445.5</v>
      </c>
      <c r="T208">
        <f t="shared" si="88"/>
        <v>171.5</v>
      </c>
      <c r="U208" s="18">
        <f t="shared" si="83"/>
        <v>2.0521868413128574</v>
      </c>
      <c r="V208" s="18" t="b">
        <f t="shared" si="89"/>
        <v>0</v>
      </c>
      <c r="AC208" t="s">
        <v>181</v>
      </c>
      <c r="AD208" s="103" t="str">
        <f t="shared" si="79"/>
        <v xml:space="preserve">  </v>
      </c>
      <c r="AE208" s="103" t="str">
        <f t="shared" si="80"/>
        <v xml:space="preserve">  </v>
      </c>
    </row>
    <row r="209" spans="1:31" x14ac:dyDescent="0.2">
      <c r="A209" t="s">
        <v>98</v>
      </c>
      <c r="D209" t="s">
        <v>102</v>
      </c>
      <c r="E209" t="s">
        <v>16</v>
      </c>
      <c r="F209">
        <v>7</v>
      </c>
      <c r="G209">
        <v>1106</v>
      </c>
      <c r="H209">
        <v>433.5</v>
      </c>
      <c r="I209">
        <v>22</v>
      </c>
      <c r="J209">
        <v>2</v>
      </c>
      <c r="K209" s="5" t="s">
        <v>97</v>
      </c>
      <c r="P209" s="22">
        <f t="shared" si="84"/>
        <v>6.1352002408912977E-3</v>
      </c>
      <c r="Q209" s="22">
        <f t="shared" si="85"/>
        <v>1</v>
      </c>
      <c r="R209" s="22">
        <f t="shared" si="86"/>
        <v>617</v>
      </c>
      <c r="S209">
        <f t="shared" si="87"/>
        <v>433.5</v>
      </c>
      <c r="T209">
        <f t="shared" si="88"/>
        <v>183.5</v>
      </c>
      <c r="U209" s="18">
        <f t="shared" si="83"/>
        <v>2.1258092442035532</v>
      </c>
      <c r="V209" s="18" t="b">
        <f t="shared" si="89"/>
        <v>0</v>
      </c>
      <c r="AC209" t="s">
        <v>181</v>
      </c>
      <c r="AD209" s="103" t="str">
        <f t="shared" si="79"/>
        <v xml:space="preserve">  </v>
      </c>
      <c r="AE209" s="103" t="str">
        <f t="shared" si="80"/>
        <v xml:space="preserve">  </v>
      </c>
    </row>
    <row r="210" spans="1:31" x14ac:dyDescent="0.2">
      <c r="A210" t="s">
        <v>98</v>
      </c>
      <c r="D210" t="s">
        <v>103</v>
      </c>
      <c r="E210" t="s">
        <v>16</v>
      </c>
      <c r="F210">
        <v>8</v>
      </c>
      <c r="G210">
        <v>1244.5</v>
      </c>
      <c r="H210">
        <v>547</v>
      </c>
      <c r="I210">
        <v>22</v>
      </c>
      <c r="J210">
        <v>2</v>
      </c>
      <c r="K210" s="5" t="s">
        <v>97</v>
      </c>
      <c r="P210" s="22">
        <f t="shared" si="84"/>
        <v>6.1352002408912977E-3</v>
      </c>
      <c r="Q210" s="22">
        <f t="shared" si="85"/>
        <v>1</v>
      </c>
      <c r="R210" s="22">
        <f t="shared" si="86"/>
        <v>617</v>
      </c>
      <c r="S210">
        <f t="shared" si="87"/>
        <v>547</v>
      </c>
      <c r="T210">
        <f t="shared" si="88"/>
        <v>70</v>
      </c>
      <c r="U210" s="18">
        <f t="shared" si="83"/>
        <v>1.4294640168623909</v>
      </c>
      <c r="V210" s="18" t="b">
        <f t="shared" si="89"/>
        <v>0</v>
      </c>
      <c r="AC210" t="s">
        <v>181</v>
      </c>
      <c r="AD210" s="103" t="str">
        <f t="shared" si="79"/>
        <v xml:space="preserve">  </v>
      </c>
      <c r="AE210" s="103" t="str">
        <f t="shared" si="80"/>
        <v xml:space="preserve">  </v>
      </c>
    </row>
    <row r="211" spans="1:31" x14ac:dyDescent="0.2">
      <c r="A211" t="s">
        <v>98</v>
      </c>
      <c r="D211" t="s">
        <v>104</v>
      </c>
      <c r="E211" t="s">
        <v>16</v>
      </c>
      <c r="F211">
        <v>9</v>
      </c>
      <c r="G211">
        <v>1454</v>
      </c>
      <c r="H211">
        <v>521.5</v>
      </c>
      <c r="I211">
        <v>22</v>
      </c>
      <c r="J211">
        <v>2</v>
      </c>
      <c r="K211" s="5" t="s">
        <v>97</v>
      </c>
      <c r="P211" s="22">
        <f t="shared" si="84"/>
        <v>6.1352002408912977E-3</v>
      </c>
      <c r="Q211" s="22">
        <f t="shared" si="85"/>
        <v>1</v>
      </c>
      <c r="R211" s="22">
        <f t="shared" si="86"/>
        <v>617</v>
      </c>
      <c r="S211">
        <f t="shared" si="87"/>
        <v>521.5</v>
      </c>
      <c r="T211">
        <f t="shared" si="88"/>
        <v>95.5</v>
      </c>
      <c r="U211" s="18">
        <f t="shared" si="83"/>
        <v>1.5859116230051189</v>
      </c>
      <c r="V211" s="18" t="b">
        <f t="shared" si="89"/>
        <v>0</v>
      </c>
      <c r="AC211" t="s">
        <v>181</v>
      </c>
      <c r="AD211" s="103" t="str">
        <f t="shared" si="79"/>
        <v xml:space="preserve">  </v>
      </c>
      <c r="AE211" s="103" t="str">
        <f t="shared" si="80"/>
        <v xml:space="preserve">  </v>
      </c>
    </row>
    <row r="212" spans="1:31" x14ac:dyDescent="0.2">
      <c r="A212" t="s">
        <v>98</v>
      </c>
      <c r="D212" t="s">
        <v>105</v>
      </c>
      <c r="E212" t="s">
        <v>16</v>
      </c>
      <c r="F212">
        <v>10</v>
      </c>
      <c r="G212">
        <v>1532</v>
      </c>
      <c r="H212">
        <v>571</v>
      </c>
      <c r="I212">
        <v>22</v>
      </c>
      <c r="J212">
        <v>2</v>
      </c>
      <c r="K212" s="5" t="s">
        <v>97</v>
      </c>
      <c r="P212" s="22">
        <f t="shared" si="84"/>
        <v>6.1352002408912977E-3</v>
      </c>
      <c r="Q212" s="22">
        <f t="shared" si="85"/>
        <v>1</v>
      </c>
      <c r="R212" s="22">
        <f t="shared" si="86"/>
        <v>617</v>
      </c>
      <c r="S212">
        <f t="shared" si="87"/>
        <v>571</v>
      </c>
      <c r="T212">
        <f t="shared" si="88"/>
        <v>46</v>
      </c>
      <c r="U212" s="18">
        <f t="shared" si="83"/>
        <v>1.2822192110809998</v>
      </c>
      <c r="V212" s="18" t="b">
        <f t="shared" si="89"/>
        <v>0</v>
      </c>
      <c r="AC212" t="s">
        <v>181</v>
      </c>
      <c r="AD212" s="103" t="str">
        <f t="shared" si="79"/>
        <v xml:space="preserve">  </v>
      </c>
      <c r="AE212" s="103" t="str">
        <f t="shared" si="80"/>
        <v xml:space="preserve">  </v>
      </c>
    </row>
    <row r="213" spans="1:31" x14ac:dyDescent="0.2">
      <c r="A213" t="s">
        <v>98</v>
      </c>
      <c r="D213" t="s">
        <v>106</v>
      </c>
      <c r="E213" t="s">
        <v>16</v>
      </c>
      <c r="F213">
        <v>11</v>
      </c>
      <c r="G213">
        <v>1766.5</v>
      </c>
      <c r="H213">
        <v>542.5</v>
      </c>
      <c r="I213">
        <v>22</v>
      </c>
      <c r="J213">
        <v>2</v>
      </c>
      <c r="K213" s="5" t="s">
        <v>97</v>
      </c>
      <c r="P213" s="22">
        <f t="shared" si="84"/>
        <v>6.1352002408912977E-3</v>
      </c>
      <c r="Q213" s="22">
        <f t="shared" si="85"/>
        <v>1</v>
      </c>
      <c r="R213" s="22">
        <f t="shared" si="86"/>
        <v>617</v>
      </c>
      <c r="S213">
        <f t="shared" si="87"/>
        <v>542.5</v>
      </c>
      <c r="T213">
        <f t="shared" si="88"/>
        <v>74.5</v>
      </c>
      <c r="U213" s="18">
        <f t="shared" si="83"/>
        <v>1.4570724179464016</v>
      </c>
      <c r="V213" s="18" t="b">
        <f t="shared" si="89"/>
        <v>0</v>
      </c>
      <c r="AC213" t="s">
        <v>181</v>
      </c>
      <c r="AD213" s="103" t="str">
        <f t="shared" si="79"/>
        <v xml:space="preserve">  </v>
      </c>
      <c r="AE213" s="103" t="str">
        <f t="shared" si="80"/>
        <v xml:space="preserve">  </v>
      </c>
    </row>
    <row r="214" spans="1:31" x14ac:dyDescent="0.2">
      <c r="A214" t="s">
        <v>107</v>
      </c>
      <c r="D214">
        <v>1</v>
      </c>
      <c r="E214" t="s">
        <v>16</v>
      </c>
      <c r="F214">
        <v>12</v>
      </c>
      <c r="G214">
        <v>1838.3330000000001</v>
      </c>
      <c r="H214">
        <v>617</v>
      </c>
      <c r="I214">
        <v>22</v>
      </c>
      <c r="J214">
        <v>2</v>
      </c>
      <c r="K214" s="5" t="s">
        <v>97</v>
      </c>
      <c r="P214" s="22">
        <f t="shared" si="84"/>
        <v>6.1352002408912977E-3</v>
      </c>
      <c r="Q214" s="22">
        <f t="shared" si="85"/>
        <v>1</v>
      </c>
      <c r="R214" s="22">
        <f t="shared" si="86"/>
        <v>617</v>
      </c>
      <c r="S214">
        <f t="shared" si="87"/>
        <v>617</v>
      </c>
      <c r="T214">
        <f t="shared" si="88"/>
        <v>0</v>
      </c>
      <c r="U214" s="18">
        <f t="shared" si="83"/>
        <v>1</v>
      </c>
      <c r="V214" s="18" t="b">
        <f t="shared" si="89"/>
        <v>0</v>
      </c>
      <c r="AC214" t="s">
        <v>181</v>
      </c>
      <c r="AD214" s="103" t="str">
        <f t="shared" si="79"/>
        <v xml:space="preserve">  </v>
      </c>
      <c r="AE214" s="103" t="str">
        <f t="shared" si="80"/>
        <v xml:space="preserve">  </v>
      </c>
    </row>
    <row r="215" spans="1:31" x14ac:dyDescent="0.2">
      <c r="A215" t="s">
        <v>108</v>
      </c>
      <c r="D215">
        <f>0.8*2.1</f>
        <v>1.6800000000000002</v>
      </c>
      <c r="E215" t="s">
        <v>16</v>
      </c>
      <c r="F215">
        <v>13</v>
      </c>
      <c r="G215">
        <v>1835.3330000000001</v>
      </c>
      <c r="H215">
        <v>502</v>
      </c>
      <c r="I215">
        <v>22</v>
      </c>
      <c r="J215">
        <v>2</v>
      </c>
      <c r="K215" s="5" t="s">
        <v>97</v>
      </c>
      <c r="P215" s="22">
        <f t="shared" si="84"/>
        <v>6.1352002408912977E-3</v>
      </c>
      <c r="Q215" s="22">
        <f t="shared" si="85"/>
        <v>1</v>
      </c>
      <c r="R215" s="22">
        <f t="shared" si="86"/>
        <v>617</v>
      </c>
      <c r="S215">
        <f t="shared" si="87"/>
        <v>502</v>
      </c>
      <c r="T215">
        <f t="shared" si="88"/>
        <v>115</v>
      </c>
      <c r="U215" s="18">
        <f t="shared" si="83"/>
        <v>1.7055480277024992</v>
      </c>
      <c r="V215" s="18" t="b">
        <f t="shared" si="89"/>
        <v>0</v>
      </c>
      <c r="AC215" t="s">
        <v>181</v>
      </c>
      <c r="AD215" s="103" t="str">
        <f t="shared" si="79"/>
        <v xml:space="preserve">  </v>
      </c>
      <c r="AE215" s="103" t="str">
        <f t="shared" si="80"/>
        <v xml:space="preserve">  </v>
      </c>
    </row>
    <row r="216" spans="1:31" s="4" customFormat="1" ht="17" thickBot="1" x14ac:dyDescent="0.25">
      <c r="A216" s="4" t="s">
        <v>44</v>
      </c>
      <c r="D216" s="4">
        <v>2.1</v>
      </c>
      <c r="E216" s="4" t="s">
        <v>16</v>
      </c>
      <c r="F216" s="4">
        <v>14</v>
      </c>
      <c r="G216" s="4">
        <v>1835</v>
      </c>
      <c r="H216" s="4">
        <v>437</v>
      </c>
      <c r="I216" s="4">
        <v>22</v>
      </c>
      <c r="J216" s="4">
        <v>2</v>
      </c>
      <c r="K216" s="6" t="s">
        <v>97</v>
      </c>
      <c r="P216" s="22">
        <f t="shared" si="84"/>
        <v>6.1352002408912977E-3</v>
      </c>
      <c r="Q216" s="22">
        <f t="shared" si="85"/>
        <v>1</v>
      </c>
      <c r="R216" s="22">
        <f t="shared" si="86"/>
        <v>617</v>
      </c>
      <c r="S216">
        <f t="shared" si="87"/>
        <v>437</v>
      </c>
      <c r="T216">
        <f t="shared" si="88"/>
        <v>180</v>
      </c>
      <c r="U216" s="18">
        <f t="shared" si="83"/>
        <v>2.1043360433604335</v>
      </c>
      <c r="V216" s="18" t="b">
        <f t="shared" si="89"/>
        <v>0</v>
      </c>
      <c r="W216" s="22"/>
      <c r="X216" s="22"/>
      <c r="Y216" s="26"/>
      <c r="AB216" s="20"/>
      <c r="AC216" t="s">
        <v>181</v>
      </c>
      <c r="AD216" s="103" t="str">
        <f t="shared" si="79"/>
        <v xml:space="preserve">  </v>
      </c>
      <c r="AE216" s="103" t="str">
        <f t="shared" si="80"/>
        <v xml:space="preserve">  </v>
      </c>
    </row>
    <row r="217" spans="1:31" s="13" customFormat="1" ht="17" thickBot="1" x14ac:dyDescent="0.25">
      <c r="A217" s="13" t="s">
        <v>37</v>
      </c>
      <c r="D217" s="15">
        <v>1</v>
      </c>
      <c r="F217" s="13">
        <v>1</v>
      </c>
      <c r="G217" s="13">
        <v>248</v>
      </c>
      <c r="H217" s="15">
        <v>611</v>
      </c>
      <c r="I217" s="13">
        <v>23</v>
      </c>
      <c r="J217" s="13">
        <v>2</v>
      </c>
      <c r="K217" s="14" t="s">
        <v>109</v>
      </c>
      <c r="AD217" s="103" t="str">
        <f t="shared" si="79"/>
        <v xml:space="preserve">  </v>
      </c>
      <c r="AE217" s="103" t="str">
        <f t="shared" si="80"/>
        <v xml:space="preserve">  </v>
      </c>
    </row>
    <row r="218" spans="1:31" s="7" customFormat="1" x14ac:dyDescent="0.2">
      <c r="A218" s="7" t="s">
        <v>37</v>
      </c>
      <c r="D218" s="7">
        <v>1.7</v>
      </c>
      <c r="F218" s="7">
        <v>2</v>
      </c>
      <c r="G218" s="7">
        <v>248.5</v>
      </c>
      <c r="H218" s="7">
        <v>352.5</v>
      </c>
      <c r="I218" s="7">
        <v>23</v>
      </c>
      <c r="J218" s="7">
        <v>2</v>
      </c>
      <c r="K218" s="8" t="s">
        <v>109</v>
      </c>
      <c r="L218" s="7">
        <f>ABS(H218-H217)</f>
        <v>258.5</v>
      </c>
      <c r="M218" s="7">
        <f>D218-D217</f>
        <v>0.7</v>
      </c>
      <c r="N218" s="7">
        <f t="shared" ref="N218:N219" si="90">M218/L218</f>
        <v>2.7079303675048355E-3</v>
      </c>
      <c r="O218" s="7">
        <f>AVERAGE(N218:N219)</f>
        <v>2.7145094014394931E-3</v>
      </c>
      <c r="P218" s="24"/>
      <c r="Q218" s="24"/>
      <c r="R218" s="24"/>
      <c r="U218" s="18"/>
      <c r="V218" s="18"/>
      <c r="W218" s="22"/>
      <c r="X218" s="22"/>
      <c r="Y218" s="24"/>
      <c r="AB218" s="18"/>
      <c r="AD218" s="103" t="str">
        <f t="shared" si="79"/>
        <v xml:space="preserve">  </v>
      </c>
      <c r="AE218" s="103" t="str">
        <f t="shared" si="80"/>
        <v xml:space="preserve">  </v>
      </c>
    </row>
    <row r="219" spans="1:31" s="7" customFormat="1" x14ac:dyDescent="0.2">
      <c r="A219" s="7" t="s">
        <v>37</v>
      </c>
      <c r="D219" s="7">
        <v>2.1</v>
      </c>
      <c r="E219" s="7" t="s">
        <v>110</v>
      </c>
      <c r="F219" s="7">
        <v>3</v>
      </c>
      <c r="G219" s="7">
        <v>248.5</v>
      </c>
      <c r="H219" s="7">
        <v>205.5</v>
      </c>
      <c r="I219" s="7">
        <v>23</v>
      </c>
      <c r="J219" s="7">
        <v>2</v>
      </c>
      <c r="K219" s="8" t="s">
        <v>109</v>
      </c>
      <c r="L219" s="7">
        <f t="shared" ref="L219" si="91">ABS(H219-H218)</f>
        <v>147</v>
      </c>
      <c r="M219" s="7">
        <f>D219-D218</f>
        <v>0.40000000000000013</v>
      </c>
      <c r="N219" s="7">
        <f t="shared" si="90"/>
        <v>2.7210884353741508E-3</v>
      </c>
      <c r="P219" s="24"/>
      <c r="Q219" s="24"/>
      <c r="R219" s="24"/>
      <c r="U219" s="18"/>
      <c r="V219" s="18"/>
      <c r="W219" s="22"/>
      <c r="X219" s="22"/>
      <c r="Y219" s="24"/>
      <c r="AB219" s="18"/>
      <c r="AD219" s="103" t="str">
        <f t="shared" si="79"/>
        <v xml:space="preserve">  </v>
      </c>
      <c r="AE219" s="103" t="str">
        <f t="shared" si="80"/>
        <v xml:space="preserve">  </v>
      </c>
    </row>
    <row r="220" spans="1:31" x14ac:dyDescent="0.2">
      <c r="A220" t="s">
        <v>98</v>
      </c>
      <c r="D220" t="s">
        <v>111</v>
      </c>
      <c r="E220" t="s">
        <v>110</v>
      </c>
      <c r="F220">
        <v>4</v>
      </c>
      <c r="G220">
        <v>339.5</v>
      </c>
      <c r="H220">
        <v>690</v>
      </c>
      <c r="I220">
        <v>23</v>
      </c>
      <c r="J220">
        <v>2</v>
      </c>
      <c r="K220" s="5" t="s">
        <v>109</v>
      </c>
      <c r="P220" s="22">
        <f>$O$218</f>
        <v>2.7145094014394931E-3</v>
      </c>
      <c r="Q220" s="22">
        <f>$D$217</f>
        <v>1</v>
      </c>
      <c r="R220" s="22">
        <f>$H$217</f>
        <v>611</v>
      </c>
      <c r="S220">
        <f>H220</f>
        <v>690</v>
      </c>
      <c r="T220">
        <f>R220-S220</f>
        <v>-79</v>
      </c>
      <c r="U220" s="18">
        <f t="shared" ref="U220:U263" si="92">T220*P220+Q220</f>
        <v>0.78555375728628007</v>
      </c>
      <c r="V220" s="103" t="b">
        <f t="shared" ref="V220:V263" si="93">S220&gt;R220</f>
        <v>1</v>
      </c>
      <c r="AC220" t="s">
        <v>181</v>
      </c>
      <c r="AD220" s="103" t="str">
        <f t="shared" si="79"/>
        <v xml:space="preserve">  </v>
      </c>
      <c r="AE220" s="103" t="str">
        <f t="shared" si="80"/>
        <v>YES-YES</v>
      </c>
    </row>
    <row r="221" spans="1:31" x14ac:dyDescent="0.2">
      <c r="A221" t="s">
        <v>98</v>
      </c>
      <c r="D221" t="s">
        <v>112</v>
      </c>
      <c r="E221" t="s">
        <v>110</v>
      </c>
      <c r="F221">
        <v>5</v>
      </c>
      <c r="G221">
        <v>340</v>
      </c>
      <c r="H221">
        <v>617.5</v>
      </c>
      <c r="I221">
        <v>23</v>
      </c>
      <c r="J221">
        <v>2</v>
      </c>
      <c r="K221" s="5" t="s">
        <v>109</v>
      </c>
      <c r="P221" s="22">
        <f t="shared" ref="P221:P263" si="94">$O$218</f>
        <v>2.7145094014394931E-3</v>
      </c>
      <c r="Q221" s="22">
        <f t="shared" ref="Q221:Q263" si="95">$D$217</f>
        <v>1</v>
      </c>
      <c r="R221" s="22">
        <f t="shared" ref="R221:R263" si="96">$H$217</f>
        <v>611</v>
      </c>
      <c r="S221">
        <f t="shared" ref="S221:S263" si="97">H221</f>
        <v>617.5</v>
      </c>
      <c r="T221">
        <f t="shared" ref="T221:T263" si="98">R221-S221</f>
        <v>-6.5</v>
      </c>
      <c r="U221" s="28">
        <f t="shared" si="92"/>
        <v>0.98235568889064329</v>
      </c>
      <c r="V221" s="103" t="b">
        <f t="shared" si="93"/>
        <v>1</v>
      </c>
      <c r="AC221" t="s">
        <v>181</v>
      </c>
      <c r="AD221" s="103" t="str">
        <f t="shared" si="79"/>
        <v xml:space="preserve">  </v>
      </c>
      <c r="AE221" s="103" t="str">
        <f t="shared" si="80"/>
        <v>YES-YES</v>
      </c>
    </row>
    <row r="222" spans="1:31" x14ac:dyDescent="0.2">
      <c r="A222" t="s">
        <v>98</v>
      </c>
      <c r="D222" t="s">
        <v>113</v>
      </c>
      <c r="E222" t="s">
        <v>110</v>
      </c>
      <c r="F222">
        <v>6</v>
      </c>
      <c r="G222">
        <v>351</v>
      </c>
      <c r="H222">
        <v>618</v>
      </c>
      <c r="I222">
        <v>23</v>
      </c>
      <c r="J222">
        <v>2</v>
      </c>
      <c r="K222" s="5" t="s">
        <v>109</v>
      </c>
      <c r="P222" s="22">
        <f t="shared" si="94"/>
        <v>2.7145094014394931E-3</v>
      </c>
      <c r="Q222" s="22">
        <f t="shared" si="95"/>
        <v>1</v>
      </c>
      <c r="R222" s="22">
        <f t="shared" si="96"/>
        <v>611</v>
      </c>
      <c r="S222">
        <f t="shared" si="97"/>
        <v>618</v>
      </c>
      <c r="T222">
        <f t="shared" si="98"/>
        <v>-7</v>
      </c>
      <c r="U222" s="18">
        <f t="shared" si="92"/>
        <v>0.9809984341899235</v>
      </c>
      <c r="V222" s="103" t="b">
        <f t="shared" si="93"/>
        <v>1</v>
      </c>
      <c r="AC222" t="s">
        <v>181</v>
      </c>
      <c r="AD222" s="103" t="str">
        <f t="shared" si="79"/>
        <v xml:space="preserve">  </v>
      </c>
      <c r="AE222" s="103" t="str">
        <f t="shared" si="80"/>
        <v>YES-YES</v>
      </c>
    </row>
    <row r="223" spans="1:31" x14ac:dyDescent="0.2">
      <c r="A223" t="s">
        <v>98</v>
      </c>
      <c r="D223" t="s">
        <v>114</v>
      </c>
      <c r="E223" t="s">
        <v>110</v>
      </c>
      <c r="F223">
        <v>7</v>
      </c>
      <c r="G223">
        <v>335.5</v>
      </c>
      <c r="H223">
        <v>544</v>
      </c>
      <c r="I223">
        <v>23</v>
      </c>
      <c r="J223">
        <v>2</v>
      </c>
      <c r="K223" s="5" t="s">
        <v>109</v>
      </c>
      <c r="P223" s="22">
        <f t="shared" si="94"/>
        <v>2.7145094014394931E-3</v>
      </c>
      <c r="Q223" s="22">
        <f t="shared" si="95"/>
        <v>1</v>
      </c>
      <c r="R223" s="22">
        <f t="shared" si="96"/>
        <v>611</v>
      </c>
      <c r="S223">
        <f t="shared" si="97"/>
        <v>544</v>
      </c>
      <c r="T223">
        <f t="shared" si="98"/>
        <v>67</v>
      </c>
      <c r="U223" s="18">
        <f t="shared" si="92"/>
        <v>1.1818721298964461</v>
      </c>
      <c r="V223" s="18" t="b">
        <f t="shared" si="93"/>
        <v>0</v>
      </c>
      <c r="AC223" t="s">
        <v>181</v>
      </c>
      <c r="AD223" s="103" t="str">
        <f t="shared" si="79"/>
        <v xml:space="preserve">  </v>
      </c>
      <c r="AE223" s="103" t="str">
        <f t="shared" si="80"/>
        <v xml:space="preserve">  </v>
      </c>
    </row>
    <row r="224" spans="1:31" x14ac:dyDescent="0.2">
      <c r="A224" t="s">
        <v>98</v>
      </c>
      <c r="D224" t="s">
        <v>115</v>
      </c>
      <c r="E224" t="s">
        <v>110</v>
      </c>
      <c r="F224">
        <v>8</v>
      </c>
      <c r="G224">
        <v>521</v>
      </c>
      <c r="H224">
        <v>626.5</v>
      </c>
      <c r="I224">
        <v>23</v>
      </c>
      <c r="J224">
        <v>2</v>
      </c>
      <c r="K224" s="5" t="s">
        <v>109</v>
      </c>
      <c r="P224" s="22">
        <f t="shared" si="94"/>
        <v>2.7145094014394931E-3</v>
      </c>
      <c r="Q224" s="22">
        <f t="shared" si="95"/>
        <v>1</v>
      </c>
      <c r="R224" s="22">
        <f t="shared" si="96"/>
        <v>611</v>
      </c>
      <c r="S224">
        <f t="shared" si="97"/>
        <v>626.5</v>
      </c>
      <c r="T224">
        <f t="shared" si="98"/>
        <v>-15.5</v>
      </c>
      <c r="U224" s="18">
        <f t="shared" si="92"/>
        <v>0.95792510427768784</v>
      </c>
      <c r="V224" s="103" t="b">
        <f t="shared" si="93"/>
        <v>1</v>
      </c>
      <c r="AC224" t="s">
        <v>181</v>
      </c>
      <c r="AD224" s="103" t="str">
        <f t="shared" si="79"/>
        <v xml:space="preserve">  </v>
      </c>
      <c r="AE224" s="103" t="str">
        <f t="shared" si="80"/>
        <v>YES-YES</v>
      </c>
    </row>
    <row r="225" spans="1:31" x14ac:dyDescent="0.2">
      <c r="A225" t="s">
        <v>98</v>
      </c>
      <c r="D225" t="s">
        <v>116</v>
      </c>
      <c r="E225" t="s">
        <v>110</v>
      </c>
      <c r="F225">
        <v>9</v>
      </c>
      <c r="G225">
        <v>520.5</v>
      </c>
      <c r="H225">
        <v>514.5</v>
      </c>
      <c r="I225">
        <v>23</v>
      </c>
      <c r="J225">
        <v>2</v>
      </c>
      <c r="K225" s="5" t="s">
        <v>109</v>
      </c>
      <c r="P225" s="22">
        <f t="shared" si="94"/>
        <v>2.7145094014394931E-3</v>
      </c>
      <c r="Q225" s="22">
        <f t="shared" si="95"/>
        <v>1</v>
      </c>
      <c r="R225" s="22">
        <f t="shared" si="96"/>
        <v>611</v>
      </c>
      <c r="S225">
        <f t="shared" si="97"/>
        <v>514.5</v>
      </c>
      <c r="T225">
        <f t="shared" si="98"/>
        <v>96.5</v>
      </c>
      <c r="U225" s="18">
        <f t="shared" si="92"/>
        <v>1.2619501572389111</v>
      </c>
      <c r="V225" s="18" t="b">
        <f t="shared" si="93"/>
        <v>0</v>
      </c>
      <c r="AC225" t="s">
        <v>181</v>
      </c>
      <c r="AD225" s="103" t="str">
        <f t="shared" si="79"/>
        <v xml:space="preserve">  </v>
      </c>
      <c r="AE225" s="103" t="str">
        <f t="shared" si="80"/>
        <v xml:space="preserve">  </v>
      </c>
    </row>
    <row r="226" spans="1:31" x14ac:dyDescent="0.2">
      <c r="A226" t="s">
        <v>98</v>
      </c>
      <c r="D226" t="s">
        <v>117</v>
      </c>
      <c r="E226" t="s">
        <v>110</v>
      </c>
      <c r="F226">
        <v>10</v>
      </c>
      <c r="G226">
        <v>520.5</v>
      </c>
      <c r="H226">
        <v>480</v>
      </c>
      <c r="I226">
        <v>23</v>
      </c>
      <c r="J226">
        <v>2</v>
      </c>
      <c r="K226" s="5" t="s">
        <v>109</v>
      </c>
      <c r="P226" s="22">
        <f t="shared" si="94"/>
        <v>2.7145094014394931E-3</v>
      </c>
      <c r="Q226" s="22">
        <f t="shared" si="95"/>
        <v>1</v>
      </c>
      <c r="R226" s="22">
        <f t="shared" si="96"/>
        <v>611</v>
      </c>
      <c r="S226">
        <f t="shared" si="97"/>
        <v>480</v>
      </c>
      <c r="T226">
        <f t="shared" si="98"/>
        <v>131</v>
      </c>
      <c r="U226" s="28">
        <f t="shared" si="92"/>
        <v>1.3556007315885736</v>
      </c>
      <c r="V226" s="18" t="b">
        <f t="shared" si="93"/>
        <v>0</v>
      </c>
      <c r="AC226" t="s">
        <v>181</v>
      </c>
      <c r="AD226" s="103" t="str">
        <f t="shared" si="79"/>
        <v xml:space="preserve">  </v>
      </c>
      <c r="AE226" s="103" t="str">
        <f t="shared" si="80"/>
        <v xml:space="preserve">  </v>
      </c>
    </row>
    <row r="227" spans="1:31" x14ac:dyDescent="0.2">
      <c r="A227" t="s">
        <v>98</v>
      </c>
      <c r="D227" t="s">
        <v>118</v>
      </c>
      <c r="E227" t="s">
        <v>110</v>
      </c>
      <c r="F227">
        <v>11</v>
      </c>
      <c r="G227">
        <v>521.5</v>
      </c>
      <c r="H227">
        <v>469.5</v>
      </c>
      <c r="I227">
        <v>23</v>
      </c>
      <c r="J227">
        <v>2</v>
      </c>
      <c r="K227" s="5" t="s">
        <v>109</v>
      </c>
      <c r="P227" s="22">
        <f t="shared" si="94"/>
        <v>2.7145094014394931E-3</v>
      </c>
      <c r="Q227" s="22">
        <f t="shared" si="95"/>
        <v>1</v>
      </c>
      <c r="R227" s="22">
        <f t="shared" si="96"/>
        <v>611</v>
      </c>
      <c r="S227">
        <f t="shared" si="97"/>
        <v>469.5</v>
      </c>
      <c r="T227">
        <f t="shared" si="98"/>
        <v>141.5</v>
      </c>
      <c r="U227" s="18">
        <f t="shared" si="92"/>
        <v>1.3841030803036882</v>
      </c>
      <c r="V227" s="18" t="b">
        <f t="shared" si="93"/>
        <v>0</v>
      </c>
      <c r="AC227" t="s">
        <v>181</v>
      </c>
      <c r="AD227" s="103" t="str">
        <f t="shared" si="79"/>
        <v xml:space="preserve">  </v>
      </c>
      <c r="AE227" s="103" t="str">
        <f t="shared" si="80"/>
        <v xml:space="preserve">  </v>
      </c>
    </row>
    <row r="228" spans="1:31" x14ac:dyDescent="0.2">
      <c r="A228" t="s">
        <v>98</v>
      </c>
      <c r="D228" t="s">
        <v>119</v>
      </c>
      <c r="E228" t="s">
        <v>110</v>
      </c>
      <c r="F228">
        <v>12</v>
      </c>
      <c r="G228">
        <v>521</v>
      </c>
      <c r="H228">
        <v>433</v>
      </c>
      <c r="I228">
        <v>23</v>
      </c>
      <c r="J228">
        <v>2</v>
      </c>
      <c r="K228" s="5" t="s">
        <v>109</v>
      </c>
      <c r="P228" s="22">
        <f t="shared" si="94"/>
        <v>2.7145094014394931E-3</v>
      </c>
      <c r="Q228" s="22">
        <f t="shared" si="95"/>
        <v>1</v>
      </c>
      <c r="R228" s="22">
        <f t="shared" si="96"/>
        <v>611</v>
      </c>
      <c r="S228">
        <f t="shared" si="97"/>
        <v>433</v>
      </c>
      <c r="T228">
        <f t="shared" si="98"/>
        <v>178</v>
      </c>
      <c r="U228" s="18">
        <f t="shared" si="92"/>
        <v>1.4831826734562297</v>
      </c>
      <c r="V228" s="18" t="b">
        <f t="shared" si="93"/>
        <v>0</v>
      </c>
      <c r="AC228" t="s">
        <v>181</v>
      </c>
      <c r="AD228" s="103" t="str">
        <f t="shared" si="79"/>
        <v xml:space="preserve">  </v>
      </c>
      <c r="AE228" s="103" t="str">
        <f t="shared" si="80"/>
        <v xml:space="preserve">  </v>
      </c>
    </row>
    <row r="229" spans="1:31" x14ac:dyDescent="0.2">
      <c r="A229" t="s">
        <v>98</v>
      </c>
      <c r="D229" t="s">
        <v>120</v>
      </c>
      <c r="E229" t="s">
        <v>110</v>
      </c>
      <c r="F229">
        <v>13</v>
      </c>
      <c r="G229">
        <v>520</v>
      </c>
      <c r="H229">
        <v>359</v>
      </c>
      <c r="I229">
        <v>23</v>
      </c>
      <c r="J229">
        <v>2</v>
      </c>
      <c r="K229" s="5" t="s">
        <v>109</v>
      </c>
      <c r="P229" s="22">
        <f t="shared" si="94"/>
        <v>2.7145094014394931E-3</v>
      </c>
      <c r="Q229" s="22">
        <f t="shared" si="95"/>
        <v>1</v>
      </c>
      <c r="R229" s="22">
        <f t="shared" si="96"/>
        <v>611</v>
      </c>
      <c r="S229">
        <f t="shared" si="97"/>
        <v>359</v>
      </c>
      <c r="T229">
        <f t="shared" si="98"/>
        <v>252</v>
      </c>
      <c r="U229" s="18">
        <f t="shared" si="92"/>
        <v>1.6840563691627524</v>
      </c>
      <c r="V229" s="18" t="b">
        <f t="shared" si="93"/>
        <v>0</v>
      </c>
      <c r="AC229" t="s">
        <v>181</v>
      </c>
      <c r="AD229" s="103" t="str">
        <f t="shared" si="79"/>
        <v xml:space="preserve">  </v>
      </c>
      <c r="AE229" s="103" t="str">
        <f t="shared" si="80"/>
        <v xml:space="preserve">  </v>
      </c>
    </row>
    <row r="230" spans="1:31" x14ac:dyDescent="0.2">
      <c r="A230" t="s">
        <v>98</v>
      </c>
      <c r="D230" t="s">
        <v>121</v>
      </c>
      <c r="E230" t="s">
        <v>110</v>
      </c>
      <c r="F230">
        <v>14</v>
      </c>
      <c r="G230">
        <v>700.5</v>
      </c>
      <c r="H230">
        <v>711</v>
      </c>
      <c r="I230">
        <v>23</v>
      </c>
      <c r="J230">
        <v>2</v>
      </c>
      <c r="K230" s="5" t="s">
        <v>109</v>
      </c>
      <c r="P230" s="22">
        <f t="shared" si="94"/>
        <v>2.7145094014394931E-3</v>
      </c>
      <c r="Q230" s="22">
        <f t="shared" si="95"/>
        <v>1</v>
      </c>
      <c r="R230" s="22">
        <f t="shared" si="96"/>
        <v>611</v>
      </c>
      <c r="S230">
        <f t="shared" si="97"/>
        <v>711</v>
      </c>
      <c r="T230">
        <f t="shared" si="98"/>
        <v>-100</v>
      </c>
      <c r="U230" s="18">
        <f t="shared" si="92"/>
        <v>0.72854905985605067</v>
      </c>
      <c r="V230" s="103" t="b">
        <f t="shared" si="93"/>
        <v>1</v>
      </c>
      <c r="AC230" t="s">
        <v>181</v>
      </c>
      <c r="AD230" s="103" t="str">
        <f t="shared" si="79"/>
        <v xml:space="preserve">  </v>
      </c>
      <c r="AE230" s="103" t="str">
        <f t="shared" si="80"/>
        <v>YES-YES</v>
      </c>
    </row>
    <row r="231" spans="1:31" x14ac:dyDescent="0.2">
      <c r="A231" t="s">
        <v>98</v>
      </c>
      <c r="D231" t="s">
        <v>122</v>
      </c>
      <c r="E231" t="s">
        <v>110</v>
      </c>
      <c r="F231">
        <v>15</v>
      </c>
      <c r="G231">
        <v>700.5</v>
      </c>
      <c r="H231">
        <v>702.5</v>
      </c>
      <c r="I231">
        <v>23</v>
      </c>
      <c r="J231">
        <v>2</v>
      </c>
      <c r="K231" s="5" t="s">
        <v>109</v>
      </c>
      <c r="P231" s="22">
        <f t="shared" si="94"/>
        <v>2.7145094014394931E-3</v>
      </c>
      <c r="Q231" s="22">
        <f t="shared" si="95"/>
        <v>1</v>
      </c>
      <c r="R231" s="22">
        <f t="shared" si="96"/>
        <v>611</v>
      </c>
      <c r="S231">
        <f t="shared" si="97"/>
        <v>702.5</v>
      </c>
      <c r="T231">
        <f t="shared" si="98"/>
        <v>-91.5</v>
      </c>
      <c r="U231" s="18">
        <f t="shared" si="92"/>
        <v>0.75162238976828633</v>
      </c>
      <c r="V231" s="103" t="b">
        <f t="shared" si="93"/>
        <v>1</v>
      </c>
      <c r="AC231" t="s">
        <v>181</v>
      </c>
      <c r="AD231" s="103" t="str">
        <f t="shared" si="79"/>
        <v xml:space="preserve">  </v>
      </c>
      <c r="AE231" s="103" t="str">
        <f t="shared" si="80"/>
        <v>YES-YES</v>
      </c>
    </row>
    <row r="232" spans="1:31" x14ac:dyDescent="0.2">
      <c r="A232" t="s">
        <v>98</v>
      </c>
      <c r="D232" t="s">
        <v>123</v>
      </c>
      <c r="E232" t="s">
        <v>110</v>
      </c>
      <c r="F232">
        <v>16</v>
      </c>
      <c r="G232">
        <v>700.5</v>
      </c>
      <c r="H232">
        <v>646.5</v>
      </c>
      <c r="I232">
        <v>23</v>
      </c>
      <c r="J232">
        <v>2</v>
      </c>
      <c r="K232" s="5" t="s">
        <v>109</v>
      </c>
      <c r="P232" s="22">
        <f t="shared" si="94"/>
        <v>2.7145094014394931E-3</v>
      </c>
      <c r="Q232" s="22">
        <f t="shared" si="95"/>
        <v>1</v>
      </c>
      <c r="R232" s="22">
        <f t="shared" si="96"/>
        <v>611</v>
      </c>
      <c r="S232">
        <f t="shared" si="97"/>
        <v>646.5</v>
      </c>
      <c r="T232">
        <f t="shared" si="98"/>
        <v>-35.5</v>
      </c>
      <c r="U232" s="28">
        <f t="shared" si="92"/>
        <v>0.90363491624889802</v>
      </c>
      <c r="V232" s="103" t="b">
        <f t="shared" si="93"/>
        <v>1</v>
      </c>
      <c r="AC232" t="s">
        <v>181</v>
      </c>
      <c r="AD232" s="103" t="str">
        <f t="shared" si="79"/>
        <v xml:space="preserve">  </v>
      </c>
      <c r="AE232" s="103" t="str">
        <f t="shared" si="80"/>
        <v>YES-YES</v>
      </c>
    </row>
    <row r="233" spans="1:31" x14ac:dyDescent="0.2">
      <c r="A233" t="s">
        <v>98</v>
      </c>
      <c r="D233" t="s">
        <v>124</v>
      </c>
      <c r="E233" t="s">
        <v>110</v>
      </c>
      <c r="F233">
        <v>17</v>
      </c>
      <c r="G233">
        <v>713.5</v>
      </c>
      <c r="H233">
        <v>646</v>
      </c>
      <c r="I233">
        <v>23</v>
      </c>
      <c r="J233">
        <v>2</v>
      </c>
      <c r="K233" s="5" t="s">
        <v>109</v>
      </c>
      <c r="P233" s="22">
        <f t="shared" si="94"/>
        <v>2.7145094014394931E-3</v>
      </c>
      <c r="Q233" s="22">
        <f t="shared" si="95"/>
        <v>1</v>
      </c>
      <c r="R233" s="22">
        <f t="shared" si="96"/>
        <v>611</v>
      </c>
      <c r="S233">
        <f t="shared" si="97"/>
        <v>646</v>
      </c>
      <c r="T233">
        <f t="shared" si="98"/>
        <v>-35</v>
      </c>
      <c r="U233" s="18">
        <f t="shared" si="92"/>
        <v>0.9049921709496177</v>
      </c>
      <c r="V233" s="103" t="b">
        <f t="shared" si="93"/>
        <v>1</v>
      </c>
      <c r="AC233" t="s">
        <v>181</v>
      </c>
      <c r="AD233" s="103" t="str">
        <f t="shared" si="79"/>
        <v xml:space="preserve">  </v>
      </c>
      <c r="AE233" s="103" t="str">
        <f t="shared" si="80"/>
        <v>YES-YES</v>
      </c>
    </row>
    <row r="234" spans="1:31" x14ac:dyDescent="0.2">
      <c r="A234" t="s">
        <v>98</v>
      </c>
      <c r="D234" t="s">
        <v>125</v>
      </c>
      <c r="E234" t="s">
        <v>110</v>
      </c>
      <c r="F234">
        <v>18</v>
      </c>
      <c r="G234">
        <v>700.5</v>
      </c>
      <c r="H234">
        <v>589</v>
      </c>
      <c r="I234">
        <v>23</v>
      </c>
      <c r="J234">
        <v>2</v>
      </c>
      <c r="K234" s="5" t="s">
        <v>109</v>
      </c>
      <c r="P234" s="22">
        <f t="shared" si="94"/>
        <v>2.7145094014394931E-3</v>
      </c>
      <c r="Q234" s="22">
        <f t="shared" si="95"/>
        <v>1</v>
      </c>
      <c r="R234" s="22">
        <f t="shared" si="96"/>
        <v>611</v>
      </c>
      <c r="S234">
        <f t="shared" si="97"/>
        <v>589</v>
      </c>
      <c r="T234">
        <f t="shared" si="98"/>
        <v>22</v>
      </c>
      <c r="U234" s="18">
        <f t="shared" si="92"/>
        <v>1.0597192068316688</v>
      </c>
      <c r="V234" s="18" t="b">
        <f t="shared" si="93"/>
        <v>0</v>
      </c>
      <c r="AC234" t="s">
        <v>181</v>
      </c>
      <c r="AD234" s="103" t="str">
        <f t="shared" si="79"/>
        <v xml:space="preserve">  </v>
      </c>
      <c r="AE234" s="103" t="str">
        <f t="shared" si="80"/>
        <v xml:space="preserve">  </v>
      </c>
    </row>
    <row r="235" spans="1:31" x14ac:dyDescent="0.2">
      <c r="A235" t="s">
        <v>98</v>
      </c>
      <c r="D235" t="s">
        <v>126</v>
      </c>
      <c r="E235" t="s">
        <v>110</v>
      </c>
      <c r="F235">
        <v>19</v>
      </c>
      <c r="G235">
        <v>700</v>
      </c>
      <c r="H235">
        <v>581.5</v>
      </c>
      <c r="I235">
        <v>23</v>
      </c>
      <c r="J235">
        <v>2</v>
      </c>
      <c r="K235" s="5" t="s">
        <v>109</v>
      </c>
      <c r="P235" s="22">
        <f t="shared" si="94"/>
        <v>2.7145094014394931E-3</v>
      </c>
      <c r="Q235" s="22">
        <f t="shared" si="95"/>
        <v>1</v>
      </c>
      <c r="R235" s="22">
        <f t="shared" si="96"/>
        <v>611</v>
      </c>
      <c r="S235">
        <f t="shared" si="97"/>
        <v>581.5</v>
      </c>
      <c r="T235">
        <f t="shared" si="98"/>
        <v>29.5</v>
      </c>
      <c r="U235" s="18">
        <f t="shared" si="92"/>
        <v>1.0800780273424651</v>
      </c>
      <c r="V235" s="18" t="b">
        <f t="shared" si="93"/>
        <v>0</v>
      </c>
      <c r="AC235" t="s">
        <v>181</v>
      </c>
      <c r="AD235" s="103" t="str">
        <f t="shared" si="79"/>
        <v xml:space="preserve">  </v>
      </c>
      <c r="AE235" s="103" t="str">
        <f t="shared" si="80"/>
        <v xml:space="preserve">  </v>
      </c>
    </row>
    <row r="236" spans="1:31" x14ac:dyDescent="0.2">
      <c r="A236" t="s">
        <v>98</v>
      </c>
      <c r="D236" t="s">
        <v>127</v>
      </c>
      <c r="E236" t="s">
        <v>110</v>
      </c>
      <c r="F236">
        <v>20</v>
      </c>
      <c r="G236">
        <v>882</v>
      </c>
      <c r="H236">
        <v>679</v>
      </c>
      <c r="I236">
        <v>23</v>
      </c>
      <c r="J236">
        <v>2</v>
      </c>
      <c r="K236" s="5" t="s">
        <v>109</v>
      </c>
      <c r="P236" s="22">
        <f t="shared" si="94"/>
        <v>2.7145094014394931E-3</v>
      </c>
      <c r="Q236" s="22">
        <f t="shared" si="95"/>
        <v>1</v>
      </c>
      <c r="R236" s="22">
        <f t="shared" si="96"/>
        <v>611</v>
      </c>
      <c r="S236">
        <f t="shared" si="97"/>
        <v>679</v>
      </c>
      <c r="T236">
        <f t="shared" si="98"/>
        <v>-68</v>
      </c>
      <c r="U236" s="18">
        <f t="shared" si="92"/>
        <v>0.81541336070211445</v>
      </c>
      <c r="V236" s="18" t="b">
        <f t="shared" si="93"/>
        <v>1</v>
      </c>
      <c r="AC236" t="s">
        <v>181</v>
      </c>
      <c r="AD236" s="103" t="str">
        <f t="shared" si="79"/>
        <v xml:space="preserve">  </v>
      </c>
      <c r="AE236" s="103" t="str">
        <f t="shared" si="80"/>
        <v>YES-YES</v>
      </c>
    </row>
    <row r="237" spans="1:31" x14ac:dyDescent="0.2">
      <c r="A237" t="s">
        <v>98</v>
      </c>
      <c r="D237" t="s">
        <v>128</v>
      </c>
      <c r="E237" t="s">
        <v>110</v>
      </c>
      <c r="F237">
        <v>21</v>
      </c>
      <c r="G237">
        <v>882</v>
      </c>
      <c r="H237">
        <v>607</v>
      </c>
      <c r="I237">
        <v>23</v>
      </c>
      <c r="J237">
        <v>2</v>
      </c>
      <c r="K237" s="5" t="s">
        <v>109</v>
      </c>
      <c r="P237" s="22">
        <f t="shared" si="94"/>
        <v>2.7145094014394931E-3</v>
      </c>
      <c r="Q237" s="22">
        <f t="shared" si="95"/>
        <v>1</v>
      </c>
      <c r="R237" s="22">
        <f t="shared" si="96"/>
        <v>611</v>
      </c>
      <c r="S237">
        <f t="shared" si="97"/>
        <v>607</v>
      </c>
      <c r="T237">
        <f t="shared" si="98"/>
        <v>4</v>
      </c>
      <c r="U237" s="18">
        <f t="shared" si="92"/>
        <v>1.0108580376057579</v>
      </c>
      <c r="V237" s="18" t="b">
        <f t="shared" si="93"/>
        <v>0</v>
      </c>
      <c r="AC237" t="s">
        <v>181</v>
      </c>
      <c r="AD237" s="103" t="str">
        <f t="shared" si="79"/>
        <v xml:space="preserve">  </v>
      </c>
      <c r="AE237" s="103" t="str">
        <f t="shared" si="80"/>
        <v xml:space="preserve">  </v>
      </c>
    </row>
    <row r="238" spans="1:31" x14ac:dyDescent="0.2">
      <c r="A238" t="s">
        <v>98</v>
      </c>
      <c r="D238" t="s">
        <v>129</v>
      </c>
      <c r="E238" t="s">
        <v>110</v>
      </c>
      <c r="F238">
        <v>22</v>
      </c>
      <c r="G238">
        <v>881</v>
      </c>
      <c r="H238">
        <v>552.5</v>
      </c>
      <c r="I238">
        <v>23</v>
      </c>
      <c r="J238">
        <v>2</v>
      </c>
      <c r="K238" s="5" t="s">
        <v>109</v>
      </c>
      <c r="P238" s="22">
        <f t="shared" si="94"/>
        <v>2.7145094014394931E-3</v>
      </c>
      <c r="Q238" s="22">
        <f t="shared" si="95"/>
        <v>1</v>
      </c>
      <c r="R238" s="22">
        <f t="shared" si="96"/>
        <v>611</v>
      </c>
      <c r="S238">
        <f t="shared" si="97"/>
        <v>552.5</v>
      </c>
      <c r="T238">
        <f t="shared" si="98"/>
        <v>58.5</v>
      </c>
      <c r="U238" s="18">
        <f t="shared" si="92"/>
        <v>1.1587987999842104</v>
      </c>
      <c r="V238" s="18" t="b">
        <f t="shared" si="93"/>
        <v>0</v>
      </c>
      <c r="AC238" t="s">
        <v>181</v>
      </c>
      <c r="AD238" s="103" t="str">
        <f t="shared" si="79"/>
        <v xml:space="preserve">  </v>
      </c>
      <c r="AE238" s="103" t="str">
        <f t="shared" si="80"/>
        <v xml:space="preserve">  </v>
      </c>
    </row>
    <row r="239" spans="1:31" x14ac:dyDescent="0.2">
      <c r="A239" t="s">
        <v>98</v>
      </c>
      <c r="D239" t="s">
        <v>130</v>
      </c>
      <c r="E239" t="s">
        <v>110</v>
      </c>
      <c r="F239">
        <v>23</v>
      </c>
      <c r="G239">
        <v>882</v>
      </c>
      <c r="H239">
        <v>533.5</v>
      </c>
      <c r="I239">
        <v>23</v>
      </c>
      <c r="J239">
        <v>2</v>
      </c>
      <c r="K239" s="5" t="s">
        <v>109</v>
      </c>
      <c r="P239" s="22">
        <f t="shared" si="94"/>
        <v>2.7145094014394931E-3</v>
      </c>
      <c r="Q239" s="22">
        <f t="shared" si="95"/>
        <v>1</v>
      </c>
      <c r="R239" s="22">
        <f t="shared" si="96"/>
        <v>611</v>
      </c>
      <c r="S239">
        <f t="shared" si="97"/>
        <v>533.5</v>
      </c>
      <c r="T239">
        <f t="shared" si="98"/>
        <v>77.5</v>
      </c>
      <c r="U239" s="28">
        <f t="shared" si="92"/>
        <v>1.2103744786115607</v>
      </c>
      <c r="V239" s="18" t="b">
        <f t="shared" si="93"/>
        <v>0</v>
      </c>
      <c r="AC239" t="s">
        <v>181</v>
      </c>
      <c r="AD239" s="103" t="str">
        <f t="shared" si="79"/>
        <v xml:space="preserve">  </v>
      </c>
      <c r="AE239" s="103" t="str">
        <f t="shared" si="80"/>
        <v xml:space="preserve">  </v>
      </c>
    </row>
    <row r="240" spans="1:31" x14ac:dyDescent="0.2">
      <c r="A240" t="s">
        <v>98</v>
      </c>
      <c r="D240" t="s">
        <v>131</v>
      </c>
      <c r="E240" t="s">
        <v>110</v>
      </c>
      <c r="F240">
        <v>24</v>
      </c>
      <c r="G240">
        <v>881.5</v>
      </c>
      <c r="H240">
        <v>474</v>
      </c>
      <c r="I240">
        <v>23</v>
      </c>
      <c r="J240">
        <v>2</v>
      </c>
      <c r="K240" s="5" t="s">
        <v>109</v>
      </c>
      <c r="P240" s="22">
        <f t="shared" si="94"/>
        <v>2.7145094014394931E-3</v>
      </c>
      <c r="Q240" s="22">
        <f t="shared" si="95"/>
        <v>1</v>
      </c>
      <c r="R240" s="22">
        <f t="shared" si="96"/>
        <v>611</v>
      </c>
      <c r="S240">
        <f t="shared" si="97"/>
        <v>474</v>
      </c>
      <c r="T240">
        <f t="shared" si="98"/>
        <v>137</v>
      </c>
      <c r="U240" s="18">
        <f t="shared" si="92"/>
        <v>1.3718877879972107</v>
      </c>
      <c r="V240" s="18" t="b">
        <f t="shared" si="93"/>
        <v>0</v>
      </c>
      <c r="AC240" t="s">
        <v>181</v>
      </c>
      <c r="AD240" s="103" t="str">
        <f t="shared" si="79"/>
        <v xml:space="preserve">  </v>
      </c>
      <c r="AE240" s="103" t="str">
        <f t="shared" si="80"/>
        <v xml:space="preserve">  </v>
      </c>
    </row>
    <row r="241" spans="1:31" x14ac:dyDescent="0.2">
      <c r="A241" t="s">
        <v>98</v>
      </c>
      <c r="D241" t="s">
        <v>132</v>
      </c>
      <c r="E241" t="s">
        <v>110</v>
      </c>
      <c r="F241">
        <v>25</v>
      </c>
      <c r="G241">
        <v>881</v>
      </c>
      <c r="H241">
        <v>361</v>
      </c>
      <c r="I241">
        <v>23</v>
      </c>
      <c r="J241">
        <v>2</v>
      </c>
      <c r="K241" s="5" t="s">
        <v>109</v>
      </c>
      <c r="P241" s="22">
        <f t="shared" si="94"/>
        <v>2.7145094014394931E-3</v>
      </c>
      <c r="Q241" s="22">
        <f t="shared" si="95"/>
        <v>1</v>
      </c>
      <c r="R241" s="22">
        <f t="shared" si="96"/>
        <v>611</v>
      </c>
      <c r="S241">
        <f t="shared" si="97"/>
        <v>361</v>
      </c>
      <c r="T241">
        <f t="shared" si="98"/>
        <v>250</v>
      </c>
      <c r="U241" s="18">
        <f t="shared" si="92"/>
        <v>1.6786273503598732</v>
      </c>
      <c r="V241" s="18" t="b">
        <f t="shared" si="93"/>
        <v>0</v>
      </c>
      <c r="AC241" t="s">
        <v>181</v>
      </c>
      <c r="AD241" s="103" t="str">
        <f t="shared" si="79"/>
        <v xml:space="preserve">  </v>
      </c>
      <c r="AE241" s="103" t="str">
        <f t="shared" si="80"/>
        <v xml:space="preserve">  </v>
      </c>
    </row>
    <row r="242" spans="1:31" x14ac:dyDescent="0.2">
      <c r="A242" t="s">
        <v>98</v>
      </c>
      <c r="D242" t="s">
        <v>133</v>
      </c>
      <c r="E242" t="s">
        <v>110</v>
      </c>
      <c r="F242">
        <v>26</v>
      </c>
      <c r="G242">
        <v>1062</v>
      </c>
      <c r="H242">
        <v>527.5</v>
      </c>
      <c r="I242">
        <v>23</v>
      </c>
      <c r="J242">
        <v>2</v>
      </c>
      <c r="K242" s="5" t="s">
        <v>109</v>
      </c>
      <c r="P242" s="22">
        <f t="shared" si="94"/>
        <v>2.7145094014394931E-3</v>
      </c>
      <c r="Q242" s="22">
        <f t="shared" si="95"/>
        <v>1</v>
      </c>
      <c r="R242" s="22">
        <f t="shared" si="96"/>
        <v>611</v>
      </c>
      <c r="S242">
        <f t="shared" si="97"/>
        <v>527.5</v>
      </c>
      <c r="T242">
        <f t="shared" si="98"/>
        <v>83.5</v>
      </c>
      <c r="U242" s="18">
        <f t="shared" si="92"/>
        <v>1.2266615350201977</v>
      </c>
      <c r="V242" s="18" t="b">
        <f t="shared" si="93"/>
        <v>0</v>
      </c>
      <c r="AC242" t="s">
        <v>181</v>
      </c>
      <c r="AD242" s="103" t="str">
        <f t="shared" si="79"/>
        <v xml:space="preserve">  </v>
      </c>
      <c r="AE242" s="103" t="str">
        <f t="shared" si="80"/>
        <v xml:space="preserve">  </v>
      </c>
    </row>
    <row r="243" spans="1:31" x14ac:dyDescent="0.2">
      <c r="A243" t="s">
        <v>98</v>
      </c>
      <c r="D243" t="s">
        <v>134</v>
      </c>
      <c r="E243" t="s">
        <v>110</v>
      </c>
      <c r="F243">
        <v>27</v>
      </c>
      <c r="G243">
        <v>1062</v>
      </c>
      <c r="H243">
        <v>513</v>
      </c>
      <c r="I243">
        <v>23</v>
      </c>
      <c r="J243">
        <v>2</v>
      </c>
      <c r="K243" s="5" t="s">
        <v>109</v>
      </c>
      <c r="P243" s="22">
        <f t="shared" si="94"/>
        <v>2.7145094014394931E-3</v>
      </c>
      <c r="Q243" s="22">
        <f t="shared" si="95"/>
        <v>1</v>
      </c>
      <c r="R243" s="22">
        <f t="shared" si="96"/>
        <v>611</v>
      </c>
      <c r="S243">
        <f t="shared" si="97"/>
        <v>513</v>
      </c>
      <c r="T243">
        <f t="shared" si="98"/>
        <v>98</v>
      </c>
      <c r="U243" s="18">
        <f t="shared" si="92"/>
        <v>1.2660219213410704</v>
      </c>
      <c r="V243" s="18" t="b">
        <f t="shared" si="93"/>
        <v>0</v>
      </c>
      <c r="AC243" t="s">
        <v>181</v>
      </c>
      <c r="AD243" s="103" t="str">
        <f t="shared" si="79"/>
        <v xml:space="preserve">  </v>
      </c>
      <c r="AE243" s="103" t="str">
        <f t="shared" si="80"/>
        <v xml:space="preserve">  </v>
      </c>
    </row>
    <row r="244" spans="1:31" x14ac:dyDescent="0.2">
      <c r="A244" t="s">
        <v>98</v>
      </c>
      <c r="D244" t="s">
        <v>135</v>
      </c>
      <c r="E244" t="s">
        <v>110</v>
      </c>
      <c r="F244">
        <v>28</v>
      </c>
      <c r="G244">
        <v>1061.5</v>
      </c>
      <c r="H244">
        <v>501</v>
      </c>
      <c r="I244">
        <v>23</v>
      </c>
      <c r="J244">
        <v>2</v>
      </c>
      <c r="K244" s="5" t="s">
        <v>109</v>
      </c>
      <c r="P244" s="22">
        <f t="shared" si="94"/>
        <v>2.7145094014394931E-3</v>
      </c>
      <c r="Q244" s="22">
        <f t="shared" si="95"/>
        <v>1</v>
      </c>
      <c r="R244" s="22">
        <f t="shared" si="96"/>
        <v>611</v>
      </c>
      <c r="S244">
        <f t="shared" si="97"/>
        <v>501</v>
      </c>
      <c r="T244">
        <f t="shared" si="98"/>
        <v>110</v>
      </c>
      <c r="U244" s="18">
        <f t="shared" si="92"/>
        <v>1.2985960341583442</v>
      </c>
      <c r="V244" s="18" t="b">
        <f t="shared" si="93"/>
        <v>0</v>
      </c>
      <c r="AC244" t="s">
        <v>181</v>
      </c>
      <c r="AD244" s="103" t="str">
        <f t="shared" si="79"/>
        <v xml:space="preserve">  </v>
      </c>
      <c r="AE244" s="103" t="str">
        <f t="shared" si="80"/>
        <v xml:space="preserve">  </v>
      </c>
    </row>
    <row r="245" spans="1:31" x14ac:dyDescent="0.2">
      <c r="A245" t="s">
        <v>98</v>
      </c>
      <c r="D245" t="s">
        <v>136</v>
      </c>
      <c r="E245" t="s">
        <v>110</v>
      </c>
      <c r="F245">
        <v>29</v>
      </c>
      <c r="G245">
        <v>1062.5</v>
      </c>
      <c r="H245">
        <v>446.5</v>
      </c>
      <c r="I245">
        <v>23</v>
      </c>
      <c r="J245">
        <v>2</v>
      </c>
      <c r="K245" s="5" t="s">
        <v>109</v>
      </c>
      <c r="P245" s="22">
        <f t="shared" si="94"/>
        <v>2.7145094014394931E-3</v>
      </c>
      <c r="Q245" s="22">
        <f t="shared" si="95"/>
        <v>1</v>
      </c>
      <c r="R245" s="22">
        <f t="shared" si="96"/>
        <v>611</v>
      </c>
      <c r="S245">
        <f t="shared" si="97"/>
        <v>446.5</v>
      </c>
      <c r="T245">
        <f t="shared" si="98"/>
        <v>164.5</v>
      </c>
      <c r="U245" s="28">
        <f t="shared" si="92"/>
        <v>1.4465367965367966</v>
      </c>
      <c r="V245" s="18" t="b">
        <f t="shared" si="93"/>
        <v>0</v>
      </c>
      <c r="AC245" t="s">
        <v>181</v>
      </c>
      <c r="AD245" s="103" t="str">
        <f t="shared" si="79"/>
        <v xml:space="preserve">  </v>
      </c>
      <c r="AE245" s="103" t="str">
        <f t="shared" si="80"/>
        <v xml:space="preserve">  </v>
      </c>
    </row>
    <row r="246" spans="1:31" x14ac:dyDescent="0.2">
      <c r="A246" t="s">
        <v>98</v>
      </c>
      <c r="D246" t="s">
        <v>137</v>
      </c>
      <c r="E246" t="s">
        <v>110</v>
      </c>
      <c r="F246">
        <v>30</v>
      </c>
      <c r="G246">
        <v>1062.5</v>
      </c>
      <c r="H246">
        <v>406.5</v>
      </c>
      <c r="I246">
        <v>23</v>
      </c>
      <c r="J246">
        <v>2</v>
      </c>
      <c r="K246" s="5" t="s">
        <v>109</v>
      </c>
      <c r="P246" s="22">
        <f t="shared" si="94"/>
        <v>2.7145094014394931E-3</v>
      </c>
      <c r="Q246" s="22">
        <f t="shared" si="95"/>
        <v>1</v>
      </c>
      <c r="R246" s="22">
        <f t="shared" si="96"/>
        <v>611</v>
      </c>
      <c r="S246">
        <f t="shared" si="97"/>
        <v>406.5</v>
      </c>
      <c r="T246">
        <f t="shared" si="98"/>
        <v>204.5</v>
      </c>
      <c r="U246" s="18">
        <f t="shared" si="92"/>
        <v>1.5551171725943762</v>
      </c>
      <c r="V246" s="18" t="b">
        <f t="shared" si="93"/>
        <v>0</v>
      </c>
      <c r="AC246" t="s">
        <v>181</v>
      </c>
      <c r="AD246" s="103" t="str">
        <f t="shared" si="79"/>
        <v xml:space="preserve">  </v>
      </c>
      <c r="AE246" s="103" t="str">
        <f t="shared" si="80"/>
        <v xml:space="preserve">  </v>
      </c>
    </row>
    <row r="247" spans="1:31" x14ac:dyDescent="0.2">
      <c r="A247" t="s">
        <v>98</v>
      </c>
      <c r="D247" t="s">
        <v>138</v>
      </c>
      <c r="E247" t="s">
        <v>110</v>
      </c>
      <c r="F247">
        <v>31</v>
      </c>
      <c r="G247">
        <v>1061.5</v>
      </c>
      <c r="H247">
        <v>314.5</v>
      </c>
      <c r="I247">
        <v>23</v>
      </c>
      <c r="J247">
        <v>2</v>
      </c>
      <c r="K247" s="5" t="s">
        <v>109</v>
      </c>
      <c r="P247" s="22">
        <f t="shared" si="94"/>
        <v>2.7145094014394931E-3</v>
      </c>
      <c r="Q247" s="22">
        <f t="shared" si="95"/>
        <v>1</v>
      </c>
      <c r="R247" s="22">
        <f t="shared" si="96"/>
        <v>611</v>
      </c>
      <c r="S247">
        <f t="shared" si="97"/>
        <v>314.5</v>
      </c>
      <c r="T247">
        <f t="shared" si="98"/>
        <v>296.5</v>
      </c>
      <c r="U247" s="18">
        <f t="shared" si="92"/>
        <v>1.8048520375268096</v>
      </c>
      <c r="V247" s="18" t="b">
        <f t="shared" si="93"/>
        <v>0</v>
      </c>
      <c r="AC247" t="s">
        <v>181</v>
      </c>
      <c r="AD247" s="103" t="str">
        <f t="shared" si="79"/>
        <v xml:space="preserve">  </v>
      </c>
      <c r="AE247" s="103" t="str">
        <f t="shared" si="80"/>
        <v xml:space="preserve">  </v>
      </c>
    </row>
    <row r="248" spans="1:31" x14ac:dyDescent="0.2">
      <c r="A248" t="s">
        <v>98</v>
      </c>
      <c r="D248" t="s">
        <v>139</v>
      </c>
      <c r="E248" t="s">
        <v>110</v>
      </c>
      <c r="F248">
        <v>32</v>
      </c>
      <c r="G248">
        <v>1242.5</v>
      </c>
      <c r="H248">
        <v>467</v>
      </c>
      <c r="I248">
        <v>23</v>
      </c>
      <c r="J248">
        <v>2</v>
      </c>
      <c r="K248" s="5" t="s">
        <v>109</v>
      </c>
      <c r="P248" s="22">
        <f t="shared" si="94"/>
        <v>2.7145094014394931E-3</v>
      </c>
      <c r="Q248" s="22">
        <f t="shared" si="95"/>
        <v>1</v>
      </c>
      <c r="R248" s="22">
        <f t="shared" si="96"/>
        <v>611</v>
      </c>
      <c r="S248">
        <f t="shared" si="97"/>
        <v>467</v>
      </c>
      <c r="T248">
        <f t="shared" si="98"/>
        <v>144</v>
      </c>
      <c r="U248" s="18">
        <f t="shared" si="92"/>
        <v>1.3908893538072871</v>
      </c>
      <c r="V248" s="18" t="b">
        <f t="shared" si="93"/>
        <v>0</v>
      </c>
      <c r="AC248" t="s">
        <v>181</v>
      </c>
      <c r="AD248" s="103" t="str">
        <f t="shared" si="79"/>
        <v xml:space="preserve">  </v>
      </c>
      <c r="AE248" s="103" t="str">
        <f t="shared" si="80"/>
        <v xml:space="preserve">  </v>
      </c>
    </row>
    <row r="249" spans="1:31" x14ac:dyDescent="0.2">
      <c r="A249" t="s">
        <v>98</v>
      </c>
      <c r="D249" t="s">
        <v>140</v>
      </c>
      <c r="E249" t="s">
        <v>110</v>
      </c>
      <c r="F249">
        <v>33</v>
      </c>
      <c r="G249">
        <v>1241</v>
      </c>
      <c r="H249">
        <v>394</v>
      </c>
      <c r="I249">
        <v>23</v>
      </c>
      <c r="J249">
        <v>2</v>
      </c>
      <c r="K249" s="5" t="s">
        <v>109</v>
      </c>
      <c r="P249" s="22">
        <f t="shared" si="94"/>
        <v>2.7145094014394931E-3</v>
      </c>
      <c r="Q249" s="22">
        <f t="shared" si="95"/>
        <v>1</v>
      </c>
      <c r="R249" s="22">
        <f t="shared" si="96"/>
        <v>611</v>
      </c>
      <c r="S249">
        <f t="shared" si="97"/>
        <v>394</v>
      </c>
      <c r="T249">
        <f t="shared" si="98"/>
        <v>217</v>
      </c>
      <c r="U249" s="18">
        <f t="shared" si="92"/>
        <v>1.58904854011237</v>
      </c>
      <c r="V249" s="18" t="b">
        <f t="shared" si="93"/>
        <v>0</v>
      </c>
      <c r="AC249" t="s">
        <v>181</v>
      </c>
      <c r="AD249" s="103" t="str">
        <f t="shared" si="79"/>
        <v xml:space="preserve">  </v>
      </c>
      <c r="AE249" s="103" t="str">
        <f t="shared" si="80"/>
        <v xml:space="preserve">  </v>
      </c>
    </row>
    <row r="250" spans="1:31" x14ac:dyDescent="0.2">
      <c r="A250" t="s">
        <v>98</v>
      </c>
      <c r="D250" t="s">
        <v>141</v>
      </c>
      <c r="E250" t="s">
        <v>110</v>
      </c>
      <c r="F250">
        <v>34</v>
      </c>
      <c r="G250">
        <v>1241.5</v>
      </c>
      <c r="H250">
        <v>330</v>
      </c>
      <c r="I250">
        <v>23</v>
      </c>
      <c r="J250">
        <v>2</v>
      </c>
      <c r="K250" s="5" t="s">
        <v>109</v>
      </c>
      <c r="P250" s="22">
        <f t="shared" si="94"/>
        <v>2.7145094014394931E-3</v>
      </c>
      <c r="Q250" s="22">
        <f t="shared" si="95"/>
        <v>1</v>
      </c>
      <c r="R250" s="22">
        <f t="shared" si="96"/>
        <v>611</v>
      </c>
      <c r="S250">
        <f t="shared" si="97"/>
        <v>330</v>
      </c>
      <c r="T250">
        <f t="shared" si="98"/>
        <v>281</v>
      </c>
      <c r="U250" s="18">
        <f t="shared" si="92"/>
        <v>1.7627771418044975</v>
      </c>
      <c r="V250" s="18" t="b">
        <f t="shared" si="93"/>
        <v>0</v>
      </c>
      <c r="AC250" t="s">
        <v>181</v>
      </c>
      <c r="AD250" s="103" t="str">
        <f t="shared" si="79"/>
        <v xml:space="preserve">  </v>
      </c>
      <c r="AE250" s="103" t="str">
        <f t="shared" si="80"/>
        <v xml:space="preserve">  </v>
      </c>
    </row>
    <row r="251" spans="1:31" x14ac:dyDescent="0.2">
      <c r="A251" t="s">
        <v>98</v>
      </c>
      <c r="D251" t="s">
        <v>142</v>
      </c>
      <c r="E251" t="s">
        <v>110</v>
      </c>
      <c r="F251">
        <v>35</v>
      </c>
      <c r="G251">
        <v>1242</v>
      </c>
      <c r="H251">
        <v>306.5</v>
      </c>
      <c r="I251">
        <v>23</v>
      </c>
      <c r="J251">
        <v>2</v>
      </c>
      <c r="K251" s="5" t="s">
        <v>109</v>
      </c>
      <c r="P251" s="22">
        <f t="shared" si="94"/>
        <v>2.7145094014394931E-3</v>
      </c>
      <c r="Q251" s="22">
        <f t="shared" si="95"/>
        <v>1</v>
      </c>
      <c r="R251" s="22">
        <f t="shared" si="96"/>
        <v>611</v>
      </c>
      <c r="S251">
        <f t="shared" si="97"/>
        <v>306.5</v>
      </c>
      <c r="T251">
        <f t="shared" si="98"/>
        <v>304.5</v>
      </c>
      <c r="U251" s="28">
        <f t="shared" si="92"/>
        <v>1.8265681127383258</v>
      </c>
      <c r="V251" s="18" t="b">
        <f t="shared" si="93"/>
        <v>0</v>
      </c>
      <c r="AC251" t="s">
        <v>181</v>
      </c>
      <c r="AD251" s="103" t="str">
        <f t="shared" si="79"/>
        <v xml:space="preserve">  </v>
      </c>
      <c r="AE251" s="103" t="str">
        <f t="shared" si="80"/>
        <v xml:space="preserve">  </v>
      </c>
    </row>
    <row r="252" spans="1:31" x14ac:dyDescent="0.2">
      <c r="A252" t="s">
        <v>98</v>
      </c>
      <c r="D252" t="s">
        <v>143</v>
      </c>
      <c r="E252" t="s">
        <v>110</v>
      </c>
      <c r="F252">
        <v>36</v>
      </c>
      <c r="G252">
        <v>1242.5</v>
      </c>
      <c r="H252">
        <v>206.5</v>
      </c>
      <c r="I252">
        <v>23</v>
      </c>
      <c r="J252">
        <v>2</v>
      </c>
      <c r="K252" s="5" t="s">
        <v>109</v>
      </c>
      <c r="P252" s="22">
        <f t="shared" si="94"/>
        <v>2.7145094014394931E-3</v>
      </c>
      <c r="Q252" s="22">
        <f t="shared" si="95"/>
        <v>1</v>
      </c>
      <c r="R252" s="22">
        <f t="shared" si="96"/>
        <v>611</v>
      </c>
      <c r="S252">
        <f t="shared" si="97"/>
        <v>206.5</v>
      </c>
      <c r="T252">
        <f t="shared" si="98"/>
        <v>404.5</v>
      </c>
      <c r="U252" s="18">
        <f t="shared" si="92"/>
        <v>2.0980190528822749</v>
      </c>
      <c r="V252" s="18" t="b">
        <f t="shared" si="93"/>
        <v>0</v>
      </c>
      <c r="AC252" t="s">
        <v>181</v>
      </c>
      <c r="AD252" s="103" t="str">
        <f t="shared" si="79"/>
        <v xml:space="preserve">  </v>
      </c>
      <c r="AE252" s="103" t="str">
        <f t="shared" si="80"/>
        <v xml:space="preserve">  </v>
      </c>
    </row>
    <row r="253" spans="1:31" x14ac:dyDescent="0.2">
      <c r="A253" t="s">
        <v>98</v>
      </c>
      <c r="D253" t="s">
        <v>144</v>
      </c>
      <c r="E253" t="s">
        <v>110</v>
      </c>
      <c r="F253">
        <v>37</v>
      </c>
      <c r="G253">
        <v>1242</v>
      </c>
      <c r="H253">
        <v>136.5</v>
      </c>
      <c r="I253">
        <v>23</v>
      </c>
      <c r="J253">
        <v>2</v>
      </c>
      <c r="K253" s="5" t="s">
        <v>109</v>
      </c>
      <c r="P253" s="22">
        <f t="shared" si="94"/>
        <v>2.7145094014394931E-3</v>
      </c>
      <c r="Q253" s="22">
        <f t="shared" si="95"/>
        <v>1</v>
      </c>
      <c r="R253" s="22">
        <f t="shared" si="96"/>
        <v>611</v>
      </c>
      <c r="S253">
        <f t="shared" si="97"/>
        <v>136.5</v>
      </c>
      <c r="T253">
        <f t="shared" si="98"/>
        <v>474.5</v>
      </c>
      <c r="U253" s="18">
        <f t="shared" si="92"/>
        <v>2.2880347109830392</v>
      </c>
      <c r="V253" s="18" t="b">
        <f t="shared" si="93"/>
        <v>0</v>
      </c>
      <c r="AC253" t="s">
        <v>181</v>
      </c>
      <c r="AD253" s="103" t="str">
        <f t="shared" si="79"/>
        <v xml:space="preserve">  </v>
      </c>
      <c r="AE253" s="103" t="str">
        <f t="shared" si="80"/>
        <v xml:space="preserve">  </v>
      </c>
    </row>
    <row r="254" spans="1:31" x14ac:dyDescent="0.2">
      <c r="A254" t="s">
        <v>98</v>
      </c>
      <c r="D254" t="s">
        <v>145</v>
      </c>
      <c r="E254" t="s">
        <v>110</v>
      </c>
      <c r="F254">
        <v>38</v>
      </c>
      <c r="G254">
        <v>1423</v>
      </c>
      <c r="H254">
        <v>599</v>
      </c>
      <c r="I254">
        <v>23</v>
      </c>
      <c r="J254">
        <v>2</v>
      </c>
      <c r="K254" s="5" t="s">
        <v>109</v>
      </c>
      <c r="P254" s="22">
        <f t="shared" si="94"/>
        <v>2.7145094014394931E-3</v>
      </c>
      <c r="Q254" s="22">
        <f t="shared" si="95"/>
        <v>1</v>
      </c>
      <c r="R254" s="22">
        <f t="shared" si="96"/>
        <v>611</v>
      </c>
      <c r="S254">
        <f t="shared" si="97"/>
        <v>599</v>
      </c>
      <c r="T254">
        <f t="shared" si="98"/>
        <v>12</v>
      </c>
      <c r="U254" s="18">
        <f t="shared" si="92"/>
        <v>1.0325741128172738</v>
      </c>
      <c r="V254" s="18" t="b">
        <f t="shared" si="93"/>
        <v>0</v>
      </c>
      <c r="AC254" t="s">
        <v>181</v>
      </c>
      <c r="AD254" s="103" t="str">
        <f t="shared" si="79"/>
        <v xml:space="preserve">  </v>
      </c>
      <c r="AE254" s="103" t="str">
        <f t="shared" si="80"/>
        <v xml:space="preserve">  </v>
      </c>
    </row>
    <row r="255" spans="1:31" x14ac:dyDescent="0.2">
      <c r="A255" t="s">
        <v>98</v>
      </c>
      <c r="D255" t="s">
        <v>146</v>
      </c>
      <c r="E255" t="s">
        <v>110</v>
      </c>
      <c r="F255">
        <v>39</v>
      </c>
      <c r="G255">
        <v>1422.5</v>
      </c>
      <c r="H255">
        <v>536</v>
      </c>
      <c r="I255">
        <v>23</v>
      </c>
      <c r="J255">
        <v>2</v>
      </c>
      <c r="K255" s="5" t="s">
        <v>109</v>
      </c>
      <c r="P255" s="22">
        <f t="shared" si="94"/>
        <v>2.7145094014394931E-3</v>
      </c>
      <c r="Q255" s="22">
        <f t="shared" si="95"/>
        <v>1</v>
      </c>
      <c r="R255" s="22">
        <f t="shared" si="96"/>
        <v>611</v>
      </c>
      <c r="S255">
        <f t="shared" si="97"/>
        <v>536</v>
      </c>
      <c r="T255">
        <f t="shared" si="98"/>
        <v>75</v>
      </c>
      <c r="U255" s="18">
        <f t="shared" si="92"/>
        <v>1.2035882051079621</v>
      </c>
      <c r="V255" s="18" t="b">
        <f t="shared" si="93"/>
        <v>0</v>
      </c>
      <c r="AC255" t="s">
        <v>181</v>
      </c>
      <c r="AD255" s="103" t="str">
        <f t="shared" si="79"/>
        <v xml:space="preserve">  </v>
      </c>
      <c r="AE255" s="103" t="str">
        <f t="shared" si="80"/>
        <v xml:space="preserve">  </v>
      </c>
    </row>
    <row r="256" spans="1:31" x14ac:dyDescent="0.2">
      <c r="A256" t="s">
        <v>98</v>
      </c>
      <c r="D256" t="s">
        <v>147</v>
      </c>
      <c r="E256" t="s">
        <v>110</v>
      </c>
      <c r="F256">
        <v>40</v>
      </c>
      <c r="G256">
        <v>1422</v>
      </c>
      <c r="H256">
        <v>512</v>
      </c>
      <c r="I256">
        <v>23</v>
      </c>
      <c r="J256">
        <v>2</v>
      </c>
      <c r="K256" s="5" t="s">
        <v>109</v>
      </c>
      <c r="P256" s="22">
        <f t="shared" si="94"/>
        <v>2.7145094014394931E-3</v>
      </c>
      <c r="Q256" s="22">
        <f t="shared" si="95"/>
        <v>1</v>
      </c>
      <c r="R256" s="22">
        <f t="shared" si="96"/>
        <v>611</v>
      </c>
      <c r="S256">
        <f t="shared" si="97"/>
        <v>512</v>
      </c>
      <c r="T256">
        <f t="shared" si="98"/>
        <v>99</v>
      </c>
      <c r="U256" s="28">
        <f t="shared" si="92"/>
        <v>1.2687364307425097</v>
      </c>
      <c r="V256" s="18" t="b">
        <f t="shared" si="93"/>
        <v>0</v>
      </c>
      <c r="AC256" t="s">
        <v>181</v>
      </c>
      <c r="AD256" s="103" t="str">
        <f t="shared" si="79"/>
        <v xml:space="preserve">  </v>
      </c>
      <c r="AE256" s="103" t="str">
        <f t="shared" si="80"/>
        <v xml:space="preserve">  </v>
      </c>
    </row>
    <row r="257" spans="1:31" x14ac:dyDescent="0.2">
      <c r="A257" t="s">
        <v>98</v>
      </c>
      <c r="D257" t="s">
        <v>148</v>
      </c>
      <c r="E257" t="s">
        <v>110</v>
      </c>
      <c r="F257">
        <v>41</v>
      </c>
      <c r="G257">
        <v>1422.5</v>
      </c>
      <c r="H257">
        <v>471</v>
      </c>
      <c r="I257">
        <v>23</v>
      </c>
      <c r="J257">
        <v>2</v>
      </c>
      <c r="K257" s="5" t="s">
        <v>109</v>
      </c>
      <c r="P257" s="22">
        <f t="shared" si="94"/>
        <v>2.7145094014394931E-3</v>
      </c>
      <c r="Q257" s="22">
        <f t="shared" si="95"/>
        <v>1</v>
      </c>
      <c r="R257" s="22">
        <f t="shared" si="96"/>
        <v>611</v>
      </c>
      <c r="S257">
        <f t="shared" si="97"/>
        <v>471</v>
      </c>
      <c r="T257">
        <f t="shared" si="98"/>
        <v>140</v>
      </c>
      <c r="U257" s="18">
        <f t="shared" si="92"/>
        <v>1.380031316201529</v>
      </c>
      <c r="V257" s="18" t="b">
        <f t="shared" si="93"/>
        <v>0</v>
      </c>
      <c r="AC257" t="s">
        <v>181</v>
      </c>
      <c r="AD257" s="103" t="str">
        <f t="shared" si="79"/>
        <v xml:space="preserve">  </v>
      </c>
      <c r="AE257" s="103" t="str">
        <f t="shared" si="80"/>
        <v xml:space="preserve">  </v>
      </c>
    </row>
    <row r="258" spans="1:31" x14ac:dyDescent="0.2">
      <c r="A258" t="s">
        <v>98</v>
      </c>
      <c r="D258" t="s">
        <v>149</v>
      </c>
      <c r="E258" t="s">
        <v>110</v>
      </c>
      <c r="F258">
        <v>42</v>
      </c>
      <c r="G258">
        <v>1422.5</v>
      </c>
      <c r="H258">
        <v>467.5</v>
      </c>
      <c r="I258">
        <v>23</v>
      </c>
      <c r="J258">
        <v>2</v>
      </c>
      <c r="K258" s="5" t="s">
        <v>109</v>
      </c>
      <c r="P258" s="22">
        <f t="shared" si="94"/>
        <v>2.7145094014394931E-3</v>
      </c>
      <c r="Q258" s="22">
        <f t="shared" si="95"/>
        <v>1</v>
      </c>
      <c r="R258" s="22">
        <f t="shared" si="96"/>
        <v>611</v>
      </c>
      <c r="S258">
        <f t="shared" si="97"/>
        <v>467.5</v>
      </c>
      <c r="T258">
        <f t="shared" si="98"/>
        <v>143.5</v>
      </c>
      <c r="U258" s="18">
        <f t="shared" si="92"/>
        <v>1.3895320991065674</v>
      </c>
      <c r="V258" s="18" t="b">
        <f t="shared" si="93"/>
        <v>0</v>
      </c>
      <c r="AC258" t="s">
        <v>181</v>
      </c>
      <c r="AD258" s="103" t="str">
        <f t="shared" si="79"/>
        <v xml:space="preserve">  </v>
      </c>
      <c r="AE258" s="103" t="str">
        <f t="shared" si="80"/>
        <v xml:space="preserve">  </v>
      </c>
    </row>
    <row r="259" spans="1:31" x14ac:dyDescent="0.2">
      <c r="A259" t="s">
        <v>98</v>
      </c>
      <c r="D259" t="s">
        <v>150</v>
      </c>
      <c r="E259" t="s">
        <v>110</v>
      </c>
      <c r="F259">
        <v>43</v>
      </c>
      <c r="G259">
        <v>1422.5</v>
      </c>
      <c r="H259">
        <v>463</v>
      </c>
      <c r="I259">
        <v>23</v>
      </c>
      <c r="J259">
        <v>2</v>
      </c>
      <c r="K259" s="5" t="s">
        <v>109</v>
      </c>
      <c r="P259" s="22">
        <f t="shared" si="94"/>
        <v>2.7145094014394931E-3</v>
      </c>
      <c r="Q259" s="22">
        <f t="shared" si="95"/>
        <v>1</v>
      </c>
      <c r="R259" s="22">
        <f t="shared" si="96"/>
        <v>611</v>
      </c>
      <c r="S259">
        <f t="shared" si="97"/>
        <v>463</v>
      </c>
      <c r="T259">
        <f t="shared" si="98"/>
        <v>148</v>
      </c>
      <c r="U259" s="18">
        <f t="shared" si="92"/>
        <v>1.4017473914130449</v>
      </c>
      <c r="V259" s="18" t="b">
        <f t="shared" si="93"/>
        <v>0</v>
      </c>
      <c r="AC259" t="s">
        <v>181</v>
      </c>
      <c r="AD259" s="103" t="str">
        <f t="shared" ref="AD259:AD322" si="99">CONCATENATE(IF(Z259&lt;Y259, "YES", " "), IF( AA259&lt;0, "-YES", " "))</f>
        <v xml:space="preserve">  </v>
      </c>
      <c r="AE259" s="103" t="str">
        <f t="shared" ref="AE259:AE322" si="100">CONCATENATE(IF(S259&gt;R259, "YES", " "), IF( T259&lt;0, "-YES", " "))</f>
        <v xml:space="preserve">  </v>
      </c>
    </row>
    <row r="260" spans="1:31" x14ac:dyDescent="0.2">
      <c r="A260" t="s">
        <v>98</v>
      </c>
      <c r="D260" t="s">
        <v>151</v>
      </c>
      <c r="E260" t="s">
        <v>110</v>
      </c>
      <c r="F260">
        <v>44</v>
      </c>
      <c r="G260">
        <v>1602.5</v>
      </c>
      <c r="H260">
        <v>496.75</v>
      </c>
      <c r="I260">
        <v>23</v>
      </c>
      <c r="J260">
        <v>2</v>
      </c>
      <c r="K260" s="5" t="s">
        <v>109</v>
      </c>
      <c r="P260" s="22">
        <f t="shared" si="94"/>
        <v>2.7145094014394931E-3</v>
      </c>
      <c r="Q260" s="22">
        <f t="shared" si="95"/>
        <v>1</v>
      </c>
      <c r="R260" s="22">
        <f t="shared" si="96"/>
        <v>611</v>
      </c>
      <c r="S260">
        <f t="shared" si="97"/>
        <v>496.75</v>
      </c>
      <c r="T260">
        <f t="shared" si="98"/>
        <v>114.25</v>
      </c>
      <c r="U260" s="18">
        <f t="shared" si="92"/>
        <v>1.3101326991144622</v>
      </c>
      <c r="V260" s="18" t="b">
        <f t="shared" si="93"/>
        <v>0</v>
      </c>
      <c r="AC260" t="s">
        <v>181</v>
      </c>
      <c r="AD260" s="103" t="str">
        <f t="shared" si="99"/>
        <v xml:space="preserve">  </v>
      </c>
      <c r="AE260" s="103" t="str">
        <f t="shared" si="100"/>
        <v xml:space="preserve">  </v>
      </c>
    </row>
    <row r="261" spans="1:31" x14ac:dyDescent="0.2">
      <c r="A261" t="s">
        <v>98</v>
      </c>
      <c r="D261" t="s">
        <v>152</v>
      </c>
      <c r="E261" t="s">
        <v>110</v>
      </c>
      <c r="F261">
        <v>45</v>
      </c>
      <c r="G261">
        <v>1602.5</v>
      </c>
      <c r="H261">
        <v>493.75</v>
      </c>
      <c r="I261">
        <v>23</v>
      </c>
      <c r="J261">
        <v>2</v>
      </c>
      <c r="K261" s="5" t="s">
        <v>109</v>
      </c>
      <c r="P261" s="22">
        <f t="shared" si="94"/>
        <v>2.7145094014394931E-3</v>
      </c>
      <c r="Q261" s="22">
        <f t="shared" si="95"/>
        <v>1</v>
      </c>
      <c r="R261" s="22">
        <f t="shared" si="96"/>
        <v>611</v>
      </c>
      <c r="S261">
        <f t="shared" si="97"/>
        <v>493.75</v>
      </c>
      <c r="T261">
        <f t="shared" si="98"/>
        <v>117.25</v>
      </c>
      <c r="U261" s="28">
        <f t="shared" si="92"/>
        <v>1.3182762273187807</v>
      </c>
      <c r="V261" s="18" t="b">
        <f t="shared" si="93"/>
        <v>0</v>
      </c>
      <c r="AC261" t="s">
        <v>181</v>
      </c>
      <c r="AD261" s="103" t="str">
        <f t="shared" si="99"/>
        <v xml:space="preserve">  </v>
      </c>
      <c r="AE261" s="103" t="str">
        <f t="shared" si="100"/>
        <v xml:space="preserve">  </v>
      </c>
    </row>
    <row r="262" spans="1:31" x14ac:dyDescent="0.2">
      <c r="A262" t="s">
        <v>98</v>
      </c>
      <c r="D262" t="s">
        <v>153</v>
      </c>
      <c r="E262" t="s">
        <v>110</v>
      </c>
      <c r="F262">
        <v>46</v>
      </c>
      <c r="G262">
        <v>1602.25</v>
      </c>
      <c r="H262">
        <v>492.25</v>
      </c>
      <c r="I262">
        <v>23</v>
      </c>
      <c r="J262">
        <v>2</v>
      </c>
      <c r="K262" s="5" t="s">
        <v>109</v>
      </c>
      <c r="P262" s="22">
        <f t="shared" si="94"/>
        <v>2.7145094014394931E-3</v>
      </c>
      <c r="Q262" s="22">
        <f t="shared" si="95"/>
        <v>1</v>
      </c>
      <c r="R262" s="22">
        <f t="shared" si="96"/>
        <v>611</v>
      </c>
      <c r="S262">
        <f t="shared" si="97"/>
        <v>492.25</v>
      </c>
      <c r="T262">
        <f t="shared" si="98"/>
        <v>118.75</v>
      </c>
      <c r="U262" s="18">
        <f t="shared" si="92"/>
        <v>1.3223479914209397</v>
      </c>
      <c r="V262" s="18" t="b">
        <f t="shared" si="93"/>
        <v>0</v>
      </c>
      <c r="AC262" t="s">
        <v>181</v>
      </c>
      <c r="AD262" s="103" t="str">
        <f t="shared" si="99"/>
        <v xml:space="preserve">  </v>
      </c>
      <c r="AE262" s="103" t="str">
        <f t="shared" si="100"/>
        <v xml:space="preserve">  </v>
      </c>
    </row>
    <row r="263" spans="1:31" s="4" customFormat="1" ht="17" thickBot="1" x14ac:dyDescent="0.25">
      <c r="A263" s="4" t="s">
        <v>98</v>
      </c>
      <c r="B263"/>
      <c r="C263"/>
      <c r="D263" t="s">
        <v>154</v>
      </c>
      <c r="E263" s="4" t="s">
        <v>110</v>
      </c>
      <c r="F263" s="4">
        <v>47</v>
      </c>
      <c r="G263" s="4">
        <v>1602.25</v>
      </c>
      <c r="H263">
        <v>485.5</v>
      </c>
      <c r="I263" s="4">
        <v>23</v>
      </c>
      <c r="J263" s="4">
        <v>2</v>
      </c>
      <c r="K263" s="6" t="s">
        <v>109</v>
      </c>
      <c r="P263" s="22">
        <f t="shared" si="94"/>
        <v>2.7145094014394931E-3</v>
      </c>
      <c r="Q263" s="22">
        <f t="shared" si="95"/>
        <v>1</v>
      </c>
      <c r="R263" s="22">
        <f t="shared" si="96"/>
        <v>611</v>
      </c>
      <c r="S263">
        <f t="shared" si="97"/>
        <v>485.5</v>
      </c>
      <c r="T263">
        <f t="shared" si="98"/>
        <v>125.5</v>
      </c>
      <c r="U263" s="18">
        <f t="shared" si="92"/>
        <v>1.3406709298806563</v>
      </c>
      <c r="V263" s="18" t="b">
        <f t="shared" si="93"/>
        <v>0</v>
      </c>
      <c r="W263" s="22"/>
      <c r="X263" s="22"/>
      <c r="Y263" s="26"/>
      <c r="AB263" s="20"/>
      <c r="AC263" t="s">
        <v>181</v>
      </c>
      <c r="AD263" s="103" t="str">
        <f t="shared" si="99"/>
        <v xml:space="preserve">  </v>
      </c>
      <c r="AE263" s="103" t="str">
        <f t="shared" si="100"/>
        <v xml:space="preserve">  </v>
      </c>
    </row>
    <row r="264" spans="1:31" s="13" customFormat="1" ht="17" thickBot="1" x14ac:dyDescent="0.25">
      <c r="A264" s="13" t="s">
        <v>37</v>
      </c>
      <c r="D264" s="15">
        <v>2</v>
      </c>
      <c r="E264" s="13" t="s">
        <v>35</v>
      </c>
      <c r="F264" s="13">
        <v>1</v>
      </c>
      <c r="G264" s="13">
        <v>266</v>
      </c>
      <c r="H264" s="15">
        <v>354</v>
      </c>
      <c r="I264" s="13">
        <v>24</v>
      </c>
      <c r="J264" s="13">
        <v>2</v>
      </c>
      <c r="K264" s="14" t="s">
        <v>155</v>
      </c>
      <c r="AD264" s="103" t="str">
        <f t="shared" si="99"/>
        <v xml:space="preserve">  </v>
      </c>
      <c r="AE264" s="103" t="str">
        <f t="shared" si="100"/>
        <v xml:space="preserve">  </v>
      </c>
    </row>
    <row r="265" spans="1:31" s="7" customFormat="1" x14ac:dyDescent="0.2">
      <c r="A265" s="7" t="s">
        <v>37</v>
      </c>
      <c r="D265" s="7">
        <v>2.5</v>
      </c>
      <c r="E265" s="7" t="s">
        <v>35</v>
      </c>
      <c r="F265" s="7">
        <v>2</v>
      </c>
      <c r="G265" s="7">
        <v>266.5</v>
      </c>
      <c r="H265" s="7">
        <v>264.5</v>
      </c>
      <c r="I265" s="7">
        <v>24</v>
      </c>
      <c r="J265" s="7">
        <v>2</v>
      </c>
      <c r="K265" s="8" t="s">
        <v>155</v>
      </c>
      <c r="L265" s="7">
        <f>ABS(H265-H264)</f>
        <v>89.5</v>
      </c>
      <c r="M265" s="7">
        <f>D265-D264</f>
        <v>0.5</v>
      </c>
      <c r="N265" s="7">
        <f t="shared" ref="N265:N267" si="101">M265/L265</f>
        <v>5.5865921787709499E-3</v>
      </c>
      <c r="O265" s="7">
        <f>AVERAGE(N265:N267)</f>
        <v>5.6501984690603196E-3</v>
      </c>
      <c r="P265" s="24"/>
      <c r="Q265" s="24"/>
      <c r="R265" s="24"/>
      <c r="U265" s="18"/>
      <c r="V265" s="18"/>
      <c r="W265" s="22"/>
      <c r="X265" s="22"/>
      <c r="Y265" s="24"/>
      <c r="AB265" s="18"/>
      <c r="AD265" s="103" t="str">
        <f t="shared" si="99"/>
        <v xml:space="preserve">  </v>
      </c>
      <c r="AE265" s="103" t="str">
        <f t="shared" si="100"/>
        <v xml:space="preserve">  </v>
      </c>
    </row>
    <row r="266" spans="1:31" s="7" customFormat="1" x14ac:dyDescent="0.2">
      <c r="A266" s="7" t="s">
        <v>37</v>
      </c>
      <c r="D266" s="7">
        <v>3</v>
      </c>
      <c r="E266" s="7" t="s">
        <v>35</v>
      </c>
      <c r="F266" s="7">
        <v>3</v>
      </c>
      <c r="G266" s="7">
        <v>266</v>
      </c>
      <c r="H266" s="7">
        <v>176</v>
      </c>
      <c r="I266" s="7">
        <v>24</v>
      </c>
      <c r="J266" s="7">
        <v>2</v>
      </c>
      <c r="K266" s="8" t="s">
        <v>155</v>
      </c>
      <c r="L266" s="7">
        <f t="shared" ref="L266" si="102">ABS(H266-H265)</f>
        <v>88.5</v>
      </c>
      <c r="M266" s="7">
        <f>D266-D265</f>
        <v>0.5</v>
      </c>
      <c r="N266" s="7">
        <f t="shared" si="101"/>
        <v>5.6497175141242938E-3</v>
      </c>
      <c r="P266" s="24"/>
      <c r="Q266" s="24"/>
      <c r="R266" s="24"/>
      <c r="U266" s="18"/>
      <c r="V266" s="18"/>
      <c r="W266" s="22"/>
      <c r="X266" s="22"/>
      <c r="Y266" s="24"/>
      <c r="AB266" s="18"/>
      <c r="AD266" s="103" t="str">
        <f t="shared" si="99"/>
        <v xml:space="preserve">  </v>
      </c>
      <c r="AE266" s="103" t="str">
        <f t="shared" si="100"/>
        <v xml:space="preserve">  </v>
      </c>
    </row>
    <row r="267" spans="1:31" s="7" customFormat="1" ht="17" thickBot="1" x14ac:dyDescent="0.25">
      <c r="A267" s="7" t="s">
        <v>37</v>
      </c>
      <c r="D267" s="7">
        <v>3.5</v>
      </c>
      <c r="E267" s="7" t="s">
        <v>35</v>
      </c>
      <c r="F267" s="7">
        <v>4</v>
      </c>
      <c r="G267" s="7">
        <v>265.5</v>
      </c>
      <c r="H267" s="7">
        <v>88.5</v>
      </c>
      <c r="I267" s="7">
        <v>24</v>
      </c>
      <c r="J267" s="7">
        <v>2</v>
      </c>
      <c r="K267" s="8" t="s">
        <v>155</v>
      </c>
      <c r="L267" s="7">
        <f>ABS(H267-H266)</f>
        <v>87.5</v>
      </c>
      <c r="M267" s="7">
        <f>D267-D266</f>
        <v>0.5</v>
      </c>
      <c r="N267" s="7">
        <f t="shared" si="101"/>
        <v>5.7142857142857143E-3</v>
      </c>
      <c r="P267" s="24"/>
      <c r="Q267" s="24"/>
      <c r="R267" s="24"/>
      <c r="U267" s="18"/>
      <c r="V267" s="18"/>
      <c r="W267" s="22"/>
      <c r="X267" s="22"/>
      <c r="Y267" s="24"/>
      <c r="AB267" s="18"/>
      <c r="AD267" s="103" t="str">
        <f t="shared" si="99"/>
        <v xml:space="preserve">  </v>
      </c>
      <c r="AE267" s="103" t="str">
        <f t="shared" si="100"/>
        <v xml:space="preserve">  </v>
      </c>
    </row>
    <row r="268" spans="1:31" s="13" customFormat="1" ht="17" thickBot="1" x14ac:dyDescent="0.25">
      <c r="A268" s="13" t="s">
        <v>38</v>
      </c>
      <c r="D268" s="15">
        <v>10</v>
      </c>
      <c r="E268" s="13" t="s">
        <v>39</v>
      </c>
      <c r="F268" s="13">
        <v>5</v>
      </c>
      <c r="G268" s="15">
        <v>514.5</v>
      </c>
      <c r="H268" s="13">
        <v>354.5</v>
      </c>
      <c r="I268" s="13">
        <v>24</v>
      </c>
      <c r="J268" s="13">
        <v>2</v>
      </c>
      <c r="K268" s="14" t="s">
        <v>155</v>
      </c>
      <c r="AD268" s="103" t="str">
        <f t="shared" si="99"/>
        <v xml:space="preserve">  </v>
      </c>
      <c r="AE268" s="103" t="str">
        <f t="shared" si="100"/>
        <v xml:space="preserve">  </v>
      </c>
    </row>
    <row r="269" spans="1:31" s="7" customFormat="1" x14ac:dyDescent="0.2">
      <c r="A269" s="7" t="s">
        <v>38</v>
      </c>
      <c r="D269" s="7">
        <v>15</v>
      </c>
      <c r="E269" s="7" t="s">
        <v>39</v>
      </c>
      <c r="F269" s="7">
        <v>6</v>
      </c>
      <c r="G269" s="7">
        <v>764.5</v>
      </c>
      <c r="H269" s="7">
        <v>354.5</v>
      </c>
      <c r="I269" s="7">
        <v>24</v>
      </c>
      <c r="J269" s="7">
        <v>2</v>
      </c>
      <c r="K269" s="8" t="s">
        <v>155</v>
      </c>
      <c r="L269" s="7">
        <f t="shared" ref="L269:L271" si="103">G269-G268</f>
        <v>250</v>
      </c>
      <c r="M269" s="7">
        <f>D269-D268</f>
        <v>5</v>
      </c>
      <c r="N269" s="7">
        <f t="shared" ref="N269:N271" si="104">M269/L269</f>
        <v>0.02</v>
      </c>
      <c r="O269" s="7">
        <f>AVERAGE(N269:N271)</f>
        <v>2.0040133815153734E-2</v>
      </c>
      <c r="P269" s="24"/>
      <c r="Q269" s="24"/>
      <c r="R269" s="24"/>
      <c r="U269" s="18"/>
      <c r="V269" s="18"/>
      <c r="W269" s="22"/>
      <c r="X269" s="22"/>
      <c r="Y269" s="24"/>
      <c r="AB269" s="18"/>
      <c r="AD269" s="103" t="str">
        <f t="shared" si="99"/>
        <v xml:space="preserve">  </v>
      </c>
      <c r="AE269" s="103" t="str">
        <f t="shared" si="100"/>
        <v xml:space="preserve">  </v>
      </c>
    </row>
    <row r="270" spans="1:31" s="7" customFormat="1" x14ac:dyDescent="0.2">
      <c r="A270" s="7" t="s">
        <v>38</v>
      </c>
      <c r="D270" s="7">
        <v>20</v>
      </c>
      <c r="E270" s="7" t="s">
        <v>39</v>
      </c>
      <c r="F270" s="7">
        <v>7</v>
      </c>
      <c r="G270" s="7">
        <v>1014</v>
      </c>
      <c r="H270" s="7">
        <v>354</v>
      </c>
      <c r="I270" s="7">
        <v>24</v>
      </c>
      <c r="J270" s="7">
        <v>2</v>
      </c>
      <c r="K270" s="8" t="s">
        <v>155</v>
      </c>
      <c r="L270" s="7">
        <f t="shared" si="103"/>
        <v>249.5</v>
      </c>
      <c r="M270" s="7">
        <f t="shared" ref="M270:M271" si="105">D270-D269</f>
        <v>5</v>
      </c>
      <c r="N270" s="7">
        <f t="shared" si="104"/>
        <v>2.004008016032064E-2</v>
      </c>
      <c r="P270" s="24"/>
      <c r="Q270" s="24"/>
      <c r="R270" s="24"/>
      <c r="U270" s="18"/>
      <c r="V270" s="18"/>
      <c r="W270" s="22"/>
      <c r="X270" s="22"/>
      <c r="Y270" s="24"/>
      <c r="AB270" s="18"/>
      <c r="AD270" s="103" t="str">
        <f t="shared" si="99"/>
        <v xml:space="preserve">  </v>
      </c>
      <c r="AE270" s="103" t="str">
        <f t="shared" si="100"/>
        <v xml:space="preserve">  </v>
      </c>
    </row>
    <row r="271" spans="1:31" s="7" customFormat="1" x14ac:dyDescent="0.2">
      <c r="A271" s="7" t="s">
        <v>38</v>
      </c>
      <c r="D271" s="7">
        <v>25</v>
      </c>
      <c r="E271" s="7" t="s">
        <v>39</v>
      </c>
      <c r="F271" s="7">
        <v>8</v>
      </c>
      <c r="G271" s="7">
        <v>1263</v>
      </c>
      <c r="H271" s="7">
        <v>354.5</v>
      </c>
      <c r="I271" s="7">
        <v>24</v>
      </c>
      <c r="J271" s="7">
        <v>2</v>
      </c>
      <c r="K271" s="8" t="s">
        <v>155</v>
      </c>
      <c r="L271" s="7">
        <f t="shared" si="103"/>
        <v>249</v>
      </c>
      <c r="M271" s="7">
        <f t="shared" si="105"/>
        <v>5</v>
      </c>
      <c r="N271" s="7">
        <f t="shared" si="104"/>
        <v>2.0080321285140562E-2</v>
      </c>
      <c r="P271" s="24"/>
      <c r="Q271" s="24"/>
      <c r="R271" s="24"/>
      <c r="U271" s="18"/>
      <c r="V271" s="18"/>
      <c r="W271" s="22"/>
      <c r="X271" s="22"/>
      <c r="Y271" s="24"/>
      <c r="AB271" s="18"/>
      <c r="AD271" s="103" t="str">
        <f t="shared" si="99"/>
        <v xml:space="preserve">  </v>
      </c>
      <c r="AE271" s="103" t="str">
        <f t="shared" si="100"/>
        <v xml:space="preserve">  </v>
      </c>
    </row>
    <row r="272" spans="1:31" x14ac:dyDescent="0.2">
      <c r="A272" t="s">
        <v>156</v>
      </c>
      <c r="D272" t="s">
        <v>157</v>
      </c>
      <c r="E272" t="s">
        <v>35</v>
      </c>
      <c r="F272">
        <v>9</v>
      </c>
      <c r="G272">
        <v>465</v>
      </c>
      <c r="H272">
        <v>253.5</v>
      </c>
      <c r="I272">
        <v>24</v>
      </c>
      <c r="J272">
        <v>2</v>
      </c>
      <c r="K272" s="5" t="s">
        <v>155</v>
      </c>
      <c r="P272" s="22">
        <f>$O$265</f>
        <v>5.6501984690603196E-3</v>
      </c>
      <c r="Q272" s="22">
        <f>$D$264</f>
        <v>2</v>
      </c>
      <c r="R272" s="22">
        <f>$H$264</f>
        <v>354</v>
      </c>
      <c r="S272">
        <f>H272</f>
        <v>253.5</v>
      </c>
      <c r="T272">
        <f>R272-S272</f>
        <v>100.5</v>
      </c>
      <c r="U272" s="18">
        <f t="shared" ref="U272:U308" si="106">T272*P272+Q272</f>
        <v>2.5678449461405624</v>
      </c>
      <c r="V272" s="18" t="b">
        <f t="shared" ref="V272:V308" si="107">S272&gt;R272</f>
        <v>0</v>
      </c>
      <c r="W272" s="22">
        <f>$O$269</f>
        <v>2.0040133815153734E-2</v>
      </c>
      <c r="X272" s="22">
        <f>$D$268</f>
        <v>10</v>
      </c>
      <c r="Y272" s="22">
        <f>$G$268</f>
        <v>514.5</v>
      </c>
      <c r="Z272">
        <f>G272</f>
        <v>465</v>
      </c>
      <c r="AA272">
        <f>Z272-Y272</f>
        <v>-49.5</v>
      </c>
      <c r="AB272" s="18" t="s">
        <v>181</v>
      </c>
      <c r="AC272" t="s">
        <v>181</v>
      </c>
      <c r="AD272" s="103" t="str">
        <f t="shared" si="99"/>
        <v>YES-YES</v>
      </c>
      <c r="AE272" s="103" t="str">
        <f t="shared" si="100"/>
        <v xml:space="preserve">  </v>
      </c>
    </row>
    <row r="273" spans="1:31" x14ac:dyDescent="0.2">
      <c r="A273" t="s">
        <v>156</v>
      </c>
      <c r="D273" t="s">
        <v>157</v>
      </c>
      <c r="E273" t="s">
        <v>35</v>
      </c>
      <c r="F273">
        <v>10</v>
      </c>
      <c r="G273">
        <v>439.5</v>
      </c>
      <c r="H273">
        <v>166.5</v>
      </c>
      <c r="I273">
        <v>24</v>
      </c>
      <c r="J273">
        <v>2</v>
      </c>
      <c r="K273" s="5" t="s">
        <v>155</v>
      </c>
      <c r="P273" s="22">
        <f t="shared" ref="P273:P308" si="108">$O$265</f>
        <v>5.6501984690603196E-3</v>
      </c>
      <c r="Q273" s="22">
        <f t="shared" ref="Q273:Q308" si="109">$D$264</f>
        <v>2</v>
      </c>
      <c r="R273" s="22">
        <f t="shared" ref="R273:R308" si="110">$H$264</f>
        <v>354</v>
      </c>
      <c r="S273">
        <f t="shared" ref="S273:S308" si="111">H273</f>
        <v>166.5</v>
      </c>
      <c r="T273">
        <f t="shared" ref="T273:T307" si="112">R273-S273</f>
        <v>187.5</v>
      </c>
      <c r="U273" s="18">
        <f t="shared" si="106"/>
        <v>3.0594122129488097</v>
      </c>
      <c r="V273" s="18" t="b">
        <f t="shared" si="107"/>
        <v>0</v>
      </c>
      <c r="W273" s="22">
        <f t="shared" ref="W273:W308" si="113">$O$269</f>
        <v>2.0040133815153734E-2</v>
      </c>
      <c r="X273" s="22">
        <f t="shared" ref="X273:X308" si="114">$D$268</f>
        <v>10</v>
      </c>
      <c r="Y273" s="22">
        <f t="shared" ref="Y273:Y308" si="115">$G$268</f>
        <v>514.5</v>
      </c>
      <c r="Z273">
        <f t="shared" ref="Z273:Z308" si="116">G273</f>
        <v>439.5</v>
      </c>
      <c r="AA273">
        <f t="shared" ref="AA273:AA308" si="117">Z273-Y273</f>
        <v>-75</v>
      </c>
      <c r="AB273" s="18">
        <f t="shared" ref="AB273:AB308" si="118">AA273*W273+X273</f>
        <v>8.4969899638634701</v>
      </c>
      <c r="AC273" t="s">
        <v>181</v>
      </c>
      <c r="AD273" s="103" t="str">
        <f t="shared" si="99"/>
        <v>YES-YES</v>
      </c>
      <c r="AE273" s="103" t="str">
        <f t="shared" si="100"/>
        <v xml:space="preserve">  </v>
      </c>
    </row>
    <row r="274" spans="1:31" x14ac:dyDescent="0.2">
      <c r="A274" t="s">
        <v>156</v>
      </c>
      <c r="D274" t="s">
        <v>157</v>
      </c>
      <c r="E274" t="s">
        <v>35</v>
      </c>
      <c r="F274">
        <v>11</v>
      </c>
      <c r="G274">
        <v>434.5</v>
      </c>
      <c r="H274">
        <v>162</v>
      </c>
      <c r="I274">
        <v>24</v>
      </c>
      <c r="J274">
        <v>2</v>
      </c>
      <c r="K274" s="5" t="s">
        <v>155</v>
      </c>
      <c r="P274" s="22">
        <f t="shared" si="108"/>
        <v>5.6501984690603196E-3</v>
      </c>
      <c r="Q274" s="22">
        <f t="shared" si="109"/>
        <v>2</v>
      </c>
      <c r="R274" s="22">
        <f t="shared" si="110"/>
        <v>354</v>
      </c>
      <c r="S274">
        <f t="shared" si="111"/>
        <v>162</v>
      </c>
      <c r="T274">
        <f t="shared" si="112"/>
        <v>192</v>
      </c>
      <c r="U274" s="18">
        <f t="shared" si="106"/>
        <v>3.0848381060595811</v>
      </c>
      <c r="V274" s="18" t="b">
        <f t="shared" si="107"/>
        <v>0</v>
      </c>
      <c r="W274" s="22">
        <f t="shared" si="113"/>
        <v>2.0040133815153734E-2</v>
      </c>
      <c r="X274" s="22">
        <f t="shared" si="114"/>
        <v>10</v>
      </c>
      <c r="Y274" s="22">
        <f t="shared" si="115"/>
        <v>514.5</v>
      </c>
      <c r="Z274">
        <f t="shared" si="116"/>
        <v>434.5</v>
      </c>
      <c r="AA274">
        <f t="shared" si="117"/>
        <v>-80</v>
      </c>
      <c r="AB274" s="18">
        <f t="shared" si="118"/>
        <v>8.3967892947877019</v>
      </c>
      <c r="AC274" t="s">
        <v>181</v>
      </c>
      <c r="AD274" s="103" t="str">
        <f t="shared" si="99"/>
        <v>YES-YES</v>
      </c>
      <c r="AE274" s="103" t="str">
        <f t="shared" si="100"/>
        <v xml:space="preserve">  </v>
      </c>
    </row>
    <row r="275" spans="1:31" x14ac:dyDescent="0.2">
      <c r="A275" t="s">
        <v>156</v>
      </c>
      <c r="D275" t="s">
        <v>157</v>
      </c>
      <c r="E275" t="s">
        <v>35</v>
      </c>
      <c r="F275">
        <v>12</v>
      </c>
      <c r="G275">
        <v>470.5</v>
      </c>
      <c r="H275">
        <v>88</v>
      </c>
      <c r="I275">
        <v>24</v>
      </c>
      <c r="J275">
        <v>2</v>
      </c>
      <c r="K275" s="5" t="s">
        <v>155</v>
      </c>
      <c r="P275" s="22">
        <f t="shared" si="108"/>
        <v>5.6501984690603196E-3</v>
      </c>
      <c r="Q275" s="22">
        <f t="shared" si="109"/>
        <v>2</v>
      </c>
      <c r="R275" s="22">
        <f t="shared" si="110"/>
        <v>354</v>
      </c>
      <c r="S275">
        <f t="shared" si="111"/>
        <v>88</v>
      </c>
      <c r="T275">
        <f t="shared" si="112"/>
        <v>266</v>
      </c>
      <c r="U275" s="18">
        <f t="shared" si="106"/>
        <v>3.5029527927700448</v>
      </c>
      <c r="V275" s="18" t="b">
        <f t="shared" si="107"/>
        <v>0</v>
      </c>
      <c r="W275" s="22">
        <f t="shared" si="113"/>
        <v>2.0040133815153734E-2</v>
      </c>
      <c r="X275" s="22">
        <f t="shared" si="114"/>
        <v>10</v>
      </c>
      <c r="Y275" s="22">
        <f t="shared" si="115"/>
        <v>514.5</v>
      </c>
      <c r="Z275">
        <f t="shared" si="116"/>
        <v>470.5</v>
      </c>
      <c r="AA275">
        <f t="shared" si="117"/>
        <v>-44</v>
      </c>
      <c r="AB275" s="18">
        <f t="shared" si="118"/>
        <v>9.1182341121332353</v>
      </c>
      <c r="AC275" t="s">
        <v>181</v>
      </c>
      <c r="AD275" s="103" t="str">
        <f t="shared" si="99"/>
        <v>YES-YES</v>
      </c>
      <c r="AE275" s="103" t="str">
        <f t="shared" si="100"/>
        <v xml:space="preserve">  </v>
      </c>
    </row>
    <row r="276" spans="1:31" x14ac:dyDescent="0.2">
      <c r="A276" t="s">
        <v>156</v>
      </c>
      <c r="D276" t="s">
        <v>157</v>
      </c>
      <c r="E276" t="s">
        <v>35</v>
      </c>
      <c r="F276">
        <v>13</v>
      </c>
      <c r="G276">
        <v>463.5</v>
      </c>
      <c r="H276">
        <v>78</v>
      </c>
      <c r="I276">
        <v>24</v>
      </c>
      <c r="J276">
        <v>2</v>
      </c>
      <c r="K276" s="5" t="s">
        <v>155</v>
      </c>
      <c r="P276" s="22">
        <f t="shared" si="108"/>
        <v>5.6501984690603196E-3</v>
      </c>
      <c r="Q276" s="22">
        <f t="shared" si="109"/>
        <v>2</v>
      </c>
      <c r="R276" s="22">
        <f t="shared" si="110"/>
        <v>354</v>
      </c>
      <c r="S276">
        <f t="shared" si="111"/>
        <v>78</v>
      </c>
      <c r="T276">
        <f t="shared" si="112"/>
        <v>276</v>
      </c>
      <c r="U276" s="18">
        <f t="shared" si="106"/>
        <v>3.5594547774606484</v>
      </c>
      <c r="V276" s="18" t="b">
        <f t="shared" si="107"/>
        <v>0</v>
      </c>
      <c r="W276" s="22">
        <f t="shared" si="113"/>
        <v>2.0040133815153734E-2</v>
      </c>
      <c r="X276" s="22">
        <f t="shared" si="114"/>
        <v>10</v>
      </c>
      <c r="Y276" s="22">
        <f t="shared" si="115"/>
        <v>514.5</v>
      </c>
      <c r="Z276">
        <f t="shared" si="116"/>
        <v>463.5</v>
      </c>
      <c r="AA276">
        <f t="shared" si="117"/>
        <v>-51</v>
      </c>
      <c r="AB276" s="18">
        <f t="shared" si="118"/>
        <v>8.9779531754271602</v>
      </c>
      <c r="AC276" t="s">
        <v>181</v>
      </c>
      <c r="AD276" s="103" t="str">
        <f t="shared" si="99"/>
        <v>YES-YES</v>
      </c>
      <c r="AE276" s="103" t="str">
        <f t="shared" si="100"/>
        <v xml:space="preserve">  </v>
      </c>
    </row>
    <row r="277" spans="1:31" x14ac:dyDescent="0.2">
      <c r="A277" t="s">
        <v>156</v>
      </c>
      <c r="D277" t="s">
        <v>157</v>
      </c>
      <c r="E277" t="s">
        <v>35</v>
      </c>
      <c r="F277">
        <v>14</v>
      </c>
      <c r="G277">
        <v>449.5</v>
      </c>
      <c r="H277">
        <v>43.5</v>
      </c>
      <c r="I277">
        <v>24</v>
      </c>
      <c r="J277">
        <v>2</v>
      </c>
      <c r="K277" s="5" t="s">
        <v>155</v>
      </c>
      <c r="P277" s="22">
        <f t="shared" si="108"/>
        <v>5.6501984690603196E-3</v>
      </c>
      <c r="Q277" s="22">
        <f t="shared" si="109"/>
        <v>2</v>
      </c>
      <c r="R277" s="22">
        <f t="shared" si="110"/>
        <v>354</v>
      </c>
      <c r="S277">
        <f t="shared" si="111"/>
        <v>43.5</v>
      </c>
      <c r="T277">
        <f t="shared" si="112"/>
        <v>310.5</v>
      </c>
      <c r="U277" s="18">
        <f t="shared" si="106"/>
        <v>3.7543866246432289</v>
      </c>
      <c r="V277" s="18" t="b">
        <f t="shared" si="107"/>
        <v>0</v>
      </c>
      <c r="W277" s="22">
        <f t="shared" si="113"/>
        <v>2.0040133815153734E-2</v>
      </c>
      <c r="X277" s="22">
        <f t="shared" si="114"/>
        <v>10</v>
      </c>
      <c r="Y277" s="22">
        <f t="shared" si="115"/>
        <v>514.5</v>
      </c>
      <c r="Z277">
        <f t="shared" si="116"/>
        <v>449.5</v>
      </c>
      <c r="AA277">
        <f t="shared" si="117"/>
        <v>-65</v>
      </c>
      <c r="AB277" s="18">
        <f t="shared" si="118"/>
        <v>8.6973913020150064</v>
      </c>
      <c r="AC277" t="s">
        <v>181</v>
      </c>
      <c r="AD277" s="103" t="str">
        <f t="shared" si="99"/>
        <v>YES-YES</v>
      </c>
      <c r="AE277" s="103" t="str">
        <f t="shared" si="100"/>
        <v xml:space="preserve">  </v>
      </c>
    </row>
    <row r="278" spans="1:31" x14ac:dyDescent="0.2">
      <c r="A278" t="s">
        <v>156</v>
      </c>
      <c r="D278" t="s">
        <v>157</v>
      </c>
      <c r="E278" t="s">
        <v>35</v>
      </c>
      <c r="F278">
        <v>15</v>
      </c>
      <c r="G278">
        <v>531</v>
      </c>
      <c r="H278">
        <v>162</v>
      </c>
      <c r="I278">
        <v>24</v>
      </c>
      <c r="J278">
        <v>2</v>
      </c>
      <c r="K278" s="5" t="s">
        <v>155</v>
      </c>
      <c r="P278" s="22">
        <f t="shared" si="108"/>
        <v>5.6501984690603196E-3</v>
      </c>
      <c r="Q278" s="22">
        <f t="shared" si="109"/>
        <v>2</v>
      </c>
      <c r="R278" s="22">
        <f t="shared" si="110"/>
        <v>354</v>
      </c>
      <c r="S278">
        <f t="shared" si="111"/>
        <v>162</v>
      </c>
      <c r="T278">
        <f t="shared" si="112"/>
        <v>192</v>
      </c>
      <c r="U278" s="18">
        <f t="shared" si="106"/>
        <v>3.0848381060595811</v>
      </c>
      <c r="V278" s="18" t="b">
        <f t="shared" si="107"/>
        <v>0</v>
      </c>
      <c r="W278" s="22">
        <f t="shared" si="113"/>
        <v>2.0040133815153734E-2</v>
      </c>
      <c r="X278" s="22">
        <f t="shared" si="114"/>
        <v>10</v>
      </c>
      <c r="Y278" s="22">
        <f t="shared" si="115"/>
        <v>514.5</v>
      </c>
      <c r="Z278">
        <f t="shared" si="116"/>
        <v>531</v>
      </c>
      <c r="AA278">
        <f t="shared" si="117"/>
        <v>16.5</v>
      </c>
      <c r="AB278" s="18">
        <f t="shared" si="118"/>
        <v>10.330662207950036</v>
      </c>
      <c r="AC278" t="s">
        <v>181</v>
      </c>
      <c r="AD278" s="103" t="str">
        <f t="shared" si="99"/>
        <v xml:space="preserve">  </v>
      </c>
      <c r="AE278" s="103" t="str">
        <f t="shared" si="100"/>
        <v xml:space="preserve">  </v>
      </c>
    </row>
    <row r="279" spans="1:31" x14ac:dyDescent="0.2">
      <c r="A279" t="s">
        <v>156</v>
      </c>
      <c r="D279" t="s">
        <v>157</v>
      </c>
      <c r="E279" t="s">
        <v>35</v>
      </c>
      <c r="F279">
        <v>16</v>
      </c>
      <c r="G279">
        <v>637</v>
      </c>
      <c r="H279">
        <v>167.5</v>
      </c>
      <c r="I279">
        <v>24</v>
      </c>
      <c r="J279">
        <v>2</v>
      </c>
      <c r="K279" s="5" t="s">
        <v>155</v>
      </c>
      <c r="P279" s="22">
        <f t="shared" si="108"/>
        <v>5.6501984690603196E-3</v>
      </c>
      <c r="Q279" s="22">
        <f t="shared" si="109"/>
        <v>2</v>
      </c>
      <c r="R279" s="22">
        <f t="shared" si="110"/>
        <v>354</v>
      </c>
      <c r="S279">
        <f t="shared" si="111"/>
        <v>167.5</v>
      </c>
      <c r="T279">
        <f t="shared" si="112"/>
        <v>186.5</v>
      </c>
      <c r="U279" s="18">
        <f t="shared" si="106"/>
        <v>3.0537620144797497</v>
      </c>
      <c r="V279" s="18" t="b">
        <f t="shared" si="107"/>
        <v>0</v>
      </c>
      <c r="W279" s="22">
        <f t="shared" si="113"/>
        <v>2.0040133815153734E-2</v>
      </c>
      <c r="X279" s="22">
        <f t="shared" si="114"/>
        <v>10</v>
      </c>
      <c r="Y279" s="22">
        <f t="shared" si="115"/>
        <v>514.5</v>
      </c>
      <c r="Z279">
        <f t="shared" si="116"/>
        <v>637</v>
      </c>
      <c r="AA279">
        <f t="shared" si="117"/>
        <v>122.5</v>
      </c>
      <c r="AB279" s="18">
        <f t="shared" si="118"/>
        <v>12.454916392356333</v>
      </c>
      <c r="AC279" t="s">
        <v>181</v>
      </c>
      <c r="AD279" s="103" t="str">
        <f t="shared" si="99"/>
        <v xml:space="preserve">  </v>
      </c>
      <c r="AE279" s="103" t="str">
        <f t="shared" si="100"/>
        <v xml:space="preserve">  </v>
      </c>
    </row>
    <row r="280" spans="1:31" x14ac:dyDescent="0.2">
      <c r="A280" t="s">
        <v>156</v>
      </c>
      <c r="D280" t="s">
        <v>157</v>
      </c>
      <c r="E280" t="s">
        <v>35</v>
      </c>
      <c r="F280">
        <v>17</v>
      </c>
      <c r="G280">
        <v>640.5</v>
      </c>
      <c r="H280">
        <v>105</v>
      </c>
      <c r="I280">
        <v>24</v>
      </c>
      <c r="J280">
        <v>2</v>
      </c>
      <c r="K280" s="5" t="s">
        <v>155</v>
      </c>
      <c r="P280" s="22">
        <f t="shared" si="108"/>
        <v>5.6501984690603196E-3</v>
      </c>
      <c r="Q280" s="22">
        <f t="shared" si="109"/>
        <v>2</v>
      </c>
      <c r="R280" s="22">
        <f t="shared" si="110"/>
        <v>354</v>
      </c>
      <c r="S280">
        <f t="shared" si="111"/>
        <v>105</v>
      </c>
      <c r="T280">
        <f t="shared" si="112"/>
        <v>249</v>
      </c>
      <c r="U280" s="18">
        <f t="shared" si="106"/>
        <v>3.4068994187960193</v>
      </c>
      <c r="V280" s="18" t="b">
        <f t="shared" si="107"/>
        <v>0</v>
      </c>
      <c r="W280" s="22">
        <f t="shared" si="113"/>
        <v>2.0040133815153734E-2</v>
      </c>
      <c r="X280" s="22">
        <f t="shared" si="114"/>
        <v>10</v>
      </c>
      <c r="Y280" s="22">
        <f t="shared" si="115"/>
        <v>514.5</v>
      </c>
      <c r="Z280">
        <f t="shared" si="116"/>
        <v>640.5</v>
      </c>
      <c r="AA280">
        <f t="shared" si="117"/>
        <v>126</v>
      </c>
      <c r="AB280" s="18">
        <f t="shared" si="118"/>
        <v>12.52505686070937</v>
      </c>
      <c r="AC280" t="s">
        <v>181</v>
      </c>
      <c r="AD280" s="103" t="str">
        <f t="shared" si="99"/>
        <v xml:space="preserve">  </v>
      </c>
      <c r="AE280" s="103" t="str">
        <f t="shared" si="100"/>
        <v xml:space="preserve">  </v>
      </c>
    </row>
    <row r="281" spans="1:31" x14ac:dyDescent="0.2">
      <c r="A281" t="s">
        <v>156</v>
      </c>
      <c r="D281" t="s">
        <v>157</v>
      </c>
      <c r="E281" t="s">
        <v>35</v>
      </c>
      <c r="F281">
        <v>18</v>
      </c>
      <c r="G281">
        <v>675.5</v>
      </c>
      <c r="H281">
        <v>118</v>
      </c>
      <c r="I281">
        <v>24</v>
      </c>
      <c r="J281">
        <v>2</v>
      </c>
      <c r="K281" s="5" t="s">
        <v>155</v>
      </c>
      <c r="P281" s="22">
        <f t="shared" si="108"/>
        <v>5.6501984690603196E-3</v>
      </c>
      <c r="Q281" s="22">
        <f t="shared" si="109"/>
        <v>2</v>
      </c>
      <c r="R281" s="22">
        <f t="shared" si="110"/>
        <v>354</v>
      </c>
      <c r="S281">
        <f t="shared" si="111"/>
        <v>118</v>
      </c>
      <c r="T281">
        <f t="shared" si="112"/>
        <v>236</v>
      </c>
      <c r="U281" s="18">
        <f t="shared" si="106"/>
        <v>3.3334468386982357</v>
      </c>
      <c r="V281" s="18" t="b">
        <f t="shared" si="107"/>
        <v>0</v>
      </c>
      <c r="W281" s="22">
        <f t="shared" si="113"/>
        <v>2.0040133815153734E-2</v>
      </c>
      <c r="X281" s="22">
        <f t="shared" si="114"/>
        <v>10</v>
      </c>
      <c r="Y281" s="22">
        <f t="shared" si="115"/>
        <v>514.5</v>
      </c>
      <c r="Z281">
        <f t="shared" si="116"/>
        <v>675.5</v>
      </c>
      <c r="AA281">
        <f t="shared" si="117"/>
        <v>161</v>
      </c>
      <c r="AB281" s="18">
        <f t="shared" si="118"/>
        <v>13.226461544239751</v>
      </c>
      <c r="AC281" t="s">
        <v>181</v>
      </c>
      <c r="AD281" s="103" t="str">
        <f t="shared" si="99"/>
        <v xml:space="preserve">  </v>
      </c>
      <c r="AE281" s="103" t="str">
        <f t="shared" si="100"/>
        <v xml:space="preserve">  </v>
      </c>
    </row>
    <row r="282" spans="1:31" x14ac:dyDescent="0.2">
      <c r="A282" t="s">
        <v>156</v>
      </c>
      <c r="D282" t="s">
        <v>157</v>
      </c>
      <c r="E282" t="s">
        <v>35</v>
      </c>
      <c r="F282">
        <v>19</v>
      </c>
      <c r="G282">
        <v>675</v>
      </c>
      <c r="H282">
        <v>93</v>
      </c>
      <c r="I282">
        <v>24</v>
      </c>
      <c r="J282">
        <v>2</v>
      </c>
      <c r="K282" s="5" t="s">
        <v>155</v>
      </c>
      <c r="P282" s="22">
        <f t="shared" si="108"/>
        <v>5.6501984690603196E-3</v>
      </c>
      <c r="Q282" s="22">
        <f t="shared" si="109"/>
        <v>2</v>
      </c>
      <c r="R282" s="22">
        <f t="shared" si="110"/>
        <v>354</v>
      </c>
      <c r="S282">
        <f t="shared" si="111"/>
        <v>93</v>
      </c>
      <c r="T282">
        <f t="shared" si="112"/>
        <v>261</v>
      </c>
      <c r="U282" s="18">
        <f t="shared" si="106"/>
        <v>3.4747018004247434</v>
      </c>
      <c r="V282" s="18" t="b">
        <f t="shared" si="107"/>
        <v>0</v>
      </c>
      <c r="W282" s="22">
        <f t="shared" si="113"/>
        <v>2.0040133815153734E-2</v>
      </c>
      <c r="X282" s="22">
        <f t="shared" si="114"/>
        <v>10</v>
      </c>
      <c r="Y282" s="22">
        <f t="shared" si="115"/>
        <v>514.5</v>
      </c>
      <c r="Z282">
        <f t="shared" si="116"/>
        <v>675</v>
      </c>
      <c r="AA282">
        <f t="shared" si="117"/>
        <v>160.5</v>
      </c>
      <c r="AB282" s="18">
        <f t="shared" si="118"/>
        <v>13.216441477332175</v>
      </c>
      <c r="AC282" t="s">
        <v>181</v>
      </c>
      <c r="AD282" s="103" t="str">
        <f t="shared" si="99"/>
        <v xml:space="preserve">  </v>
      </c>
      <c r="AE282" s="103" t="str">
        <f t="shared" si="100"/>
        <v xml:space="preserve">  </v>
      </c>
    </row>
    <row r="283" spans="1:31" x14ac:dyDescent="0.2">
      <c r="A283" t="s">
        <v>156</v>
      </c>
      <c r="D283" t="s">
        <v>157</v>
      </c>
      <c r="E283" t="s">
        <v>35</v>
      </c>
      <c r="F283">
        <v>20</v>
      </c>
      <c r="G283">
        <v>660</v>
      </c>
      <c r="H283">
        <v>189</v>
      </c>
      <c r="I283">
        <v>24</v>
      </c>
      <c r="J283">
        <v>2</v>
      </c>
      <c r="K283" s="5" t="s">
        <v>155</v>
      </c>
      <c r="P283" s="22">
        <f t="shared" si="108"/>
        <v>5.6501984690603196E-3</v>
      </c>
      <c r="Q283" s="22">
        <f t="shared" si="109"/>
        <v>2</v>
      </c>
      <c r="R283" s="22">
        <f t="shared" si="110"/>
        <v>354</v>
      </c>
      <c r="S283">
        <f t="shared" si="111"/>
        <v>189</v>
      </c>
      <c r="T283">
        <f t="shared" si="112"/>
        <v>165</v>
      </c>
      <c r="U283" s="18">
        <f t="shared" si="106"/>
        <v>2.9322827473949529</v>
      </c>
      <c r="V283" s="18" t="b">
        <f t="shared" si="107"/>
        <v>0</v>
      </c>
      <c r="W283" s="22">
        <f t="shared" si="113"/>
        <v>2.0040133815153734E-2</v>
      </c>
      <c r="X283" s="22">
        <f t="shared" si="114"/>
        <v>10</v>
      </c>
      <c r="Y283" s="22">
        <f t="shared" si="115"/>
        <v>514.5</v>
      </c>
      <c r="Z283">
        <f t="shared" si="116"/>
        <v>660</v>
      </c>
      <c r="AA283">
        <f t="shared" si="117"/>
        <v>145.5</v>
      </c>
      <c r="AB283" s="18">
        <f t="shared" si="118"/>
        <v>12.915839470104869</v>
      </c>
      <c r="AC283" t="s">
        <v>181</v>
      </c>
      <c r="AD283" s="103" t="str">
        <f t="shared" si="99"/>
        <v xml:space="preserve">  </v>
      </c>
      <c r="AE283" s="103" t="str">
        <f t="shared" si="100"/>
        <v xml:space="preserve">  </v>
      </c>
    </row>
    <row r="284" spans="1:31" x14ac:dyDescent="0.2">
      <c r="A284" t="s">
        <v>156</v>
      </c>
      <c r="D284" t="s">
        <v>157</v>
      </c>
      <c r="E284" t="s">
        <v>35</v>
      </c>
      <c r="F284">
        <v>21</v>
      </c>
      <c r="G284">
        <v>690.5</v>
      </c>
      <c r="H284">
        <v>195.5</v>
      </c>
      <c r="I284">
        <v>24</v>
      </c>
      <c r="J284">
        <v>2</v>
      </c>
      <c r="K284" s="5" t="s">
        <v>155</v>
      </c>
      <c r="P284" s="22">
        <f t="shared" si="108"/>
        <v>5.6501984690603196E-3</v>
      </c>
      <c r="Q284" s="22">
        <f t="shared" si="109"/>
        <v>2</v>
      </c>
      <c r="R284" s="22">
        <f t="shared" si="110"/>
        <v>354</v>
      </c>
      <c r="S284">
        <f t="shared" si="111"/>
        <v>195.5</v>
      </c>
      <c r="T284">
        <f t="shared" si="112"/>
        <v>158.5</v>
      </c>
      <c r="U284" s="18">
        <f t="shared" si="106"/>
        <v>2.8955564573460606</v>
      </c>
      <c r="V284" s="18" t="b">
        <f t="shared" si="107"/>
        <v>0</v>
      </c>
      <c r="W284" s="22">
        <f t="shared" si="113"/>
        <v>2.0040133815153734E-2</v>
      </c>
      <c r="X284" s="22">
        <f t="shared" si="114"/>
        <v>10</v>
      </c>
      <c r="Y284" s="22">
        <f t="shared" si="115"/>
        <v>514.5</v>
      </c>
      <c r="Z284">
        <f t="shared" si="116"/>
        <v>690.5</v>
      </c>
      <c r="AA284">
        <f t="shared" si="117"/>
        <v>176</v>
      </c>
      <c r="AB284" s="18">
        <f t="shared" si="118"/>
        <v>13.527063551467057</v>
      </c>
      <c r="AC284" t="s">
        <v>181</v>
      </c>
      <c r="AD284" s="103" t="str">
        <f t="shared" si="99"/>
        <v xml:space="preserve">  </v>
      </c>
      <c r="AE284" s="103" t="str">
        <f t="shared" si="100"/>
        <v xml:space="preserve">  </v>
      </c>
    </row>
    <row r="285" spans="1:31" x14ac:dyDescent="0.2">
      <c r="A285" t="s">
        <v>156</v>
      </c>
      <c r="D285" t="s">
        <v>157</v>
      </c>
      <c r="E285" t="s">
        <v>35</v>
      </c>
      <c r="F285">
        <v>22</v>
      </c>
      <c r="G285">
        <v>794.5</v>
      </c>
      <c r="H285">
        <v>145.5</v>
      </c>
      <c r="I285">
        <v>24</v>
      </c>
      <c r="J285">
        <v>2</v>
      </c>
      <c r="K285" s="5" t="s">
        <v>155</v>
      </c>
      <c r="P285" s="22">
        <f t="shared" si="108"/>
        <v>5.6501984690603196E-3</v>
      </c>
      <c r="Q285" s="22">
        <f t="shared" si="109"/>
        <v>2</v>
      </c>
      <c r="R285" s="22">
        <f t="shared" si="110"/>
        <v>354</v>
      </c>
      <c r="S285">
        <f t="shared" si="111"/>
        <v>145.5</v>
      </c>
      <c r="T285">
        <f t="shared" si="112"/>
        <v>208.5</v>
      </c>
      <c r="U285" s="18">
        <f t="shared" si="106"/>
        <v>3.1780663807990766</v>
      </c>
      <c r="V285" s="18" t="b">
        <f t="shared" si="107"/>
        <v>0</v>
      </c>
      <c r="W285" s="22">
        <f t="shared" si="113"/>
        <v>2.0040133815153734E-2</v>
      </c>
      <c r="X285" s="22">
        <f t="shared" si="114"/>
        <v>10</v>
      </c>
      <c r="Y285" s="22">
        <f t="shared" si="115"/>
        <v>514.5</v>
      </c>
      <c r="Z285">
        <f t="shared" si="116"/>
        <v>794.5</v>
      </c>
      <c r="AA285">
        <f t="shared" si="117"/>
        <v>280</v>
      </c>
      <c r="AB285" s="18">
        <f t="shared" si="118"/>
        <v>15.611237468243045</v>
      </c>
      <c r="AC285" t="s">
        <v>181</v>
      </c>
      <c r="AD285" s="103" t="str">
        <f t="shared" si="99"/>
        <v xml:space="preserve">  </v>
      </c>
      <c r="AE285" s="103" t="str">
        <f t="shared" si="100"/>
        <v xml:space="preserve">  </v>
      </c>
    </row>
    <row r="286" spans="1:31" x14ac:dyDescent="0.2">
      <c r="A286" t="s">
        <v>156</v>
      </c>
      <c r="D286" t="s">
        <v>157</v>
      </c>
      <c r="E286" t="s">
        <v>35</v>
      </c>
      <c r="F286">
        <v>23</v>
      </c>
      <c r="G286">
        <v>785</v>
      </c>
      <c r="H286">
        <v>36</v>
      </c>
      <c r="I286">
        <v>24</v>
      </c>
      <c r="J286">
        <v>2</v>
      </c>
      <c r="K286" s="5" t="s">
        <v>155</v>
      </c>
      <c r="P286" s="22">
        <f t="shared" si="108"/>
        <v>5.6501984690603196E-3</v>
      </c>
      <c r="Q286" s="22">
        <f t="shared" si="109"/>
        <v>2</v>
      </c>
      <c r="R286" s="22">
        <f t="shared" si="110"/>
        <v>354</v>
      </c>
      <c r="S286">
        <f t="shared" si="111"/>
        <v>36</v>
      </c>
      <c r="T286">
        <f t="shared" si="112"/>
        <v>318</v>
      </c>
      <c r="U286" s="18">
        <f t="shared" si="106"/>
        <v>3.7967631131611816</v>
      </c>
      <c r="V286" s="18" t="b">
        <f t="shared" si="107"/>
        <v>0</v>
      </c>
      <c r="W286" s="22">
        <f t="shared" si="113"/>
        <v>2.0040133815153734E-2</v>
      </c>
      <c r="X286" s="22">
        <f t="shared" si="114"/>
        <v>10</v>
      </c>
      <c r="Y286" s="22">
        <f t="shared" si="115"/>
        <v>514.5</v>
      </c>
      <c r="Z286">
        <f t="shared" si="116"/>
        <v>785</v>
      </c>
      <c r="AA286">
        <f t="shared" si="117"/>
        <v>270.5</v>
      </c>
      <c r="AB286" s="18">
        <f t="shared" si="118"/>
        <v>15.420856196999086</v>
      </c>
      <c r="AC286" t="s">
        <v>181</v>
      </c>
      <c r="AD286" s="103" t="str">
        <f t="shared" si="99"/>
        <v xml:space="preserve">  </v>
      </c>
      <c r="AE286" s="103" t="str">
        <f t="shared" si="100"/>
        <v xml:space="preserve">  </v>
      </c>
    </row>
    <row r="287" spans="1:31" x14ac:dyDescent="0.2">
      <c r="A287" t="s">
        <v>156</v>
      </c>
      <c r="D287" t="s">
        <v>157</v>
      </c>
      <c r="E287" t="s">
        <v>35</v>
      </c>
      <c r="F287">
        <v>24</v>
      </c>
      <c r="G287">
        <v>815</v>
      </c>
      <c r="H287">
        <v>143.5</v>
      </c>
      <c r="I287">
        <v>24</v>
      </c>
      <c r="J287">
        <v>2</v>
      </c>
      <c r="K287" s="5" t="s">
        <v>155</v>
      </c>
      <c r="P287" s="22">
        <f t="shared" si="108"/>
        <v>5.6501984690603196E-3</v>
      </c>
      <c r="Q287" s="22">
        <f t="shared" si="109"/>
        <v>2</v>
      </c>
      <c r="R287" s="22">
        <f t="shared" si="110"/>
        <v>354</v>
      </c>
      <c r="S287">
        <f t="shared" si="111"/>
        <v>143.5</v>
      </c>
      <c r="T287">
        <f t="shared" si="112"/>
        <v>210.5</v>
      </c>
      <c r="U287" s="18">
        <f t="shared" si="106"/>
        <v>3.189366777737197</v>
      </c>
      <c r="V287" s="18" t="b">
        <f t="shared" si="107"/>
        <v>0</v>
      </c>
      <c r="W287" s="22">
        <f t="shared" si="113"/>
        <v>2.0040133815153734E-2</v>
      </c>
      <c r="X287" s="22">
        <f t="shared" si="114"/>
        <v>10</v>
      </c>
      <c r="Y287" s="22">
        <f t="shared" si="115"/>
        <v>514.5</v>
      </c>
      <c r="Z287">
        <f t="shared" si="116"/>
        <v>815</v>
      </c>
      <c r="AA287">
        <f t="shared" si="117"/>
        <v>300.5</v>
      </c>
      <c r="AB287" s="18">
        <f t="shared" si="118"/>
        <v>16.022060211453699</v>
      </c>
      <c r="AC287" t="s">
        <v>181</v>
      </c>
      <c r="AD287" s="103" t="str">
        <f t="shared" si="99"/>
        <v xml:space="preserve">  </v>
      </c>
      <c r="AE287" s="103" t="str">
        <f t="shared" si="100"/>
        <v xml:space="preserve">  </v>
      </c>
    </row>
    <row r="288" spans="1:31" x14ac:dyDescent="0.2">
      <c r="A288" t="s">
        <v>156</v>
      </c>
      <c r="D288" t="s">
        <v>157</v>
      </c>
      <c r="E288" t="s">
        <v>35</v>
      </c>
      <c r="F288">
        <v>25</v>
      </c>
      <c r="G288">
        <v>855</v>
      </c>
      <c r="H288">
        <v>125</v>
      </c>
      <c r="I288">
        <v>24</v>
      </c>
      <c r="J288">
        <v>2</v>
      </c>
      <c r="K288" s="5" t="s">
        <v>155</v>
      </c>
      <c r="P288" s="22">
        <f t="shared" si="108"/>
        <v>5.6501984690603196E-3</v>
      </c>
      <c r="Q288" s="22">
        <f t="shared" si="109"/>
        <v>2</v>
      </c>
      <c r="R288" s="22">
        <f t="shared" si="110"/>
        <v>354</v>
      </c>
      <c r="S288">
        <f t="shared" si="111"/>
        <v>125</v>
      </c>
      <c r="T288">
        <f t="shared" si="112"/>
        <v>229</v>
      </c>
      <c r="U288" s="18">
        <f t="shared" si="106"/>
        <v>3.2938954494148129</v>
      </c>
      <c r="V288" s="18" t="b">
        <f t="shared" si="107"/>
        <v>0</v>
      </c>
      <c r="W288" s="22">
        <f t="shared" si="113"/>
        <v>2.0040133815153734E-2</v>
      </c>
      <c r="X288" s="22">
        <f t="shared" si="114"/>
        <v>10</v>
      </c>
      <c r="Y288" s="22">
        <f t="shared" si="115"/>
        <v>514.5</v>
      </c>
      <c r="Z288">
        <f t="shared" si="116"/>
        <v>855</v>
      </c>
      <c r="AA288">
        <f t="shared" si="117"/>
        <v>340.5</v>
      </c>
      <c r="AB288" s="18">
        <f t="shared" si="118"/>
        <v>16.823665564059848</v>
      </c>
      <c r="AC288" t="s">
        <v>181</v>
      </c>
      <c r="AD288" s="103" t="str">
        <f t="shared" si="99"/>
        <v xml:space="preserve">  </v>
      </c>
      <c r="AE288" s="103" t="str">
        <f t="shared" si="100"/>
        <v xml:space="preserve">  </v>
      </c>
    </row>
    <row r="289" spans="1:31" x14ac:dyDescent="0.2">
      <c r="A289" t="s">
        <v>156</v>
      </c>
      <c r="D289" t="s">
        <v>157</v>
      </c>
      <c r="E289" t="s">
        <v>35</v>
      </c>
      <c r="F289">
        <v>26</v>
      </c>
      <c r="G289">
        <v>875</v>
      </c>
      <c r="H289">
        <v>102.5</v>
      </c>
      <c r="I289">
        <v>24</v>
      </c>
      <c r="J289">
        <v>2</v>
      </c>
      <c r="K289" s="5" t="s">
        <v>155</v>
      </c>
      <c r="P289" s="22">
        <f t="shared" si="108"/>
        <v>5.6501984690603196E-3</v>
      </c>
      <c r="Q289" s="22">
        <f t="shared" si="109"/>
        <v>2</v>
      </c>
      <c r="R289" s="22">
        <f t="shared" si="110"/>
        <v>354</v>
      </c>
      <c r="S289">
        <f t="shared" si="111"/>
        <v>102.5</v>
      </c>
      <c r="T289">
        <f t="shared" si="112"/>
        <v>251.5</v>
      </c>
      <c r="U289" s="18">
        <f t="shared" si="106"/>
        <v>3.4210249149686707</v>
      </c>
      <c r="V289" s="18" t="b">
        <f t="shared" si="107"/>
        <v>0</v>
      </c>
      <c r="W289" s="22">
        <f t="shared" si="113"/>
        <v>2.0040133815153734E-2</v>
      </c>
      <c r="X289" s="22">
        <f t="shared" si="114"/>
        <v>10</v>
      </c>
      <c r="Y289" s="22">
        <f t="shared" si="115"/>
        <v>514.5</v>
      </c>
      <c r="Z289">
        <f t="shared" si="116"/>
        <v>875</v>
      </c>
      <c r="AA289">
        <f t="shared" si="117"/>
        <v>360.5</v>
      </c>
      <c r="AB289" s="18">
        <f t="shared" si="118"/>
        <v>17.224468240362921</v>
      </c>
      <c r="AC289" t="s">
        <v>181</v>
      </c>
      <c r="AD289" s="103" t="str">
        <f t="shared" si="99"/>
        <v xml:space="preserve">  </v>
      </c>
      <c r="AE289" s="103" t="str">
        <f t="shared" si="100"/>
        <v xml:space="preserve">  </v>
      </c>
    </row>
    <row r="290" spans="1:31" x14ac:dyDescent="0.2">
      <c r="A290" t="s">
        <v>156</v>
      </c>
      <c r="D290" t="s">
        <v>157</v>
      </c>
      <c r="E290" t="s">
        <v>35</v>
      </c>
      <c r="F290">
        <v>27</v>
      </c>
      <c r="G290">
        <v>889</v>
      </c>
      <c r="H290">
        <v>116.5</v>
      </c>
      <c r="I290">
        <v>24</v>
      </c>
      <c r="J290">
        <v>2</v>
      </c>
      <c r="K290" s="5" t="s">
        <v>155</v>
      </c>
      <c r="P290" s="22">
        <f t="shared" si="108"/>
        <v>5.6501984690603196E-3</v>
      </c>
      <c r="Q290" s="22">
        <f t="shared" si="109"/>
        <v>2</v>
      </c>
      <c r="R290" s="22">
        <f t="shared" si="110"/>
        <v>354</v>
      </c>
      <c r="S290">
        <f t="shared" si="111"/>
        <v>116.5</v>
      </c>
      <c r="T290">
        <f t="shared" si="112"/>
        <v>237.5</v>
      </c>
      <c r="U290" s="18">
        <f t="shared" si="106"/>
        <v>3.3419221364018261</v>
      </c>
      <c r="V290" s="18" t="b">
        <f t="shared" si="107"/>
        <v>0</v>
      </c>
      <c r="W290" s="22">
        <f t="shared" si="113"/>
        <v>2.0040133815153734E-2</v>
      </c>
      <c r="X290" s="22">
        <f t="shared" si="114"/>
        <v>10</v>
      </c>
      <c r="Y290" s="22">
        <f t="shared" si="115"/>
        <v>514.5</v>
      </c>
      <c r="Z290">
        <f t="shared" si="116"/>
        <v>889</v>
      </c>
      <c r="AA290">
        <f t="shared" si="117"/>
        <v>374.5</v>
      </c>
      <c r="AB290" s="18">
        <f t="shared" si="118"/>
        <v>17.505030113775074</v>
      </c>
      <c r="AC290" t="s">
        <v>181</v>
      </c>
      <c r="AD290" s="103" t="str">
        <f t="shared" si="99"/>
        <v xml:space="preserve">  </v>
      </c>
      <c r="AE290" s="103" t="str">
        <f t="shared" si="100"/>
        <v xml:space="preserve">  </v>
      </c>
    </row>
    <row r="291" spans="1:31" x14ac:dyDescent="0.2">
      <c r="A291" t="s">
        <v>156</v>
      </c>
      <c r="D291" t="s">
        <v>157</v>
      </c>
      <c r="E291" t="s">
        <v>35</v>
      </c>
      <c r="F291">
        <v>28</v>
      </c>
      <c r="G291">
        <v>903.5</v>
      </c>
      <c r="H291">
        <v>117.5</v>
      </c>
      <c r="I291">
        <v>24</v>
      </c>
      <c r="J291">
        <v>2</v>
      </c>
      <c r="K291" s="5" t="s">
        <v>155</v>
      </c>
      <c r="P291" s="22">
        <f t="shared" si="108"/>
        <v>5.6501984690603196E-3</v>
      </c>
      <c r="Q291" s="22">
        <f t="shared" si="109"/>
        <v>2</v>
      </c>
      <c r="R291" s="22">
        <f t="shared" si="110"/>
        <v>354</v>
      </c>
      <c r="S291">
        <f t="shared" si="111"/>
        <v>117.5</v>
      </c>
      <c r="T291">
        <f t="shared" si="112"/>
        <v>236.5</v>
      </c>
      <c r="U291" s="18">
        <f t="shared" si="106"/>
        <v>3.3362719379327657</v>
      </c>
      <c r="V291" s="18" t="b">
        <f t="shared" si="107"/>
        <v>0</v>
      </c>
      <c r="W291" s="22">
        <f t="shared" si="113"/>
        <v>2.0040133815153734E-2</v>
      </c>
      <c r="X291" s="22">
        <f t="shared" si="114"/>
        <v>10</v>
      </c>
      <c r="Y291" s="22">
        <f t="shared" si="115"/>
        <v>514.5</v>
      </c>
      <c r="Z291">
        <f t="shared" si="116"/>
        <v>903.5</v>
      </c>
      <c r="AA291">
        <f t="shared" si="117"/>
        <v>389</v>
      </c>
      <c r="AB291" s="18">
        <f t="shared" si="118"/>
        <v>17.795612054094804</v>
      </c>
      <c r="AC291" t="s">
        <v>181</v>
      </c>
      <c r="AD291" s="103" t="str">
        <f t="shared" si="99"/>
        <v xml:space="preserve">  </v>
      </c>
      <c r="AE291" s="103" t="str">
        <f t="shared" si="100"/>
        <v xml:space="preserve">  </v>
      </c>
    </row>
    <row r="292" spans="1:31" x14ac:dyDescent="0.2">
      <c r="A292" t="s">
        <v>156</v>
      </c>
      <c r="D292" t="s">
        <v>157</v>
      </c>
      <c r="E292" t="s">
        <v>35</v>
      </c>
      <c r="F292">
        <v>29</v>
      </c>
      <c r="G292">
        <v>993.5</v>
      </c>
      <c r="H292">
        <v>78.5</v>
      </c>
      <c r="I292">
        <v>24</v>
      </c>
      <c r="J292">
        <v>2</v>
      </c>
      <c r="K292" s="5" t="s">
        <v>155</v>
      </c>
      <c r="P292" s="22">
        <f t="shared" si="108"/>
        <v>5.6501984690603196E-3</v>
      </c>
      <c r="Q292" s="22">
        <f t="shared" si="109"/>
        <v>2</v>
      </c>
      <c r="R292" s="22">
        <f t="shared" si="110"/>
        <v>354</v>
      </c>
      <c r="S292">
        <f t="shared" si="111"/>
        <v>78.5</v>
      </c>
      <c r="T292">
        <f t="shared" si="112"/>
        <v>275.5</v>
      </c>
      <c r="U292" s="18">
        <f t="shared" si="106"/>
        <v>3.556629678226118</v>
      </c>
      <c r="V292" s="18" t="b">
        <f t="shared" si="107"/>
        <v>0</v>
      </c>
      <c r="W292" s="22">
        <f t="shared" si="113"/>
        <v>2.0040133815153734E-2</v>
      </c>
      <c r="X292" s="22">
        <f t="shared" si="114"/>
        <v>10</v>
      </c>
      <c r="Y292" s="22">
        <f t="shared" si="115"/>
        <v>514.5</v>
      </c>
      <c r="Z292">
        <f t="shared" si="116"/>
        <v>993.5</v>
      </c>
      <c r="AA292">
        <f t="shared" si="117"/>
        <v>479</v>
      </c>
      <c r="AB292" s="18">
        <f t="shared" si="118"/>
        <v>19.599224097458638</v>
      </c>
      <c r="AC292" t="s">
        <v>181</v>
      </c>
      <c r="AD292" s="103" t="str">
        <f t="shared" si="99"/>
        <v xml:space="preserve">  </v>
      </c>
      <c r="AE292" s="103" t="str">
        <f t="shared" si="100"/>
        <v xml:space="preserve">  </v>
      </c>
    </row>
    <row r="293" spans="1:31" x14ac:dyDescent="0.2">
      <c r="A293" t="s">
        <v>156</v>
      </c>
      <c r="D293" t="s">
        <v>157</v>
      </c>
      <c r="E293" t="s">
        <v>35</v>
      </c>
      <c r="F293">
        <v>30</v>
      </c>
      <c r="G293">
        <v>1014.5</v>
      </c>
      <c r="H293">
        <v>59</v>
      </c>
      <c r="I293">
        <v>24</v>
      </c>
      <c r="J293">
        <v>2</v>
      </c>
      <c r="K293" s="5" t="s">
        <v>155</v>
      </c>
      <c r="P293" s="22">
        <f t="shared" si="108"/>
        <v>5.6501984690603196E-3</v>
      </c>
      <c r="Q293" s="22">
        <f t="shared" si="109"/>
        <v>2</v>
      </c>
      <c r="R293" s="22">
        <f t="shared" si="110"/>
        <v>354</v>
      </c>
      <c r="S293">
        <f t="shared" si="111"/>
        <v>59</v>
      </c>
      <c r="T293">
        <f t="shared" si="112"/>
        <v>295</v>
      </c>
      <c r="U293" s="18">
        <f t="shared" si="106"/>
        <v>3.6668085483727944</v>
      </c>
      <c r="V293" s="18" t="b">
        <f t="shared" si="107"/>
        <v>0</v>
      </c>
      <c r="W293" s="22">
        <f t="shared" si="113"/>
        <v>2.0040133815153734E-2</v>
      </c>
      <c r="X293" s="22">
        <f t="shared" si="114"/>
        <v>10</v>
      </c>
      <c r="Y293" s="22">
        <f t="shared" si="115"/>
        <v>514.5</v>
      </c>
      <c r="Z293">
        <f t="shared" si="116"/>
        <v>1014.5</v>
      </c>
      <c r="AA293">
        <f t="shared" si="117"/>
        <v>500</v>
      </c>
      <c r="AB293" s="18">
        <f t="shared" si="118"/>
        <v>20.020066907576869</v>
      </c>
      <c r="AC293" t="s">
        <v>181</v>
      </c>
      <c r="AD293" s="103" t="str">
        <f t="shared" si="99"/>
        <v xml:space="preserve">  </v>
      </c>
      <c r="AE293" s="103" t="str">
        <f t="shared" si="100"/>
        <v xml:space="preserve">  </v>
      </c>
    </row>
    <row r="294" spans="1:31" x14ac:dyDescent="0.2">
      <c r="A294" t="s">
        <v>156</v>
      </c>
      <c r="D294" t="s">
        <v>157</v>
      </c>
      <c r="E294" t="s">
        <v>35</v>
      </c>
      <c r="F294">
        <v>31</v>
      </c>
      <c r="G294">
        <v>989</v>
      </c>
      <c r="H294">
        <v>184</v>
      </c>
      <c r="I294">
        <v>24</v>
      </c>
      <c r="J294">
        <v>2</v>
      </c>
      <c r="K294" s="5" t="s">
        <v>155</v>
      </c>
      <c r="P294" s="22">
        <f t="shared" si="108"/>
        <v>5.6501984690603196E-3</v>
      </c>
      <c r="Q294" s="22">
        <f t="shared" si="109"/>
        <v>2</v>
      </c>
      <c r="R294" s="22">
        <f t="shared" si="110"/>
        <v>354</v>
      </c>
      <c r="S294">
        <f t="shared" si="111"/>
        <v>184</v>
      </c>
      <c r="T294">
        <f t="shared" si="112"/>
        <v>170</v>
      </c>
      <c r="U294" s="18">
        <f t="shared" si="106"/>
        <v>2.9605337397402542</v>
      </c>
      <c r="V294" s="18" t="b">
        <f t="shared" si="107"/>
        <v>0</v>
      </c>
      <c r="W294" s="22">
        <f t="shared" si="113"/>
        <v>2.0040133815153734E-2</v>
      </c>
      <c r="X294" s="22">
        <f t="shared" si="114"/>
        <v>10</v>
      </c>
      <c r="Y294" s="22">
        <f t="shared" si="115"/>
        <v>514.5</v>
      </c>
      <c r="Z294">
        <f t="shared" si="116"/>
        <v>989</v>
      </c>
      <c r="AA294">
        <f t="shared" si="117"/>
        <v>474.5</v>
      </c>
      <c r="AB294" s="18">
        <f t="shared" si="118"/>
        <v>19.509043495290449</v>
      </c>
      <c r="AC294" t="s">
        <v>181</v>
      </c>
      <c r="AD294" s="103" t="str">
        <f t="shared" si="99"/>
        <v xml:space="preserve">  </v>
      </c>
      <c r="AE294" s="103" t="str">
        <f t="shared" si="100"/>
        <v xml:space="preserve">  </v>
      </c>
    </row>
    <row r="295" spans="1:31" x14ac:dyDescent="0.2">
      <c r="A295" t="s">
        <v>156</v>
      </c>
      <c r="D295" t="s">
        <v>157</v>
      </c>
      <c r="E295" t="s">
        <v>35</v>
      </c>
      <c r="F295">
        <v>32</v>
      </c>
      <c r="G295">
        <v>1103</v>
      </c>
      <c r="H295">
        <v>131.5</v>
      </c>
      <c r="I295">
        <v>24</v>
      </c>
      <c r="J295">
        <v>2</v>
      </c>
      <c r="K295" s="5" t="s">
        <v>155</v>
      </c>
      <c r="P295" s="22">
        <f t="shared" si="108"/>
        <v>5.6501984690603196E-3</v>
      </c>
      <c r="Q295" s="22">
        <f t="shared" si="109"/>
        <v>2</v>
      </c>
      <c r="R295" s="22">
        <f t="shared" si="110"/>
        <v>354</v>
      </c>
      <c r="S295">
        <f t="shared" si="111"/>
        <v>131.5</v>
      </c>
      <c r="T295">
        <f t="shared" si="112"/>
        <v>222.5</v>
      </c>
      <c r="U295" s="18">
        <f t="shared" si="106"/>
        <v>3.2571691593659211</v>
      </c>
      <c r="V295" s="18" t="b">
        <f t="shared" si="107"/>
        <v>0</v>
      </c>
      <c r="W295" s="22">
        <f t="shared" si="113"/>
        <v>2.0040133815153734E-2</v>
      </c>
      <c r="X295" s="22">
        <f t="shared" si="114"/>
        <v>10</v>
      </c>
      <c r="Y295" s="22">
        <f t="shared" si="115"/>
        <v>514.5</v>
      </c>
      <c r="Z295">
        <f t="shared" si="116"/>
        <v>1103</v>
      </c>
      <c r="AA295">
        <f t="shared" si="117"/>
        <v>588.5</v>
      </c>
      <c r="AB295" s="18">
        <f t="shared" si="118"/>
        <v>21.793618750217973</v>
      </c>
      <c r="AC295" t="s">
        <v>181</v>
      </c>
      <c r="AD295" s="103" t="str">
        <f t="shared" si="99"/>
        <v xml:space="preserve">  </v>
      </c>
      <c r="AE295" s="103" t="str">
        <f t="shared" si="100"/>
        <v xml:space="preserve">  </v>
      </c>
    </row>
    <row r="296" spans="1:31" x14ac:dyDescent="0.2">
      <c r="A296" t="s">
        <v>156</v>
      </c>
      <c r="D296" t="s">
        <v>157</v>
      </c>
      <c r="E296" t="s">
        <v>35</v>
      </c>
      <c r="F296">
        <v>33</v>
      </c>
      <c r="G296">
        <v>1088</v>
      </c>
      <c r="H296">
        <v>104.5</v>
      </c>
      <c r="I296">
        <v>24</v>
      </c>
      <c r="J296">
        <v>2</v>
      </c>
      <c r="K296" s="5" t="s">
        <v>155</v>
      </c>
      <c r="P296" s="22">
        <f t="shared" si="108"/>
        <v>5.6501984690603196E-3</v>
      </c>
      <c r="Q296" s="22">
        <f t="shared" si="109"/>
        <v>2</v>
      </c>
      <c r="R296" s="22">
        <f t="shared" si="110"/>
        <v>354</v>
      </c>
      <c r="S296">
        <f t="shared" si="111"/>
        <v>104.5</v>
      </c>
      <c r="T296">
        <f t="shared" si="112"/>
        <v>249.5</v>
      </c>
      <c r="U296" s="18">
        <f t="shared" si="106"/>
        <v>3.4097245180305498</v>
      </c>
      <c r="V296" s="18" t="b">
        <f t="shared" si="107"/>
        <v>0</v>
      </c>
      <c r="W296" s="22">
        <f t="shared" si="113"/>
        <v>2.0040133815153734E-2</v>
      </c>
      <c r="X296" s="22">
        <f t="shared" si="114"/>
        <v>10</v>
      </c>
      <c r="Y296" s="22">
        <f t="shared" si="115"/>
        <v>514.5</v>
      </c>
      <c r="Z296">
        <f t="shared" si="116"/>
        <v>1088</v>
      </c>
      <c r="AA296">
        <f t="shared" si="117"/>
        <v>573.5</v>
      </c>
      <c r="AB296" s="18">
        <f t="shared" si="118"/>
        <v>21.493016742990669</v>
      </c>
      <c r="AC296" t="s">
        <v>181</v>
      </c>
      <c r="AD296" s="103" t="str">
        <f t="shared" si="99"/>
        <v xml:space="preserve">  </v>
      </c>
      <c r="AE296" s="103" t="str">
        <f t="shared" si="100"/>
        <v xml:space="preserve">  </v>
      </c>
    </row>
    <row r="297" spans="1:31" x14ac:dyDescent="0.2">
      <c r="A297" t="s">
        <v>156</v>
      </c>
      <c r="D297" t="s">
        <v>157</v>
      </c>
      <c r="E297" t="s">
        <v>35</v>
      </c>
      <c r="F297">
        <v>34</v>
      </c>
      <c r="G297">
        <v>1082.5</v>
      </c>
      <c r="H297">
        <v>91.5</v>
      </c>
      <c r="I297">
        <v>24</v>
      </c>
      <c r="J297">
        <v>2</v>
      </c>
      <c r="K297" s="5" t="s">
        <v>155</v>
      </c>
      <c r="P297" s="22">
        <f t="shared" si="108"/>
        <v>5.6501984690603196E-3</v>
      </c>
      <c r="Q297" s="22">
        <f t="shared" si="109"/>
        <v>2</v>
      </c>
      <c r="R297" s="22">
        <f t="shared" si="110"/>
        <v>354</v>
      </c>
      <c r="S297">
        <f t="shared" si="111"/>
        <v>91.5</v>
      </c>
      <c r="T297">
        <f t="shared" si="112"/>
        <v>262.5</v>
      </c>
      <c r="U297" s="18">
        <f t="shared" si="106"/>
        <v>3.4831770981283339</v>
      </c>
      <c r="V297" s="18" t="b">
        <f t="shared" si="107"/>
        <v>0</v>
      </c>
      <c r="W297" s="22">
        <f t="shared" si="113"/>
        <v>2.0040133815153734E-2</v>
      </c>
      <c r="X297" s="22">
        <f t="shared" si="114"/>
        <v>10</v>
      </c>
      <c r="Y297" s="22">
        <f t="shared" si="115"/>
        <v>514.5</v>
      </c>
      <c r="Z297">
        <f t="shared" si="116"/>
        <v>1082.5</v>
      </c>
      <c r="AA297">
        <f t="shared" si="117"/>
        <v>568</v>
      </c>
      <c r="AB297" s="18">
        <f t="shared" si="118"/>
        <v>21.382796007007322</v>
      </c>
      <c r="AC297" t="s">
        <v>181</v>
      </c>
      <c r="AD297" s="103" t="str">
        <f t="shared" si="99"/>
        <v xml:space="preserve">  </v>
      </c>
      <c r="AE297" s="103" t="str">
        <f t="shared" si="100"/>
        <v xml:space="preserve">  </v>
      </c>
    </row>
    <row r="298" spans="1:31" x14ac:dyDescent="0.2">
      <c r="A298" t="s">
        <v>156</v>
      </c>
      <c r="D298" t="s">
        <v>157</v>
      </c>
      <c r="E298" t="s">
        <v>35</v>
      </c>
      <c r="F298">
        <v>35</v>
      </c>
      <c r="G298">
        <v>1233.5</v>
      </c>
      <c r="H298">
        <v>190</v>
      </c>
      <c r="I298">
        <v>24</v>
      </c>
      <c r="J298">
        <v>2</v>
      </c>
      <c r="K298" s="5" t="s">
        <v>155</v>
      </c>
      <c r="P298" s="22">
        <f t="shared" si="108"/>
        <v>5.6501984690603196E-3</v>
      </c>
      <c r="Q298" s="22">
        <f t="shared" si="109"/>
        <v>2</v>
      </c>
      <c r="R298" s="22">
        <f t="shared" si="110"/>
        <v>354</v>
      </c>
      <c r="S298">
        <f t="shared" si="111"/>
        <v>190</v>
      </c>
      <c r="T298">
        <f t="shared" si="112"/>
        <v>164</v>
      </c>
      <c r="U298" s="18">
        <f t="shared" si="106"/>
        <v>2.9266325489258924</v>
      </c>
      <c r="V298" s="18" t="b">
        <f t="shared" si="107"/>
        <v>0</v>
      </c>
      <c r="W298" s="22">
        <f t="shared" si="113"/>
        <v>2.0040133815153734E-2</v>
      </c>
      <c r="X298" s="22">
        <f t="shared" si="114"/>
        <v>10</v>
      </c>
      <c r="Y298" s="22">
        <f t="shared" si="115"/>
        <v>514.5</v>
      </c>
      <c r="Z298">
        <f t="shared" si="116"/>
        <v>1233.5</v>
      </c>
      <c r="AA298">
        <f t="shared" si="117"/>
        <v>719</v>
      </c>
      <c r="AB298" s="18">
        <f t="shared" si="118"/>
        <v>24.408856213095532</v>
      </c>
      <c r="AC298" t="s">
        <v>181</v>
      </c>
      <c r="AD298" s="103" t="str">
        <f t="shared" si="99"/>
        <v xml:space="preserve">  </v>
      </c>
      <c r="AE298" s="103" t="str">
        <f t="shared" si="100"/>
        <v xml:space="preserve">  </v>
      </c>
    </row>
    <row r="299" spans="1:31" x14ac:dyDescent="0.2">
      <c r="A299" t="s">
        <v>156</v>
      </c>
      <c r="D299" t="s">
        <v>157</v>
      </c>
      <c r="E299" t="s">
        <v>35</v>
      </c>
      <c r="F299">
        <v>36</v>
      </c>
      <c r="G299">
        <v>1208.5</v>
      </c>
      <c r="H299">
        <v>146</v>
      </c>
      <c r="I299">
        <v>24</v>
      </c>
      <c r="J299">
        <v>2</v>
      </c>
      <c r="K299" s="5" t="s">
        <v>155</v>
      </c>
      <c r="P299" s="22">
        <f t="shared" si="108"/>
        <v>5.6501984690603196E-3</v>
      </c>
      <c r="Q299" s="22">
        <f t="shared" si="109"/>
        <v>2</v>
      </c>
      <c r="R299" s="22">
        <f t="shared" si="110"/>
        <v>354</v>
      </c>
      <c r="S299">
        <f t="shared" si="111"/>
        <v>146</v>
      </c>
      <c r="T299">
        <f t="shared" si="112"/>
        <v>208</v>
      </c>
      <c r="U299" s="18">
        <f t="shared" si="106"/>
        <v>3.1752412815645465</v>
      </c>
      <c r="V299" s="18" t="b">
        <f t="shared" si="107"/>
        <v>0</v>
      </c>
      <c r="W299" s="22">
        <f t="shared" si="113"/>
        <v>2.0040133815153734E-2</v>
      </c>
      <c r="X299" s="22">
        <f t="shared" si="114"/>
        <v>10</v>
      </c>
      <c r="Y299" s="22">
        <f t="shared" si="115"/>
        <v>514.5</v>
      </c>
      <c r="Z299">
        <f t="shared" si="116"/>
        <v>1208.5</v>
      </c>
      <c r="AA299">
        <f t="shared" si="117"/>
        <v>694</v>
      </c>
      <c r="AB299" s="18">
        <f t="shared" si="118"/>
        <v>23.907852867716691</v>
      </c>
      <c r="AC299" t="s">
        <v>181</v>
      </c>
      <c r="AD299" s="103" t="str">
        <f t="shared" si="99"/>
        <v xml:space="preserve">  </v>
      </c>
      <c r="AE299" s="103" t="str">
        <f t="shared" si="100"/>
        <v xml:space="preserve">  </v>
      </c>
    </row>
    <row r="300" spans="1:31" x14ac:dyDescent="0.2">
      <c r="A300" t="s">
        <v>156</v>
      </c>
      <c r="D300" t="s">
        <v>157</v>
      </c>
      <c r="E300" t="s">
        <v>35</v>
      </c>
      <c r="F300">
        <v>37</v>
      </c>
      <c r="G300">
        <v>1235</v>
      </c>
      <c r="H300">
        <v>77</v>
      </c>
      <c r="I300">
        <v>24</v>
      </c>
      <c r="J300">
        <v>2</v>
      </c>
      <c r="K300" s="5" t="s">
        <v>155</v>
      </c>
      <c r="P300" s="22">
        <f t="shared" si="108"/>
        <v>5.6501984690603196E-3</v>
      </c>
      <c r="Q300" s="22">
        <f t="shared" si="109"/>
        <v>2</v>
      </c>
      <c r="R300" s="22">
        <f t="shared" si="110"/>
        <v>354</v>
      </c>
      <c r="S300">
        <f t="shared" si="111"/>
        <v>77</v>
      </c>
      <c r="T300">
        <f t="shared" si="112"/>
        <v>277</v>
      </c>
      <c r="U300" s="18">
        <f t="shared" si="106"/>
        <v>3.5651049759297084</v>
      </c>
      <c r="V300" s="18" t="b">
        <f t="shared" si="107"/>
        <v>0</v>
      </c>
      <c r="W300" s="22">
        <f t="shared" si="113"/>
        <v>2.0040133815153734E-2</v>
      </c>
      <c r="X300" s="22">
        <f t="shared" si="114"/>
        <v>10</v>
      </c>
      <c r="Y300" s="22">
        <f t="shared" si="115"/>
        <v>514.5</v>
      </c>
      <c r="Z300">
        <f t="shared" si="116"/>
        <v>1235</v>
      </c>
      <c r="AA300">
        <f t="shared" si="117"/>
        <v>720.5</v>
      </c>
      <c r="AB300" s="18">
        <f t="shared" si="118"/>
        <v>24.438916413818266</v>
      </c>
      <c r="AC300" t="s">
        <v>181</v>
      </c>
      <c r="AD300" s="103" t="str">
        <f t="shared" si="99"/>
        <v xml:space="preserve">  </v>
      </c>
      <c r="AE300" s="103" t="str">
        <f t="shared" si="100"/>
        <v xml:space="preserve">  </v>
      </c>
    </row>
    <row r="301" spans="1:31" x14ac:dyDescent="0.2">
      <c r="A301" t="s">
        <v>156</v>
      </c>
      <c r="D301" t="s">
        <v>157</v>
      </c>
      <c r="E301" t="s">
        <v>35</v>
      </c>
      <c r="F301">
        <v>38</v>
      </c>
      <c r="G301">
        <v>1228.5</v>
      </c>
      <c r="H301">
        <v>69</v>
      </c>
      <c r="I301">
        <v>24</v>
      </c>
      <c r="J301">
        <v>2</v>
      </c>
      <c r="K301" s="5" t="s">
        <v>155</v>
      </c>
      <c r="P301" s="22">
        <f t="shared" si="108"/>
        <v>5.6501984690603196E-3</v>
      </c>
      <c r="Q301" s="22">
        <f t="shared" si="109"/>
        <v>2</v>
      </c>
      <c r="R301" s="22">
        <f t="shared" si="110"/>
        <v>354</v>
      </c>
      <c r="S301">
        <f t="shared" si="111"/>
        <v>69</v>
      </c>
      <c r="T301">
        <f t="shared" si="112"/>
        <v>285</v>
      </c>
      <c r="U301" s="18">
        <f t="shared" si="106"/>
        <v>3.6103065636821912</v>
      </c>
      <c r="V301" s="18" t="b">
        <f t="shared" si="107"/>
        <v>0</v>
      </c>
      <c r="W301" s="22">
        <f t="shared" si="113"/>
        <v>2.0040133815153734E-2</v>
      </c>
      <c r="X301" s="22">
        <f t="shared" si="114"/>
        <v>10</v>
      </c>
      <c r="Y301" s="22">
        <f t="shared" si="115"/>
        <v>514.5</v>
      </c>
      <c r="Z301">
        <f t="shared" si="116"/>
        <v>1228.5</v>
      </c>
      <c r="AA301">
        <f t="shared" si="117"/>
        <v>714</v>
      </c>
      <c r="AB301" s="18">
        <f t="shared" si="118"/>
        <v>24.308655544019764</v>
      </c>
      <c r="AC301" t="s">
        <v>181</v>
      </c>
      <c r="AD301" s="103" t="str">
        <f t="shared" si="99"/>
        <v xml:space="preserve">  </v>
      </c>
      <c r="AE301" s="103" t="str">
        <f t="shared" si="100"/>
        <v xml:space="preserve">  </v>
      </c>
    </row>
    <row r="302" spans="1:31" x14ac:dyDescent="0.2">
      <c r="A302" t="s">
        <v>156</v>
      </c>
      <c r="D302" t="s">
        <v>157</v>
      </c>
      <c r="E302" t="s">
        <v>35</v>
      </c>
      <c r="F302">
        <v>39</v>
      </c>
      <c r="G302">
        <v>1263.5</v>
      </c>
      <c r="H302">
        <v>64.5</v>
      </c>
      <c r="I302">
        <v>24</v>
      </c>
      <c r="J302">
        <v>2</v>
      </c>
      <c r="K302" s="5" t="s">
        <v>155</v>
      </c>
      <c r="P302" s="22">
        <f t="shared" si="108"/>
        <v>5.6501984690603196E-3</v>
      </c>
      <c r="Q302" s="22">
        <f t="shared" si="109"/>
        <v>2</v>
      </c>
      <c r="R302" s="22">
        <f t="shared" si="110"/>
        <v>354</v>
      </c>
      <c r="S302">
        <f t="shared" si="111"/>
        <v>64.5</v>
      </c>
      <c r="T302">
        <f t="shared" si="112"/>
        <v>289.5</v>
      </c>
      <c r="U302" s="18">
        <f t="shared" si="106"/>
        <v>3.6357324567929625</v>
      </c>
      <c r="V302" s="18" t="b">
        <f t="shared" si="107"/>
        <v>0</v>
      </c>
      <c r="W302" s="22">
        <f t="shared" si="113"/>
        <v>2.0040133815153734E-2</v>
      </c>
      <c r="X302" s="22">
        <f t="shared" si="114"/>
        <v>10</v>
      </c>
      <c r="Y302" s="22">
        <f t="shared" si="115"/>
        <v>514.5</v>
      </c>
      <c r="Z302">
        <f t="shared" si="116"/>
        <v>1263.5</v>
      </c>
      <c r="AA302">
        <f t="shared" si="117"/>
        <v>749</v>
      </c>
      <c r="AB302" s="18">
        <f t="shared" si="118"/>
        <v>25.010060227550149</v>
      </c>
      <c r="AC302" t="s">
        <v>181</v>
      </c>
      <c r="AD302" s="103" t="str">
        <f t="shared" si="99"/>
        <v xml:space="preserve">  </v>
      </c>
      <c r="AE302" s="103" t="str">
        <f t="shared" si="100"/>
        <v xml:space="preserve">  </v>
      </c>
    </row>
    <row r="303" spans="1:31" x14ac:dyDescent="0.2">
      <c r="A303" t="s">
        <v>156</v>
      </c>
      <c r="D303" t="s">
        <v>157</v>
      </c>
      <c r="E303" t="s">
        <v>35</v>
      </c>
      <c r="F303">
        <v>40</v>
      </c>
      <c r="G303">
        <v>1258</v>
      </c>
      <c r="H303">
        <v>133</v>
      </c>
      <c r="I303">
        <v>24</v>
      </c>
      <c r="J303">
        <v>2</v>
      </c>
      <c r="K303" s="5" t="s">
        <v>155</v>
      </c>
      <c r="P303" s="22">
        <f t="shared" si="108"/>
        <v>5.6501984690603196E-3</v>
      </c>
      <c r="Q303" s="22">
        <f t="shared" si="109"/>
        <v>2</v>
      </c>
      <c r="R303" s="22">
        <f t="shared" si="110"/>
        <v>354</v>
      </c>
      <c r="S303">
        <f t="shared" si="111"/>
        <v>133</v>
      </c>
      <c r="T303">
        <f t="shared" si="112"/>
        <v>221</v>
      </c>
      <c r="U303" s="18">
        <f t="shared" si="106"/>
        <v>3.2486938616623307</v>
      </c>
      <c r="V303" s="18" t="b">
        <f t="shared" si="107"/>
        <v>0</v>
      </c>
      <c r="W303" s="22">
        <f t="shared" si="113"/>
        <v>2.0040133815153734E-2</v>
      </c>
      <c r="X303" s="22">
        <f t="shared" si="114"/>
        <v>10</v>
      </c>
      <c r="Y303" s="22">
        <f t="shared" si="115"/>
        <v>514.5</v>
      </c>
      <c r="Z303">
        <f t="shared" si="116"/>
        <v>1258</v>
      </c>
      <c r="AA303">
        <f t="shared" si="117"/>
        <v>743.5</v>
      </c>
      <c r="AB303" s="18">
        <f t="shared" si="118"/>
        <v>24.899839491566802</v>
      </c>
      <c r="AC303" t="s">
        <v>181</v>
      </c>
      <c r="AD303" s="103" t="str">
        <f t="shared" si="99"/>
        <v xml:space="preserve">  </v>
      </c>
      <c r="AE303" s="103" t="str">
        <f t="shared" si="100"/>
        <v xml:space="preserve">  </v>
      </c>
    </row>
    <row r="304" spans="1:31" x14ac:dyDescent="0.2">
      <c r="A304" t="s">
        <v>156</v>
      </c>
      <c r="D304" t="s">
        <v>157</v>
      </c>
      <c r="E304" t="s">
        <v>35</v>
      </c>
      <c r="F304">
        <v>41</v>
      </c>
      <c r="G304">
        <v>1277.5</v>
      </c>
      <c r="H304">
        <v>131</v>
      </c>
      <c r="I304">
        <v>24</v>
      </c>
      <c r="J304">
        <v>2</v>
      </c>
      <c r="K304" s="5" t="s">
        <v>155</v>
      </c>
      <c r="P304" s="22">
        <f t="shared" si="108"/>
        <v>5.6501984690603196E-3</v>
      </c>
      <c r="Q304" s="22">
        <f t="shared" si="109"/>
        <v>2</v>
      </c>
      <c r="R304" s="22">
        <f t="shared" si="110"/>
        <v>354</v>
      </c>
      <c r="S304">
        <f t="shared" si="111"/>
        <v>131</v>
      </c>
      <c r="T304">
        <f t="shared" si="112"/>
        <v>223</v>
      </c>
      <c r="U304" s="18">
        <f t="shared" si="106"/>
        <v>3.2599942586004511</v>
      </c>
      <c r="V304" s="18" t="b">
        <f t="shared" si="107"/>
        <v>0</v>
      </c>
      <c r="W304" s="22">
        <f t="shared" si="113"/>
        <v>2.0040133815153734E-2</v>
      </c>
      <c r="X304" s="22">
        <f t="shared" si="114"/>
        <v>10</v>
      </c>
      <c r="Y304" s="22">
        <f t="shared" si="115"/>
        <v>514.5</v>
      </c>
      <c r="Z304">
        <f t="shared" si="116"/>
        <v>1277.5</v>
      </c>
      <c r="AA304">
        <f t="shared" si="117"/>
        <v>763</v>
      </c>
      <c r="AB304" s="18">
        <f t="shared" si="118"/>
        <v>25.290622100962299</v>
      </c>
      <c r="AC304" t="s">
        <v>181</v>
      </c>
      <c r="AD304" s="103" t="str">
        <f t="shared" si="99"/>
        <v xml:space="preserve">  </v>
      </c>
      <c r="AE304" s="103" t="str">
        <f t="shared" si="100"/>
        <v xml:space="preserve">  </v>
      </c>
    </row>
    <row r="305" spans="1:31" x14ac:dyDescent="0.2">
      <c r="A305" t="s">
        <v>156</v>
      </c>
      <c r="D305" t="s">
        <v>157</v>
      </c>
      <c r="E305" t="s">
        <v>35</v>
      </c>
      <c r="F305">
        <v>42</v>
      </c>
      <c r="G305">
        <v>1333.5</v>
      </c>
      <c r="H305">
        <v>175</v>
      </c>
      <c r="I305">
        <v>24</v>
      </c>
      <c r="J305">
        <v>2</v>
      </c>
      <c r="K305" s="5" t="s">
        <v>155</v>
      </c>
      <c r="P305" s="22">
        <f t="shared" si="108"/>
        <v>5.6501984690603196E-3</v>
      </c>
      <c r="Q305" s="22">
        <f t="shared" si="109"/>
        <v>2</v>
      </c>
      <c r="R305" s="22">
        <f t="shared" si="110"/>
        <v>354</v>
      </c>
      <c r="S305">
        <f t="shared" si="111"/>
        <v>175</v>
      </c>
      <c r="T305">
        <f t="shared" si="112"/>
        <v>179</v>
      </c>
      <c r="U305" s="18">
        <f t="shared" si="106"/>
        <v>3.0113855259617974</v>
      </c>
      <c r="V305" s="18" t="b">
        <f t="shared" si="107"/>
        <v>0</v>
      </c>
      <c r="W305" s="22">
        <f t="shared" si="113"/>
        <v>2.0040133815153734E-2</v>
      </c>
      <c r="X305" s="22">
        <f t="shared" si="114"/>
        <v>10</v>
      </c>
      <c r="Y305" s="22">
        <f t="shared" si="115"/>
        <v>514.5</v>
      </c>
      <c r="Z305">
        <f t="shared" si="116"/>
        <v>1333.5</v>
      </c>
      <c r="AA305">
        <f t="shared" si="117"/>
        <v>819</v>
      </c>
      <c r="AB305" s="18">
        <f t="shared" si="118"/>
        <v>26.412869594610907</v>
      </c>
      <c r="AC305" t="s">
        <v>181</v>
      </c>
      <c r="AD305" s="103" t="str">
        <f t="shared" si="99"/>
        <v xml:space="preserve">  </v>
      </c>
      <c r="AE305" s="103" t="str">
        <f t="shared" si="100"/>
        <v xml:space="preserve">  </v>
      </c>
    </row>
    <row r="306" spans="1:31" x14ac:dyDescent="0.2">
      <c r="A306" t="s">
        <v>156</v>
      </c>
      <c r="D306" t="s">
        <v>157</v>
      </c>
      <c r="E306" t="s">
        <v>35</v>
      </c>
      <c r="F306">
        <v>43</v>
      </c>
      <c r="G306">
        <v>1383</v>
      </c>
      <c r="H306">
        <v>149</v>
      </c>
      <c r="I306">
        <v>24</v>
      </c>
      <c r="J306">
        <v>2</v>
      </c>
      <c r="K306" s="5" t="s">
        <v>155</v>
      </c>
      <c r="P306" s="22">
        <f t="shared" si="108"/>
        <v>5.6501984690603196E-3</v>
      </c>
      <c r="Q306" s="22">
        <f t="shared" si="109"/>
        <v>2</v>
      </c>
      <c r="R306" s="22">
        <f t="shared" si="110"/>
        <v>354</v>
      </c>
      <c r="S306">
        <f t="shared" si="111"/>
        <v>149</v>
      </c>
      <c r="T306">
        <f t="shared" si="112"/>
        <v>205</v>
      </c>
      <c r="U306" s="18">
        <f t="shared" si="106"/>
        <v>3.1582906861573656</v>
      </c>
      <c r="V306" s="18" t="b">
        <f t="shared" si="107"/>
        <v>0</v>
      </c>
      <c r="W306" s="22">
        <f t="shared" si="113"/>
        <v>2.0040133815153734E-2</v>
      </c>
      <c r="X306" s="22">
        <f t="shared" si="114"/>
        <v>10</v>
      </c>
      <c r="Y306" s="22">
        <f t="shared" si="115"/>
        <v>514.5</v>
      </c>
      <c r="Z306">
        <f t="shared" si="116"/>
        <v>1383</v>
      </c>
      <c r="AA306">
        <f t="shared" si="117"/>
        <v>868.5</v>
      </c>
      <c r="AB306" s="18">
        <f t="shared" si="118"/>
        <v>27.404856218461017</v>
      </c>
      <c r="AC306" t="s">
        <v>181</v>
      </c>
      <c r="AD306" s="103" t="str">
        <f t="shared" si="99"/>
        <v xml:space="preserve">  </v>
      </c>
      <c r="AE306" s="103" t="str">
        <f t="shared" si="100"/>
        <v xml:space="preserve">  </v>
      </c>
    </row>
    <row r="307" spans="1:31" x14ac:dyDescent="0.2">
      <c r="A307" t="s">
        <v>156</v>
      </c>
      <c r="D307" t="s">
        <v>157</v>
      </c>
      <c r="E307" t="s">
        <v>35</v>
      </c>
      <c r="F307">
        <v>44</v>
      </c>
      <c r="G307">
        <v>1408</v>
      </c>
      <c r="H307">
        <v>156.5</v>
      </c>
      <c r="I307">
        <v>24</v>
      </c>
      <c r="J307">
        <v>2</v>
      </c>
      <c r="K307" s="5" t="s">
        <v>155</v>
      </c>
      <c r="P307" s="22">
        <f t="shared" si="108"/>
        <v>5.6501984690603196E-3</v>
      </c>
      <c r="Q307" s="22">
        <f t="shared" si="109"/>
        <v>2</v>
      </c>
      <c r="R307" s="22">
        <f t="shared" si="110"/>
        <v>354</v>
      </c>
      <c r="S307">
        <f t="shared" si="111"/>
        <v>156.5</v>
      </c>
      <c r="T307">
        <f t="shared" si="112"/>
        <v>197.5</v>
      </c>
      <c r="U307" s="18">
        <f t="shared" si="106"/>
        <v>3.1159141976394134</v>
      </c>
      <c r="V307" s="18" t="b">
        <f t="shared" si="107"/>
        <v>0</v>
      </c>
      <c r="W307" s="22">
        <f t="shared" si="113"/>
        <v>2.0040133815153734E-2</v>
      </c>
      <c r="X307" s="22">
        <f t="shared" si="114"/>
        <v>10</v>
      </c>
      <c r="Y307" s="22">
        <f t="shared" si="115"/>
        <v>514.5</v>
      </c>
      <c r="Z307">
        <f t="shared" si="116"/>
        <v>1408</v>
      </c>
      <c r="AA307">
        <f t="shared" si="117"/>
        <v>893.5</v>
      </c>
      <c r="AB307" s="18">
        <f t="shared" si="118"/>
        <v>27.905859563839861</v>
      </c>
      <c r="AC307" t="s">
        <v>181</v>
      </c>
      <c r="AD307" s="103" t="str">
        <f t="shared" si="99"/>
        <v xml:space="preserve">  </v>
      </c>
      <c r="AE307" s="103" t="str">
        <f t="shared" si="100"/>
        <v xml:space="preserve">  </v>
      </c>
    </row>
    <row r="308" spans="1:31" s="4" customFormat="1" ht="17" thickBot="1" x14ac:dyDescent="0.25">
      <c r="A308" s="4" t="s">
        <v>156</v>
      </c>
      <c r="B308"/>
      <c r="C308"/>
      <c r="D308" t="s">
        <v>157</v>
      </c>
      <c r="E308" s="4" t="s">
        <v>35</v>
      </c>
      <c r="F308" s="4">
        <v>45</v>
      </c>
      <c r="G308" s="4">
        <v>1403</v>
      </c>
      <c r="H308">
        <v>206.5</v>
      </c>
      <c r="I308" s="4">
        <v>24</v>
      </c>
      <c r="J308" s="4">
        <v>2</v>
      </c>
      <c r="K308" s="6" t="s">
        <v>155</v>
      </c>
      <c r="P308" s="22">
        <f t="shared" si="108"/>
        <v>5.6501984690603196E-3</v>
      </c>
      <c r="Q308" s="22">
        <f t="shared" si="109"/>
        <v>2</v>
      </c>
      <c r="R308" s="22">
        <f t="shared" si="110"/>
        <v>354</v>
      </c>
      <c r="S308">
        <f t="shared" si="111"/>
        <v>206.5</v>
      </c>
      <c r="T308">
        <f>R308-S308</f>
        <v>147.5</v>
      </c>
      <c r="U308" s="18">
        <f t="shared" si="106"/>
        <v>2.833404274186397</v>
      </c>
      <c r="V308" s="18" t="b">
        <f t="shared" si="107"/>
        <v>0</v>
      </c>
      <c r="W308" s="22">
        <f t="shared" si="113"/>
        <v>2.0040133815153734E-2</v>
      </c>
      <c r="X308" s="22">
        <f t="shared" si="114"/>
        <v>10</v>
      </c>
      <c r="Y308" s="22">
        <f t="shared" si="115"/>
        <v>514.5</v>
      </c>
      <c r="Z308">
        <f t="shared" si="116"/>
        <v>1403</v>
      </c>
      <c r="AA308">
        <f t="shared" si="117"/>
        <v>888.5</v>
      </c>
      <c r="AB308" s="18">
        <f t="shared" si="118"/>
        <v>27.805658894764093</v>
      </c>
      <c r="AC308" t="s">
        <v>181</v>
      </c>
      <c r="AD308" s="103" t="str">
        <f t="shared" si="99"/>
        <v xml:space="preserve">  </v>
      </c>
      <c r="AE308" s="103" t="str">
        <f t="shared" si="100"/>
        <v xml:space="preserve">  </v>
      </c>
    </row>
    <row r="309" spans="1:31" s="13" customFormat="1" ht="17" thickBot="1" x14ac:dyDescent="0.25">
      <c r="A309" s="13" t="s">
        <v>37</v>
      </c>
      <c r="D309" s="15">
        <v>2</v>
      </c>
      <c r="E309" s="13" t="s">
        <v>35</v>
      </c>
      <c r="F309" s="13">
        <v>1</v>
      </c>
      <c r="G309" s="13">
        <v>265.5</v>
      </c>
      <c r="H309" s="15">
        <v>353.5</v>
      </c>
      <c r="I309" s="13">
        <v>24</v>
      </c>
      <c r="J309" s="13">
        <v>2</v>
      </c>
      <c r="K309" s="14" t="s">
        <v>155</v>
      </c>
      <c r="AD309" s="103" t="str">
        <f t="shared" si="99"/>
        <v xml:space="preserve">  </v>
      </c>
      <c r="AE309" s="103" t="str">
        <f t="shared" si="100"/>
        <v xml:space="preserve">  </v>
      </c>
    </row>
    <row r="310" spans="1:31" s="7" customFormat="1" x14ac:dyDescent="0.2">
      <c r="A310" s="7" t="s">
        <v>37</v>
      </c>
      <c r="D310" s="7">
        <v>2.5</v>
      </c>
      <c r="E310" s="7" t="s">
        <v>35</v>
      </c>
      <c r="F310" s="7">
        <v>2</v>
      </c>
      <c r="G310" s="7">
        <v>266</v>
      </c>
      <c r="H310" s="7">
        <v>264.5</v>
      </c>
      <c r="I310" s="7">
        <v>24</v>
      </c>
      <c r="J310" s="7">
        <v>2</v>
      </c>
      <c r="K310" s="8" t="s">
        <v>155</v>
      </c>
      <c r="L310" s="7">
        <f>ABS(H310-H309)</f>
        <v>89</v>
      </c>
      <c r="M310" s="7">
        <f>D310-D309</f>
        <v>0.5</v>
      </c>
      <c r="N310" s="7">
        <f t="shared" ref="N310:N313" si="119">M310/L310</f>
        <v>5.6179775280898875E-3</v>
      </c>
      <c r="O310" s="7">
        <f>AVERAGE(N310:N313)</f>
        <v>5.6822767983203759E-3</v>
      </c>
      <c r="P310" s="24"/>
      <c r="Q310" s="24"/>
      <c r="R310" s="24"/>
      <c r="U310" s="18"/>
      <c r="V310" s="18"/>
      <c r="W310" s="22"/>
      <c r="X310" s="22"/>
      <c r="Y310" s="24"/>
      <c r="AB310" s="18"/>
      <c r="AD310" s="103" t="str">
        <f t="shared" si="99"/>
        <v xml:space="preserve">  </v>
      </c>
      <c r="AE310" s="103" t="str">
        <f t="shared" si="100"/>
        <v xml:space="preserve">  </v>
      </c>
    </row>
    <row r="311" spans="1:31" s="7" customFormat="1" x14ac:dyDescent="0.2">
      <c r="A311" s="7" t="s">
        <v>37</v>
      </c>
      <c r="D311" s="7">
        <v>3</v>
      </c>
      <c r="E311" s="7" t="s">
        <v>35</v>
      </c>
      <c r="F311" s="7">
        <v>3</v>
      </c>
      <c r="G311" s="7">
        <v>265.5</v>
      </c>
      <c r="H311" s="7">
        <v>176</v>
      </c>
      <c r="I311" s="7">
        <v>24</v>
      </c>
      <c r="J311" s="7">
        <v>2</v>
      </c>
      <c r="K311" s="8" t="s">
        <v>155</v>
      </c>
      <c r="L311" s="7">
        <f t="shared" ref="L311" si="120">ABS(H311-H310)</f>
        <v>88.5</v>
      </c>
      <c r="M311" s="7">
        <f>D311-D310</f>
        <v>0.5</v>
      </c>
      <c r="N311" s="7">
        <f t="shared" si="119"/>
        <v>5.6497175141242938E-3</v>
      </c>
      <c r="P311" s="24"/>
      <c r="Q311" s="24"/>
      <c r="R311" s="24"/>
      <c r="U311" s="18"/>
      <c r="V311" s="18"/>
      <c r="W311" s="22"/>
      <c r="X311" s="22"/>
      <c r="Y311" s="24"/>
      <c r="AB311" s="18"/>
      <c r="AD311" s="103" t="str">
        <f t="shared" si="99"/>
        <v xml:space="preserve">  </v>
      </c>
      <c r="AE311" s="103" t="str">
        <f t="shared" si="100"/>
        <v xml:space="preserve">  </v>
      </c>
    </row>
    <row r="312" spans="1:31" s="7" customFormat="1" x14ac:dyDescent="0.2">
      <c r="A312" s="7" t="s">
        <v>37</v>
      </c>
      <c r="D312" s="7">
        <v>3.5</v>
      </c>
      <c r="E312" s="7" t="s">
        <v>35</v>
      </c>
      <c r="F312" s="7">
        <v>4</v>
      </c>
      <c r="G312" s="7">
        <v>265</v>
      </c>
      <c r="H312" s="7">
        <v>88.5</v>
      </c>
      <c r="I312" s="7">
        <v>24</v>
      </c>
      <c r="J312" s="7">
        <v>2</v>
      </c>
      <c r="K312" s="8" t="s">
        <v>155</v>
      </c>
      <c r="L312" s="7">
        <f>ABS(H312-H311)</f>
        <v>87.5</v>
      </c>
      <c r="M312" s="7">
        <f>D312-D311</f>
        <v>0.5</v>
      </c>
      <c r="N312" s="7">
        <f t="shared" si="119"/>
        <v>5.7142857142857143E-3</v>
      </c>
      <c r="P312" s="24"/>
      <c r="Q312" s="24"/>
      <c r="R312" s="24"/>
      <c r="U312" s="18"/>
      <c r="V312" s="18"/>
      <c r="W312" s="22"/>
      <c r="X312" s="22"/>
      <c r="Y312" s="24"/>
      <c r="AB312" s="18"/>
      <c r="AD312" s="103" t="str">
        <f t="shared" si="99"/>
        <v xml:space="preserve">  </v>
      </c>
      <c r="AE312" s="103" t="str">
        <f t="shared" si="100"/>
        <v xml:space="preserve">  </v>
      </c>
    </row>
    <row r="313" spans="1:31" s="7" customFormat="1" ht="17" thickBot="1" x14ac:dyDescent="0.25">
      <c r="A313" s="7" t="s">
        <v>37</v>
      </c>
      <c r="D313" s="7">
        <v>4</v>
      </c>
      <c r="E313" s="7" t="s">
        <v>35</v>
      </c>
      <c r="F313" s="7">
        <v>5</v>
      </c>
      <c r="G313" s="7">
        <v>266</v>
      </c>
      <c r="H313" s="7">
        <v>1.5</v>
      </c>
      <c r="I313" s="7">
        <v>24</v>
      </c>
      <c r="J313" s="7">
        <v>2</v>
      </c>
      <c r="K313" s="8" t="s">
        <v>155</v>
      </c>
      <c r="L313" s="7">
        <f>ABS(H313-H312)</f>
        <v>87</v>
      </c>
      <c r="M313" s="7">
        <f>D313-D312</f>
        <v>0.5</v>
      </c>
      <c r="N313" s="7">
        <f t="shared" si="119"/>
        <v>5.7471264367816091E-3</v>
      </c>
      <c r="P313" s="24"/>
      <c r="Q313" s="24"/>
      <c r="R313" s="24"/>
      <c r="U313" s="18"/>
      <c r="V313" s="18"/>
      <c r="W313" s="22"/>
      <c r="X313" s="22"/>
      <c r="Y313" s="24"/>
      <c r="AB313" s="18"/>
      <c r="AD313" s="103" t="str">
        <f t="shared" si="99"/>
        <v xml:space="preserve">  </v>
      </c>
      <c r="AE313" s="103" t="str">
        <f t="shared" si="100"/>
        <v xml:space="preserve">  </v>
      </c>
    </row>
    <row r="314" spans="1:31" s="13" customFormat="1" ht="17" thickBot="1" x14ac:dyDescent="0.25">
      <c r="A314" s="13" t="s">
        <v>38</v>
      </c>
      <c r="D314" s="15">
        <v>10</v>
      </c>
      <c r="E314" s="13" t="s">
        <v>35</v>
      </c>
      <c r="F314" s="13">
        <v>6</v>
      </c>
      <c r="G314" s="15">
        <v>514.5</v>
      </c>
      <c r="H314" s="13">
        <v>354</v>
      </c>
      <c r="I314" s="13">
        <v>24</v>
      </c>
      <c r="J314" s="13">
        <v>2</v>
      </c>
      <c r="K314" s="14" t="s">
        <v>155</v>
      </c>
      <c r="AD314" s="103" t="str">
        <f t="shared" si="99"/>
        <v xml:space="preserve">  </v>
      </c>
      <c r="AE314" s="103" t="str">
        <f t="shared" si="100"/>
        <v xml:space="preserve">  </v>
      </c>
    </row>
    <row r="315" spans="1:31" s="7" customFormat="1" x14ac:dyDescent="0.2">
      <c r="A315" s="7" t="s">
        <v>38</v>
      </c>
      <c r="D315" s="7">
        <v>15</v>
      </c>
      <c r="E315" s="7" t="s">
        <v>35</v>
      </c>
      <c r="F315" s="7">
        <v>7</v>
      </c>
      <c r="G315" s="7">
        <v>764.5</v>
      </c>
      <c r="H315" s="7">
        <v>355.5</v>
      </c>
      <c r="I315" s="7">
        <v>24</v>
      </c>
      <c r="J315" s="7">
        <v>2</v>
      </c>
      <c r="K315" s="8" t="s">
        <v>155</v>
      </c>
      <c r="L315" s="7">
        <f t="shared" ref="L315:L316" si="121">G315-G314</f>
        <v>250</v>
      </c>
      <c r="M315" s="7">
        <f t="shared" ref="M315:M316" si="122">D315-D314</f>
        <v>5</v>
      </c>
      <c r="N315" s="7">
        <f t="shared" ref="N315:N317" si="123">M315/L315</f>
        <v>0.02</v>
      </c>
      <c r="O315" s="7">
        <f>AVERAGE(N315:N317)</f>
        <v>2.0026720106880426E-2</v>
      </c>
      <c r="P315" s="24"/>
      <c r="Q315" s="24"/>
      <c r="R315" s="24"/>
      <c r="U315" s="18"/>
      <c r="V315" s="18"/>
      <c r="W315" s="22"/>
      <c r="X315" s="22"/>
      <c r="Y315" s="24"/>
      <c r="AB315" s="18"/>
      <c r="AD315" s="103" t="str">
        <f t="shared" si="99"/>
        <v xml:space="preserve">  </v>
      </c>
      <c r="AE315" s="103" t="str">
        <f t="shared" si="100"/>
        <v xml:space="preserve">  </v>
      </c>
    </row>
    <row r="316" spans="1:31" s="7" customFormat="1" x14ac:dyDescent="0.2">
      <c r="A316" s="7" t="s">
        <v>38</v>
      </c>
      <c r="D316" s="7">
        <v>20</v>
      </c>
      <c r="E316" s="7" t="s">
        <v>35</v>
      </c>
      <c r="F316" s="7">
        <v>8</v>
      </c>
      <c r="G316" s="7">
        <v>1014</v>
      </c>
      <c r="H316" s="7">
        <v>355</v>
      </c>
      <c r="I316" s="7">
        <v>24</v>
      </c>
      <c r="J316" s="7">
        <v>2</v>
      </c>
      <c r="K316" s="8" t="s">
        <v>155</v>
      </c>
      <c r="L316" s="7">
        <f t="shared" si="121"/>
        <v>249.5</v>
      </c>
      <c r="M316" s="7">
        <f t="shared" si="122"/>
        <v>5</v>
      </c>
      <c r="N316" s="7">
        <f t="shared" si="123"/>
        <v>2.004008016032064E-2</v>
      </c>
      <c r="P316" s="24"/>
      <c r="Q316" s="24"/>
      <c r="R316" s="24"/>
      <c r="U316" s="18"/>
      <c r="V316" s="18"/>
      <c r="W316" s="22"/>
      <c r="X316" s="22"/>
      <c r="Y316" s="24"/>
      <c r="AB316" s="18"/>
      <c r="AD316" s="103" t="str">
        <f t="shared" si="99"/>
        <v xml:space="preserve">  </v>
      </c>
      <c r="AE316" s="103" t="str">
        <f t="shared" si="100"/>
        <v xml:space="preserve">  </v>
      </c>
    </row>
    <row r="317" spans="1:31" s="7" customFormat="1" x14ac:dyDescent="0.2">
      <c r="A317" s="7" t="s">
        <v>38</v>
      </c>
      <c r="D317" s="7">
        <v>25</v>
      </c>
      <c r="E317" s="7" t="s">
        <v>35</v>
      </c>
      <c r="F317" s="7">
        <v>9</v>
      </c>
      <c r="G317" s="7">
        <v>1263.5</v>
      </c>
      <c r="H317" s="7">
        <v>355.5</v>
      </c>
      <c r="I317" s="7">
        <v>24</v>
      </c>
      <c r="J317" s="7">
        <v>2</v>
      </c>
      <c r="K317" s="8" t="s">
        <v>155</v>
      </c>
      <c r="L317" s="7">
        <f>G317-G316</f>
        <v>249.5</v>
      </c>
      <c r="M317" s="7">
        <f t="shared" ref="M317" si="124">D317-D316</f>
        <v>5</v>
      </c>
      <c r="N317" s="7">
        <f t="shared" si="123"/>
        <v>2.004008016032064E-2</v>
      </c>
      <c r="P317" s="24"/>
      <c r="Q317" s="24"/>
      <c r="R317" s="24"/>
      <c r="U317" s="18"/>
      <c r="V317" s="18"/>
      <c r="W317" s="22"/>
      <c r="X317" s="22"/>
      <c r="Y317" s="24"/>
      <c r="AB317" s="18"/>
      <c r="AD317" s="103" t="str">
        <f t="shared" si="99"/>
        <v xml:space="preserve">  </v>
      </c>
      <c r="AE317" s="103" t="str">
        <f t="shared" si="100"/>
        <v xml:space="preserve">  </v>
      </c>
    </row>
    <row r="318" spans="1:31" x14ac:dyDescent="0.2">
      <c r="A318" t="s">
        <v>156</v>
      </c>
      <c r="D318" t="s">
        <v>158</v>
      </c>
      <c r="E318" t="s">
        <v>35</v>
      </c>
      <c r="F318">
        <v>10</v>
      </c>
      <c r="G318">
        <v>464</v>
      </c>
      <c r="H318">
        <v>225</v>
      </c>
      <c r="I318">
        <v>24</v>
      </c>
      <c r="J318">
        <v>2</v>
      </c>
      <c r="K318" s="5" t="s">
        <v>155</v>
      </c>
      <c r="P318" s="22">
        <f>$O$310</f>
        <v>5.6822767983203759E-3</v>
      </c>
      <c r="Q318" s="22">
        <f>$D$309</f>
        <v>2</v>
      </c>
      <c r="R318" s="22">
        <f>$H$309</f>
        <v>353.5</v>
      </c>
      <c r="S318">
        <f>H318</f>
        <v>225</v>
      </c>
      <c r="T318">
        <f t="shared" ref="T318:T355" si="125">R318-S318</f>
        <v>128.5</v>
      </c>
      <c r="U318" s="18">
        <f t="shared" ref="U318:U355" si="126">T318*P318+Q318</f>
        <v>2.7301725685841682</v>
      </c>
      <c r="V318" s="18" t="b">
        <f t="shared" ref="V318:V355" si="127">S318&gt;R318</f>
        <v>0</v>
      </c>
      <c r="W318" s="22">
        <f>$O$315</f>
        <v>2.0026720106880426E-2</v>
      </c>
      <c r="X318" s="22">
        <f>$D$314</f>
        <v>10</v>
      </c>
      <c r="Y318" s="22">
        <f>$G$314</f>
        <v>514.5</v>
      </c>
      <c r="Z318">
        <f>G318</f>
        <v>464</v>
      </c>
      <c r="AA318">
        <f>Z318-Y318</f>
        <v>-50.5</v>
      </c>
      <c r="AB318" s="18">
        <f t="shared" ref="AB318:AB355" si="128">AA318*W318+X318</f>
        <v>8.9886506346025392</v>
      </c>
      <c r="AC318" t="s">
        <v>181</v>
      </c>
      <c r="AD318" s="103" t="str">
        <f t="shared" si="99"/>
        <v>YES-YES</v>
      </c>
      <c r="AE318" s="103" t="str">
        <f t="shared" si="100"/>
        <v xml:space="preserve">  </v>
      </c>
    </row>
    <row r="319" spans="1:31" x14ac:dyDescent="0.2">
      <c r="A319" t="s">
        <v>156</v>
      </c>
      <c r="D319" t="s">
        <v>158</v>
      </c>
      <c r="E319" t="s">
        <v>35</v>
      </c>
      <c r="F319">
        <v>11</v>
      </c>
      <c r="G319">
        <v>469</v>
      </c>
      <c r="H319">
        <v>195.333</v>
      </c>
      <c r="I319">
        <v>24</v>
      </c>
      <c r="J319">
        <v>2</v>
      </c>
      <c r="K319" s="5" t="s">
        <v>155</v>
      </c>
      <c r="P319" s="22">
        <f t="shared" ref="P319:P355" si="129">$O$310</f>
        <v>5.6822767983203759E-3</v>
      </c>
      <c r="Q319" s="22">
        <f t="shared" ref="Q319:Q355" si="130">$D$309</f>
        <v>2</v>
      </c>
      <c r="R319" s="22">
        <f t="shared" ref="R319:R355" si="131">$H$309</f>
        <v>353.5</v>
      </c>
      <c r="S319">
        <f t="shared" ref="S319:S355" si="132">H319</f>
        <v>195.333</v>
      </c>
      <c r="T319">
        <f t="shared" si="125"/>
        <v>158.167</v>
      </c>
      <c r="U319" s="18">
        <f t="shared" si="126"/>
        <v>2.8987486743599389</v>
      </c>
      <c r="V319" s="18" t="b">
        <f t="shared" si="127"/>
        <v>0</v>
      </c>
      <c r="W319" s="22">
        <f t="shared" ref="W319:W355" si="133">$O$315</f>
        <v>2.0026720106880426E-2</v>
      </c>
      <c r="X319" s="22">
        <f t="shared" ref="X319:X355" si="134">$D$314</f>
        <v>10</v>
      </c>
      <c r="Y319" s="22">
        <f t="shared" ref="Y319:Y355" si="135">$G$314</f>
        <v>514.5</v>
      </c>
      <c r="Z319">
        <f t="shared" ref="Z319:Z355" si="136">G319</f>
        <v>469</v>
      </c>
      <c r="AA319">
        <f t="shared" ref="AA319:AA355" si="137">Z319-Y319</f>
        <v>-45.5</v>
      </c>
      <c r="AB319" s="18">
        <f t="shared" si="128"/>
        <v>9.0887842351369414</v>
      </c>
      <c r="AC319" t="s">
        <v>181</v>
      </c>
      <c r="AD319" s="103" t="str">
        <f t="shared" si="99"/>
        <v>YES-YES</v>
      </c>
      <c r="AE319" s="103" t="str">
        <f t="shared" si="100"/>
        <v xml:space="preserve">  </v>
      </c>
    </row>
    <row r="320" spans="1:31" x14ac:dyDescent="0.2">
      <c r="A320" t="s">
        <v>156</v>
      </c>
      <c r="D320" t="s">
        <v>158</v>
      </c>
      <c r="E320" t="s">
        <v>35</v>
      </c>
      <c r="F320">
        <v>12</v>
      </c>
      <c r="G320">
        <v>454</v>
      </c>
      <c r="H320">
        <v>131.667</v>
      </c>
      <c r="I320">
        <v>24</v>
      </c>
      <c r="J320">
        <v>2</v>
      </c>
      <c r="K320" s="5" t="s">
        <v>155</v>
      </c>
      <c r="P320" s="22">
        <f t="shared" si="129"/>
        <v>5.6822767983203759E-3</v>
      </c>
      <c r="Q320" s="22">
        <f t="shared" si="130"/>
        <v>2</v>
      </c>
      <c r="R320" s="22">
        <f t="shared" si="131"/>
        <v>353.5</v>
      </c>
      <c r="S320">
        <f t="shared" si="132"/>
        <v>131.667</v>
      </c>
      <c r="T320">
        <f t="shared" si="125"/>
        <v>221.833</v>
      </c>
      <c r="U320" s="18">
        <f t="shared" si="126"/>
        <v>3.2605165090018042</v>
      </c>
      <c r="V320" s="18" t="b">
        <f t="shared" si="127"/>
        <v>0</v>
      </c>
      <c r="W320" s="22">
        <f t="shared" si="133"/>
        <v>2.0026720106880426E-2</v>
      </c>
      <c r="X320" s="22">
        <f t="shared" si="134"/>
        <v>10</v>
      </c>
      <c r="Y320" s="22">
        <f t="shared" si="135"/>
        <v>514.5</v>
      </c>
      <c r="Z320">
        <f t="shared" si="136"/>
        <v>454</v>
      </c>
      <c r="AA320">
        <f t="shared" si="137"/>
        <v>-60.5</v>
      </c>
      <c r="AB320" s="18">
        <f t="shared" si="128"/>
        <v>8.7883834335337347</v>
      </c>
      <c r="AC320" t="s">
        <v>181</v>
      </c>
      <c r="AD320" s="103" t="str">
        <f t="shared" si="99"/>
        <v>YES-YES</v>
      </c>
      <c r="AE320" s="103" t="str">
        <f t="shared" si="100"/>
        <v xml:space="preserve">  </v>
      </c>
    </row>
    <row r="321" spans="1:31" x14ac:dyDescent="0.2">
      <c r="A321" t="s">
        <v>156</v>
      </c>
      <c r="D321" t="s">
        <v>158</v>
      </c>
      <c r="E321" t="s">
        <v>35</v>
      </c>
      <c r="F321">
        <v>13</v>
      </c>
      <c r="G321">
        <v>468.66699999999997</v>
      </c>
      <c r="H321">
        <v>83</v>
      </c>
      <c r="I321">
        <v>24</v>
      </c>
      <c r="J321">
        <v>2</v>
      </c>
      <c r="K321" s="5" t="s">
        <v>155</v>
      </c>
      <c r="P321" s="22">
        <f t="shared" si="129"/>
        <v>5.6822767983203759E-3</v>
      </c>
      <c r="Q321" s="22">
        <f t="shared" si="130"/>
        <v>2</v>
      </c>
      <c r="R321" s="22">
        <f t="shared" si="131"/>
        <v>353.5</v>
      </c>
      <c r="S321">
        <f t="shared" si="132"/>
        <v>83</v>
      </c>
      <c r="T321">
        <f t="shared" si="125"/>
        <v>270.5</v>
      </c>
      <c r="U321" s="18">
        <f t="shared" si="126"/>
        <v>3.5370558739456617</v>
      </c>
      <c r="V321" s="18" t="b">
        <f t="shared" si="127"/>
        <v>0</v>
      </c>
      <c r="W321" s="22">
        <f t="shared" si="133"/>
        <v>2.0026720106880426E-2</v>
      </c>
      <c r="X321" s="22">
        <f t="shared" si="134"/>
        <v>10</v>
      </c>
      <c r="Y321" s="22">
        <f t="shared" si="135"/>
        <v>514.5</v>
      </c>
      <c r="Z321">
        <f t="shared" si="136"/>
        <v>468.66699999999997</v>
      </c>
      <c r="AA321">
        <f t="shared" si="137"/>
        <v>-45.833000000000027</v>
      </c>
      <c r="AB321" s="18">
        <f t="shared" si="128"/>
        <v>9.0821153373413495</v>
      </c>
      <c r="AC321" t="s">
        <v>181</v>
      </c>
      <c r="AD321" s="103" t="str">
        <f t="shared" si="99"/>
        <v>YES-YES</v>
      </c>
      <c r="AE321" s="103" t="str">
        <f t="shared" si="100"/>
        <v xml:space="preserve">  </v>
      </c>
    </row>
    <row r="322" spans="1:31" x14ac:dyDescent="0.2">
      <c r="A322" t="s">
        <v>156</v>
      </c>
      <c r="D322" t="s">
        <v>158</v>
      </c>
      <c r="E322" t="s">
        <v>35</v>
      </c>
      <c r="F322">
        <v>14</v>
      </c>
      <c r="G322">
        <v>469.33300000000003</v>
      </c>
      <c r="H322">
        <v>52.332999999999998</v>
      </c>
      <c r="I322">
        <v>24</v>
      </c>
      <c r="J322">
        <v>2</v>
      </c>
      <c r="K322" s="5" t="s">
        <v>155</v>
      </c>
      <c r="P322" s="22">
        <f t="shared" si="129"/>
        <v>5.6822767983203759E-3</v>
      </c>
      <c r="Q322" s="22">
        <f t="shared" si="130"/>
        <v>2</v>
      </c>
      <c r="R322" s="22">
        <f t="shared" si="131"/>
        <v>353.5</v>
      </c>
      <c r="S322">
        <f t="shared" si="132"/>
        <v>52.332999999999998</v>
      </c>
      <c r="T322">
        <f t="shared" si="125"/>
        <v>301.16700000000003</v>
      </c>
      <c r="U322" s="18">
        <f t="shared" si="126"/>
        <v>3.7113142565197528</v>
      </c>
      <c r="V322" s="18" t="b">
        <f t="shared" si="127"/>
        <v>0</v>
      </c>
      <c r="W322" s="22">
        <f t="shared" si="133"/>
        <v>2.0026720106880426E-2</v>
      </c>
      <c r="X322" s="22">
        <f t="shared" si="134"/>
        <v>10</v>
      </c>
      <c r="Y322" s="22">
        <f t="shared" si="135"/>
        <v>514.5</v>
      </c>
      <c r="Z322">
        <f t="shared" si="136"/>
        <v>469.33300000000003</v>
      </c>
      <c r="AA322">
        <f t="shared" si="137"/>
        <v>-45.166999999999973</v>
      </c>
      <c r="AB322" s="18">
        <f t="shared" si="128"/>
        <v>9.0954531329325317</v>
      </c>
      <c r="AC322" t="s">
        <v>181</v>
      </c>
      <c r="AD322" s="103" t="str">
        <f t="shared" si="99"/>
        <v>YES-YES</v>
      </c>
      <c r="AE322" s="103" t="str">
        <f t="shared" si="100"/>
        <v xml:space="preserve">  </v>
      </c>
    </row>
    <row r="323" spans="1:31" x14ac:dyDescent="0.2">
      <c r="A323" t="s">
        <v>156</v>
      </c>
      <c r="D323" t="s">
        <v>158</v>
      </c>
      <c r="E323" t="s">
        <v>35</v>
      </c>
      <c r="F323">
        <v>15</v>
      </c>
      <c r="G323">
        <v>569</v>
      </c>
      <c r="H323">
        <v>248</v>
      </c>
      <c r="I323">
        <v>24</v>
      </c>
      <c r="J323">
        <v>2</v>
      </c>
      <c r="K323" s="5" t="s">
        <v>155</v>
      </c>
      <c r="P323" s="22">
        <f t="shared" si="129"/>
        <v>5.6822767983203759E-3</v>
      </c>
      <c r="Q323" s="22">
        <f t="shared" si="130"/>
        <v>2</v>
      </c>
      <c r="R323" s="22">
        <f t="shared" si="131"/>
        <v>353.5</v>
      </c>
      <c r="S323">
        <f t="shared" si="132"/>
        <v>248</v>
      </c>
      <c r="T323">
        <f t="shared" si="125"/>
        <v>105.5</v>
      </c>
      <c r="U323" s="18">
        <f t="shared" si="126"/>
        <v>2.5994802022227996</v>
      </c>
      <c r="V323" s="18" t="b">
        <f t="shared" si="127"/>
        <v>0</v>
      </c>
      <c r="W323" s="22">
        <f t="shared" si="133"/>
        <v>2.0026720106880426E-2</v>
      </c>
      <c r="X323" s="22">
        <f t="shared" si="134"/>
        <v>10</v>
      </c>
      <c r="Y323" s="22">
        <f t="shared" si="135"/>
        <v>514.5</v>
      </c>
      <c r="Z323">
        <f t="shared" si="136"/>
        <v>569</v>
      </c>
      <c r="AA323">
        <f t="shared" si="137"/>
        <v>54.5</v>
      </c>
      <c r="AB323" s="18">
        <f t="shared" si="128"/>
        <v>11.091456245824983</v>
      </c>
      <c r="AC323" t="s">
        <v>181</v>
      </c>
      <c r="AD323" s="103" t="str">
        <f t="shared" ref="AD323:AD386" si="138">CONCATENATE(IF(Z323&lt;Y323, "YES", " "), IF( AA323&lt;0, "-YES", " "))</f>
        <v xml:space="preserve">  </v>
      </c>
      <c r="AE323" s="103" t="str">
        <f t="shared" ref="AE323:AE386" si="139">CONCATENATE(IF(S323&gt;R323, "YES", " "), IF( T323&lt;0, "-YES", " "))</f>
        <v xml:space="preserve">  </v>
      </c>
    </row>
    <row r="324" spans="1:31" x14ac:dyDescent="0.2">
      <c r="A324" t="s">
        <v>156</v>
      </c>
      <c r="D324" t="s">
        <v>158</v>
      </c>
      <c r="E324" t="s">
        <v>35</v>
      </c>
      <c r="F324">
        <v>16</v>
      </c>
      <c r="G324">
        <v>614</v>
      </c>
      <c r="H324">
        <v>225</v>
      </c>
      <c r="I324">
        <v>24</v>
      </c>
      <c r="J324">
        <v>2</v>
      </c>
      <c r="K324" s="5" t="s">
        <v>155</v>
      </c>
      <c r="P324" s="22">
        <f t="shared" si="129"/>
        <v>5.6822767983203759E-3</v>
      </c>
      <c r="Q324" s="22">
        <f t="shared" si="130"/>
        <v>2</v>
      </c>
      <c r="R324" s="22">
        <f t="shared" si="131"/>
        <v>353.5</v>
      </c>
      <c r="S324">
        <f t="shared" si="132"/>
        <v>225</v>
      </c>
      <c r="T324">
        <f t="shared" si="125"/>
        <v>128.5</v>
      </c>
      <c r="U324" s="18">
        <f t="shared" si="126"/>
        <v>2.7301725685841682</v>
      </c>
      <c r="V324" s="18" t="b">
        <f t="shared" si="127"/>
        <v>0</v>
      </c>
      <c r="W324" s="22">
        <f t="shared" si="133"/>
        <v>2.0026720106880426E-2</v>
      </c>
      <c r="X324" s="22">
        <f t="shared" si="134"/>
        <v>10</v>
      </c>
      <c r="Y324" s="22">
        <f t="shared" si="135"/>
        <v>514.5</v>
      </c>
      <c r="Z324">
        <f t="shared" si="136"/>
        <v>614</v>
      </c>
      <c r="AA324">
        <f t="shared" si="137"/>
        <v>99.5</v>
      </c>
      <c r="AB324" s="18">
        <f t="shared" si="128"/>
        <v>11.992658650634603</v>
      </c>
      <c r="AC324" t="s">
        <v>181</v>
      </c>
      <c r="AD324" s="103" t="str">
        <f t="shared" si="138"/>
        <v xml:space="preserve">  </v>
      </c>
      <c r="AE324" s="103" t="str">
        <f t="shared" si="139"/>
        <v xml:space="preserve">  </v>
      </c>
    </row>
    <row r="325" spans="1:31" x14ac:dyDescent="0.2">
      <c r="A325" t="s">
        <v>156</v>
      </c>
      <c r="D325" t="s">
        <v>158</v>
      </c>
      <c r="E325" t="s">
        <v>35</v>
      </c>
      <c r="F325">
        <v>17</v>
      </c>
      <c r="G325">
        <v>629.5</v>
      </c>
      <c r="H325">
        <v>165</v>
      </c>
      <c r="I325">
        <v>24</v>
      </c>
      <c r="J325">
        <v>2</v>
      </c>
      <c r="K325" s="5" t="s">
        <v>155</v>
      </c>
      <c r="P325" s="22">
        <f t="shared" si="129"/>
        <v>5.6822767983203759E-3</v>
      </c>
      <c r="Q325" s="22">
        <f t="shared" si="130"/>
        <v>2</v>
      </c>
      <c r="R325" s="22">
        <f t="shared" si="131"/>
        <v>353.5</v>
      </c>
      <c r="S325">
        <f t="shared" si="132"/>
        <v>165</v>
      </c>
      <c r="T325">
        <f t="shared" si="125"/>
        <v>188.5</v>
      </c>
      <c r="U325" s="18">
        <f t="shared" si="126"/>
        <v>3.0711091764833909</v>
      </c>
      <c r="V325" s="18" t="b">
        <f t="shared" si="127"/>
        <v>0</v>
      </c>
      <c r="W325" s="22">
        <f t="shared" si="133"/>
        <v>2.0026720106880426E-2</v>
      </c>
      <c r="X325" s="22">
        <f t="shared" si="134"/>
        <v>10</v>
      </c>
      <c r="Y325" s="22">
        <f t="shared" si="135"/>
        <v>514.5</v>
      </c>
      <c r="Z325">
        <f t="shared" si="136"/>
        <v>629.5</v>
      </c>
      <c r="AA325">
        <f t="shared" si="137"/>
        <v>115</v>
      </c>
      <c r="AB325" s="18">
        <f t="shared" si="128"/>
        <v>12.30307281229125</v>
      </c>
      <c r="AC325" t="s">
        <v>181</v>
      </c>
      <c r="AD325" s="103" t="str">
        <f t="shared" si="138"/>
        <v xml:space="preserve">  </v>
      </c>
      <c r="AE325" s="103" t="str">
        <f t="shared" si="139"/>
        <v xml:space="preserve">  </v>
      </c>
    </row>
    <row r="326" spans="1:31" x14ac:dyDescent="0.2">
      <c r="A326" t="s">
        <v>156</v>
      </c>
      <c r="D326" t="s">
        <v>158</v>
      </c>
      <c r="E326" t="s">
        <v>35</v>
      </c>
      <c r="F326">
        <v>18</v>
      </c>
      <c r="G326">
        <v>653.5</v>
      </c>
      <c r="H326">
        <v>143.5</v>
      </c>
      <c r="I326">
        <v>24</v>
      </c>
      <c r="J326">
        <v>2</v>
      </c>
      <c r="K326" s="5" t="s">
        <v>155</v>
      </c>
      <c r="P326" s="22">
        <f t="shared" si="129"/>
        <v>5.6822767983203759E-3</v>
      </c>
      <c r="Q326" s="22">
        <f t="shared" si="130"/>
        <v>2</v>
      </c>
      <c r="R326" s="22">
        <f t="shared" si="131"/>
        <v>353.5</v>
      </c>
      <c r="S326">
        <f t="shared" si="132"/>
        <v>143.5</v>
      </c>
      <c r="T326">
        <f t="shared" si="125"/>
        <v>210</v>
      </c>
      <c r="U326" s="18">
        <f t="shared" si="126"/>
        <v>3.1932781276472788</v>
      </c>
      <c r="V326" s="18" t="b">
        <f t="shared" si="127"/>
        <v>0</v>
      </c>
      <c r="W326" s="22">
        <f t="shared" si="133"/>
        <v>2.0026720106880426E-2</v>
      </c>
      <c r="X326" s="22">
        <f t="shared" si="134"/>
        <v>10</v>
      </c>
      <c r="Y326" s="22">
        <f t="shared" si="135"/>
        <v>514.5</v>
      </c>
      <c r="Z326">
        <f t="shared" si="136"/>
        <v>653.5</v>
      </c>
      <c r="AA326">
        <f t="shared" si="137"/>
        <v>139</v>
      </c>
      <c r="AB326" s="18">
        <f t="shared" si="128"/>
        <v>12.783714094856379</v>
      </c>
      <c r="AC326" t="s">
        <v>181</v>
      </c>
      <c r="AD326" s="103" t="str">
        <f t="shared" si="138"/>
        <v xml:space="preserve">  </v>
      </c>
      <c r="AE326" s="103" t="str">
        <f t="shared" si="139"/>
        <v xml:space="preserve">  </v>
      </c>
    </row>
    <row r="327" spans="1:31" x14ac:dyDescent="0.2">
      <c r="A327" t="s">
        <v>156</v>
      </c>
      <c r="D327" t="s">
        <v>158</v>
      </c>
      <c r="E327" t="s">
        <v>35</v>
      </c>
      <c r="F327">
        <v>19</v>
      </c>
      <c r="G327">
        <v>674.5</v>
      </c>
      <c r="H327">
        <v>208</v>
      </c>
      <c r="I327">
        <v>24</v>
      </c>
      <c r="J327">
        <v>2</v>
      </c>
      <c r="K327" s="5" t="s">
        <v>155</v>
      </c>
      <c r="P327" s="22">
        <f t="shared" si="129"/>
        <v>5.6822767983203759E-3</v>
      </c>
      <c r="Q327" s="22">
        <f t="shared" si="130"/>
        <v>2</v>
      </c>
      <c r="R327" s="22">
        <f t="shared" si="131"/>
        <v>353.5</v>
      </c>
      <c r="S327">
        <f t="shared" si="132"/>
        <v>208</v>
      </c>
      <c r="T327">
        <f t="shared" si="125"/>
        <v>145.5</v>
      </c>
      <c r="U327" s="18">
        <f t="shared" si="126"/>
        <v>2.8267712741556146</v>
      </c>
      <c r="V327" s="18" t="b">
        <f t="shared" si="127"/>
        <v>0</v>
      </c>
      <c r="W327" s="22">
        <f t="shared" si="133"/>
        <v>2.0026720106880426E-2</v>
      </c>
      <c r="X327" s="22">
        <f t="shared" si="134"/>
        <v>10</v>
      </c>
      <c r="Y327" s="22">
        <f t="shared" si="135"/>
        <v>514.5</v>
      </c>
      <c r="Z327">
        <f t="shared" si="136"/>
        <v>674.5</v>
      </c>
      <c r="AA327">
        <f t="shared" si="137"/>
        <v>160</v>
      </c>
      <c r="AB327" s="18">
        <f t="shared" si="128"/>
        <v>13.204275217100868</v>
      </c>
      <c r="AC327" t="s">
        <v>181</v>
      </c>
      <c r="AD327" s="103" t="str">
        <f t="shared" si="138"/>
        <v xml:space="preserve">  </v>
      </c>
      <c r="AE327" s="103" t="str">
        <f t="shared" si="139"/>
        <v xml:space="preserve">  </v>
      </c>
    </row>
    <row r="328" spans="1:31" x14ac:dyDescent="0.2">
      <c r="A328" t="s">
        <v>156</v>
      </c>
      <c r="D328" t="s">
        <v>158</v>
      </c>
      <c r="E328" t="s">
        <v>35</v>
      </c>
      <c r="F328">
        <v>20</v>
      </c>
      <c r="G328">
        <v>679</v>
      </c>
      <c r="H328">
        <v>109</v>
      </c>
      <c r="I328">
        <v>24</v>
      </c>
      <c r="J328">
        <v>2</v>
      </c>
      <c r="K328" s="5" t="s">
        <v>155</v>
      </c>
      <c r="P328" s="22">
        <f t="shared" si="129"/>
        <v>5.6822767983203759E-3</v>
      </c>
      <c r="Q328" s="22">
        <f t="shared" si="130"/>
        <v>2</v>
      </c>
      <c r="R328" s="22">
        <f t="shared" si="131"/>
        <v>353.5</v>
      </c>
      <c r="S328">
        <f t="shared" si="132"/>
        <v>109</v>
      </c>
      <c r="T328">
        <f t="shared" si="125"/>
        <v>244.5</v>
      </c>
      <c r="U328" s="18">
        <f t="shared" si="126"/>
        <v>3.3893166771893322</v>
      </c>
      <c r="V328" s="18" t="b">
        <f t="shared" si="127"/>
        <v>0</v>
      </c>
      <c r="W328" s="22">
        <f t="shared" si="133"/>
        <v>2.0026720106880426E-2</v>
      </c>
      <c r="X328" s="22">
        <f t="shared" si="134"/>
        <v>10</v>
      </c>
      <c r="Y328" s="22">
        <f t="shared" si="135"/>
        <v>514.5</v>
      </c>
      <c r="Z328">
        <f t="shared" si="136"/>
        <v>679</v>
      </c>
      <c r="AA328">
        <f t="shared" si="137"/>
        <v>164.5</v>
      </c>
      <c r="AB328" s="18">
        <f t="shared" si="128"/>
        <v>13.29439545758183</v>
      </c>
      <c r="AC328" t="s">
        <v>181</v>
      </c>
      <c r="AD328" s="103" t="str">
        <f t="shared" si="138"/>
        <v xml:space="preserve">  </v>
      </c>
      <c r="AE328" s="103" t="str">
        <f t="shared" si="139"/>
        <v xml:space="preserve">  </v>
      </c>
    </row>
    <row r="329" spans="1:31" x14ac:dyDescent="0.2">
      <c r="A329" t="s">
        <v>156</v>
      </c>
      <c r="D329" t="s">
        <v>158</v>
      </c>
      <c r="E329" t="s">
        <v>35</v>
      </c>
      <c r="F329">
        <v>21</v>
      </c>
      <c r="G329">
        <v>678.5</v>
      </c>
      <c r="H329">
        <v>69.5</v>
      </c>
      <c r="I329">
        <v>24</v>
      </c>
      <c r="J329">
        <v>2</v>
      </c>
      <c r="K329" s="5" t="s">
        <v>155</v>
      </c>
      <c r="P329" s="22">
        <f t="shared" si="129"/>
        <v>5.6822767983203759E-3</v>
      </c>
      <c r="Q329" s="22">
        <f t="shared" si="130"/>
        <v>2</v>
      </c>
      <c r="R329" s="22">
        <f t="shared" si="131"/>
        <v>353.5</v>
      </c>
      <c r="S329">
        <f t="shared" si="132"/>
        <v>69.5</v>
      </c>
      <c r="T329">
        <f t="shared" si="125"/>
        <v>284</v>
      </c>
      <c r="U329" s="18">
        <f t="shared" si="126"/>
        <v>3.6137666107229869</v>
      </c>
      <c r="V329" s="18" t="b">
        <f t="shared" si="127"/>
        <v>0</v>
      </c>
      <c r="W329" s="22">
        <f t="shared" si="133"/>
        <v>2.0026720106880426E-2</v>
      </c>
      <c r="X329" s="22">
        <f t="shared" si="134"/>
        <v>10</v>
      </c>
      <c r="Y329" s="22">
        <f t="shared" si="135"/>
        <v>514.5</v>
      </c>
      <c r="Z329">
        <f t="shared" si="136"/>
        <v>678.5</v>
      </c>
      <c r="AA329">
        <f t="shared" si="137"/>
        <v>164</v>
      </c>
      <c r="AB329" s="18">
        <f t="shared" si="128"/>
        <v>13.28438209752839</v>
      </c>
      <c r="AC329" t="s">
        <v>181</v>
      </c>
      <c r="AD329" s="103" t="str">
        <f t="shared" si="138"/>
        <v xml:space="preserve">  </v>
      </c>
      <c r="AE329" s="103" t="str">
        <f t="shared" si="139"/>
        <v xml:space="preserve">  </v>
      </c>
    </row>
    <row r="330" spans="1:31" x14ac:dyDescent="0.2">
      <c r="A330" t="s">
        <v>156</v>
      </c>
      <c r="D330" t="s">
        <v>158</v>
      </c>
      <c r="E330" t="s">
        <v>35</v>
      </c>
      <c r="F330">
        <v>22</v>
      </c>
      <c r="G330">
        <v>753.5</v>
      </c>
      <c r="H330">
        <v>247.5</v>
      </c>
      <c r="I330">
        <v>24</v>
      </c>
      <c r="J330">
        <v>2</v>
      </c>
      <c r="K330" s="5" t="s">
        <v>155</v>
      </c>
      <c r="P330" s="22">
        <f t="shared" si="129"/>
        <v>5.6822767983203759E-3</v>
      </c>
      <c r="Q330" s="22">
        <f t="shared" si="130"/>
        <v>2</v>
      </c>
      <c r="R330" s="22">
        <f t="shared" si="131"/>
        <v>353.5</v>
      </c>
      <c r="S330">
        <f t="shared" si="132"/>
        <v>247.5</v>
      </c>
      <c r="T330">
        <f t="shared" si="125"/>
        <v>106</v>
      </c>
      <c r="U330" s="18">
        <f t="shared" si="126"/>
        <v>2.6023213406219599</v>
      </c>
      <c r="V330" s="18" t="b">
        <f t="shared" si="127"/>
        <v>0</v>
      </c>
      <c r="W330" s="22">
        <f t="shared" si="133"/>
        <v>2.0026720106880426E-2</v>
      </c>
      <c r="X330" s="22">
        <f t="shared" si="134"/>
        <v>10</v>
      </c>
      <c r="Y330" s="22">
        <f t="shared" si="135"/>
        <v>514.5</v>
      </c>
      <c r="Z330">
        <f t="shared" si="136"/>
        <v>753.5</v>
      </c>
      <c r="AA330">
        <f t="shared" si="137"/>
        <v>239</v>
      </c>
      <c r="AB330" s="18">
        <f t="shared" si="128"/>
        <v>14.786386105544421</v>
      </c>
      <c r="AC330" t="s">
        <v>181</v>
      </c>
      <c r="AD330" s="103" t="str">
        <f t="shared" si="138"/>
        <v xml:space="preserve">  </v>
      </c>
      <c r="AE330" s="103" t="str">
        <f t="shared" si="139"/>
        <v xml:space="preserve">  </v>
      </c>
    </row>
    <row r="331" spans="1:31" x14ac:dyDescent="0.2">
      <c r="A331" t="s">
        <v>156</v>
      </c>
      <c r="D331" t="s">
        <v>158</v>
      </c>
      <c r="E331" t="s">
        <v>35</v>
      </c>
      <c r="F331">
        <v>23</v>
      </c>
      <c r="G331">
        <v>819</v>
      </c>
      <c r="H331">
        <v>193.5</v>
      </c>
      <c r="I331">
        <v>24</v>
      </c>
      <c r="J331">
        <v>2</v>
      </c>
      <c r="K331" s="5" t="s">
        <v>155</v>
      </c>
      <c r="P331" s="22">
        <f t="shared" si="129"/>
        <v>5.6822767983203759E-3</v>
      </c>
      <c r="Q331" s="22">
        <f t="shared" si="130"/>
        <v>2</v>
      </c>
      <c r="R331" s="22">
        <f t="shared" si="131"/>
        <v>353.5</v>
      </c>
      <c r="S331">
        <f t="shared" si="132"/>
        <v>193.5</v>
      </c>
      <c r="T331">
        <f t="shared" si="125"/>
        <v>160</v>
      </c>
      <c r="U331" s="18">
        <f t="shared" si="126"/>
        <v>2.9091642877312602</v>
      </c>
      <c r="V331" s="18" t="b">
        <f t="shared" si="127"/>
        <v>0</v>
      </c>
      <c r="W331" s="22">
        <f t="shared" si="133"/>
        <v>2.0026720106880426E-2</v>
      </c>
      <c r="X331" s="22">
        <f t="shared" si="134"/>
        <v>10</v>
      </c>
      <c r="Y331" s="22">
        <f t="shared" si="135"/>
        <v>514.5</v>
      </c>
      <c r="Z331">
        <f t="shared" si="136"/>
        <v>819</v>
      </c>
      <c r="AA331">
        <f t="shared" si="137"/>
        <v>304.5</v>
      </c>
      <c r="AB331" s="18">
        <f t="shared" si="128"/>
        <v>16.098136272545091</v>
      </c>
      <c r="AC331" t="s">
        <v>181</v>
      </c>
      <c r="AD331" s="103" t="str">
        <f t="shared" si="138"/>
        <v xml:space="preserve">  </v>
      </c>
      <c r="AE331" s="103" t="str">
        <f t="shared" si="139"/>
        <v xml:space="preserve">  </v>
      </c>
    </row>
    <row r="332" spans="1:31" x14ac:dyDescent="0.2">
      <c r="A332" t="s">
        <v>156</v>
      </c>
      <c r="D332" t="s">
        <v>158</v>
      </c>
      <c r="E332" t="s">
        <v>35</v>
      </c>
      <c r="F332">
        <v>24</v>
      </c>
      <c r="G332">
        <v>809.5</v>
      </c>
      <c r="H332">
        <v>180</v>
      </c>
      <c r="I332">
        <v>24</v>
      </c>
      <c r="J332">
        <v>2</v>
      </c>
      <c r="K332" s="5" t="s">
        <v>155</v>
      </c>
      <c r="P332" s="22">
        <f t="shared" si="129"/>
        <v>5.6822767983203759E-3</v>
      </c>
      <c r="Q332" s="22">
        <f t="shared" si="130"/>
        <v>2</v>
      </c>
      <c r="R332" s="22">
        <f t="shared" si="131"/>
        <v>353.5</v>
      </c>
      <c r="S332">
        <f t="shared" si="132"/>
        <v>180</v>
      </c>
      <c r="T332">
        <f t="shared" si="125"/>
        <v>173.5</v>
      </c>
      <c r="U332" s="18">
        <f t="shared" si="126"/>
        <v>2.9858750245085854</v>
      </c>
      <c r="V332" s="18" t="b">
        <f t="shared" si="127"/>
        <v>0</v>
      </c>
      <c r="W332" s="22">
        <f t="shared" si="133"/>
        <v>2.0026720106880426E-2</v>
      </c>
      <c r="X332" s="22">
        <f t="shared" si="134"/>
        <v>10</v>
      </c>
      <c r="Y332" s="22">
        <f t="shared" si="135"/>
        <v>514.5</v>
      </c>
      <c r="Z332">
        <f t="shared" si="136"/>
        <v>809.5</v>
      </c>
      <c r="AA332">
        <f t="shared" si="137"/>
        <v>295</v>
      </c>
      <c r="AB332" s="18">
        <f t="shared" si="128"/>
        <v>15.907882431529725</v>
      </c>
      <c r="AC332" t="s">
        <v>181</v>
      </c>
      <c r="AD332" s="103" t="str">
        <f t="shared" si="138"/>
        <v xml:space="preserve">  </v>
      </c>
      <c r="AE332" s="103" t="str">
        <f t="shared" si="139"/>
        <v xml:space="preserve">  </v>
      </c>
    </row>
    <row r="333" spans="1:31" x14ac:dyDescent="0.2">
      <c r="A333" t="s">
        <v>156</v>
      </c>
      <c r="D333" t="s">
        <v>158</v>
      </c>
      <c r="E333" t="s">
        <v>35</v>
      </c>
      <c r="F333">
        <v>25</v>
      </c>
      <c r="G333">
        <v>819.5</v>
      </c>
      <c r="H333">
        <v>115</v>
      </c>
      <c r="I333">
        <v>24</v>
      </c>
      <c r="J333">
        <v>2</v>
      </c>
      <c r="K333" s="5" t="s">
        <v>155</v>
      </c>
      <c r="P333" s="22">
        <f t="shared" si="129"/>
        <v>5.6822767983203759E-3</v>
      </c>
      <c r="Q333" s="22">
        <f t="shared" si="130"/>
        <v>2</v>
      </c>
      <c r="R333" s="22">
        <f t="shared" si="131"/>
        <v>353.5</v>
      </c>
      <c r="S333">
        <f t="shared" si="132"/>
        <v>115</v>
      </c>
      <c r="T333">
        <f t="shared" si="125"/>
        <v>238.5</v>
      </c>
      <c r="U333" s="18">
        <f t="shared" si="126"/>
        <v>3.3552230163994095</v>
      </c>
      <c r="V333" s="18" t="b">
        <f t="shared" si="127"/>
        <v>0</v>
      </c>
      <c r="W333" s="22">
        <f t="shared" si="133"/>
        <v>2.0026720106880426E-2</v>
      </c>
      <c r="X333" s="22">
        <f t="shared" si="134"/>
        <v>10</v>
      </c>
      <c r="Y333" s="22">
        <f t="shared" si="135"/>
        <v>514.5</v>
      </c>
      <c r="Z333">
        <f t="shared" si="136"/>
        <v>819.5</v>
      </c>
      <c r="AA333">
        <f t="shared" si="137"/>
        <v>305</v>
      </c>
      <c r="AB333" s="18">
        <f t="shared" si="128"/>
        <v>16.108149632598529</v>
      </c>
      <c r="AC333" t="s">
        <v>181</v>
      </c>
      <c r="AD333" s="103" t="str">
        <f t="shared" si="138"/>
        <v xml:space="preserve">  </v>
      </c>
      <c r="AE333" s="103" t="str">
        <f t="shared" si="139"/>
        <v xml:space="preserve">  </v>
      </c>
    </row>
    <row r="334" spans="1:31" x14ac:dyDescent="0.2">
      <c r="A334" t="s">
        <v>156</v>
      </c>
      <c r="D334" t="s">
        <v>158</v>
      </c>
      <c r="E334" t="s">
        <v>35</v>
      </c>
      <c r="F334">
        <v>26</v>
      </c>
      <c r="G334">
        <v>839</v>
      </c>
      <c r="H334">
        <v>95.5</v>
      </c>
      <c r="I334">
        <v>24</v>
      </c>
      <c r="J334">
        <v>2</v>
      </c>
      <c r="K334" s="5" t="s">
        <v>155</v>
      </c>
      <c r="P334" s="22">
        <f t="shared" si="129"/>
        <v>5.6822767983203759E-3</v>
      </c>
      <c r="Q334" s="22">
        <f t="shared" si="130"/>
        <v>2</v>
      </c>
      <c r="R334" s="22">
        <f t="shared" si="131"/>
        <v>353.5</v>
      </c>
      <c r="S334">
        <f t="shared" si="132"/>
        <v>95.5</v>
      </c>
      <c r="T334">
        <f t="shared" si="125"/>
        <v>258</v>
      </c>
      <c r="U334" s="18">
        <f t="shared" si="126"/>
        <v>3.4660274139666569</v>
      </c>
      <c r="V334" s="18" t="b">
        <f t="shared" si="127"/>
        <v>0</v>
      </c>
      <c r="W334" s="22">
        <f t="shared" si="133"/>
        <v>2.0026720106880426E-2</v>
      </c>
      <c r="X334" s="22">
        <f t="shared" si="134"/>
        <v>10</v>
      </c>
      <c r="Y334" s="22">
        <f t="shared" si="135"/>
        <v>514.5</v>
      </c>
      <c r="Z334">
        <f t="shared" si="136"/>
        <v>839</v>
      </c>
      <c r="AA334">
        <f t="shared" si="137"/>
        <v>324.5</v>
      </c>
      <c r="AB334" s="18">
        <f t="shared" si="128"/>
        <v>16.4986706746827</v>
      </c>
      <c r="AC334" t="s">
        <v>181</v>
      </c>
      <c r="AD334" s="103" t="str">
        <f t="shared" si="138"/>
        <v xml:space="preserve">  </v>
      </c>
      <c r="AE334" s="103" t="str">
        <f t="shared" si="139"/>
        <v xml:space="preserve">  </v>
      </c>
    </row>
    <row r="335" spans="1:31" x14ac:dyDescent="0.2">
      <c r="A335" t="s">
        <v>156</v>
      </c>
      <c r="D335" t="s">
        <v>158</v>
      </c>
      <c r="E335" t="s">
        <v>35</v>
      </c>
      <c r="F335">
        <v>27</v>
      </c>
      <c r="G335">
        <v>864</v>
      </c>
      <c r="H335">
        <v>208</v>
      </c>
      <c r="I335">
        <v>24</v>
      </c>
      <c r="J335">
        <v>2</v>
      </c>
      <c r="K335" s="5" t="s">
        <v>155</v>
      </c>
      <c r="P335" s="22">
        <f t="shared" si="129"/>
        <v>5.6822767983203759E-3</v>
      </c>
      <c r="Q335" s="22">
        <f t="shared" si="130"/>
        <v>2</v>
      </c>
      <c r="R335" s="22">
        <f t="shared" si="131"/>
        <v>353.5</v>
      </c>
      <c r="S335">
        <f t="shared" si="132"/>
        <v>208</v>
      </c>
      <c r="T335">
        <f t="shared" si="125"/>
        <v>145.5</v>
      </c>
      <c r="U335" s="18">
        <f t="shared" si="126"/>
        <v>2.8267712741556146</v>
      </c>
      <c r="V335" s="18" t="b">
        <f t="shared" si="127"/>
        <v>0</v>
      </c>
      <c r="W335" s="22">
        <f t="shared" si="133"/>
        <v>2.0026720106880426E-2</v>
      </c>
      <c r="X335" s="22">
        <f t="shared" si="134"/>
        <v>10</v>
      </c>
      <c r="Y335" s="22">
        <f t="shared" si="135"/>
        <v>514.5</v>
      </c>
      <c r="Z335">
        <f t="shared" si="136"/>
        <v>864</v>
      </c>
      <c r="AA335">
        <f t="shared" si="137"/>
        <v>349.5</v>
      </c>
      <c r="AB335" s="18">
        <f t="shared" si="128"/>
        <v>16.999338677354707</v>
      </c>
      <c r="AC335" t="s">
        <v>181</v>
      </c>
      <c r="AD335" s="103" t="str">
        <f t="shared" si="138"/>
        <v xml:space="preserve">  </v>
      </c>
      <c r="AE335" s="103" t="str">
        <f t="shared" si="139"/>
        <v xml:space="preserve">  </v>
      </c>
    </row>
    <row r="336" spans="1:31" x14ac:dyDescent="0.2">
      <c r="A336" t="s">
        <v>156</v>
      </c>
      <c r="D336" t="s">
        <v>158</v>
      </c>
      <c r="E336" t="s">
        <v>35</v>
      </c>
      <c r="F336">
        <v>28</v>
      </c>
      <c r="G336">
        <v>918.5</v>
      </c>
      <c r="H336">
        <v>18.5</v>
      </c>
      <c r="I336">
        <v>24</v>
      </c>
      <c r="J336">
        <v>2</v>
      </c>
      <c r="K336" s="5" t="s">
        <v>155</v>
      </c>
      <c r="P336" s="22">
        <f t="shared" si="129"/>
        <v>5.6822767983203759E-3</v>
      </c>
      <c r="Q336" s="22">
        <f t="shared" si="130"/>
        <v>2</v>
      </c>
      <c r="R336" s="22">
        <f t="shared" si="131"/>
        <v>353.5</v>
      </c>
      <c r="S336">
        <f t="shared" si="132"/>
        <v>18.5</v>
      </c>
      <c r="T336">
        <f t="shared" si="125"/>
        <v>335</v>
      </c>
      <c r="U336" s="18">
        <f t="shared" si="126"/>
        <v>3.9035627274373259</v>
      </c>
      <c r="V336" s="18" t="b">
        <f t="shared" si="127"/>
        <v>0</v>
      </c>
      <c r="W336" s="22">
        <f t="shared" si="133"/>
        <v>2.0026720106880426E-2</v>
      </c>
      <c r="X336" s="22">
        <f t="shared" si="134"/>
        <v>10</v>
      </c>
      <c r="Y336" s="22">
        <f t="shared" si="135"/>
        <v>514.5</v>
      </c>
      <c r="Z336">
        <f t="shared" si="136"/>
        <v>918.5</v>
      </c>
      <c r="AA336">
        <f t="shared" si="137"/>
        <v>404</v>
      </c>
      <c r="AB336" s="18">
        <f t="shared" si="128"/>
        <v>18.090794923179693</v>
      </c>
      <c r="AC336" t="s">
        <v>181</v>
      </c>
      <c r="AD336" s="103" t="str">
        <f t="shared" si="138"/>
        <v xml:space="preserve">  </v>
      </c>
      <c r="AE336" s="103" t="str">
        <f t="shared" si="139"/>
        <v xml:space="preserve">  </v>
      </c>
    </row>
    <row r="337" spans="1:31" x14ac:dyDescent="0.2">
      <c r="A337" t="s">
        <v>156</v>
      </c>
      <c r="D337" t="s">
        <v>158</v>
      </c>
      <c r="E337" t="s">
        <v>35</v>
      </c>
      <c r="F337">
        <v>29</v>
      </c>
      <c r="G337">
        <v>1003</v>
      </c>
      <c r="H337">
        <v>190.5</v>
      </c>
      <c r="I337">
        <v>24</v>
      </c>
      <c r="J337">
        <v>2</v>
      </c>
      <c r="K337" s="5" t="s">
        <v>155</v>
      </c>
      <c r="P337" s="22">
        <f t="shared" si="129"/>
        <v>5.6822767983203759E-3</v>
      </c>
      <c r="Q337" s="22">
        <f t="shared" si="130"/>
        <v>2</v>
      </c>
      <c r="R337" s="22">
        <f t="shared" si="131"/>
        <v>353.5</v>
      </c>
      <c r="S337">
        <f t="shared" si="132"/>
        <v>190.5</v>
      </c>
      <c r="T337">
        <f t="shared" si="125"/>
        <v>163</v>
      </c>
      <c r="U337" s="18">
        <f t="shared" si="126"/>
        <v>2.9262111181262211</v>
      </c>
      <c r="V337" s="18" t="b">
        <f t="shared" si="127"/>
        <v>0</v>
      </c>
      <c r="W337" s="22">
        <f t="shared" si="133"/>
        <v>2.0026720106880426E-2</v>
      </c>
      <c r="X337" s="22">
        <f t="shared" si="134"/>
        <v>10</v>
      </c>
      <c r="Y337" s="22">
        <f t="shared" si="135"/>
        <v>514.5</v>
      </c>
      <c r="Z337">
        <f t="shared" si="136"/>
        <v>1003</v>
      </c>
      <c r="AA337">
        <f t="shared" si="137"/>
        <v>488.5</v>
      </c>
      <c r="AB337" s="18">
        <f t="shared" si="128"/>
        <v>19.783052772211086</v>
      </c>
      <c r="AC337" t="s">
        <v>181</v>
      </c>
      <c r="AD337" s="103" t="str">
        <f t="shared" si="138"/>
        <v xml:space="preserve">  </v>
      </c>
      <c r="AE337" s="103" t="str">
        <f t="shared" si="139"/>
        <v xml:space="preserve">  </v>
      </c>
    </row>
    <row r="338" spans="1:31" x14ac:dyDescent="0.2">
      <c r="A338" t="s">
        <v>156</v>
      </c>
      <c r="D338" t="s">
        <v>158</v>
      </c>
      <c r="E338" t="s">
        <v>35</v>
      </c>
      <c r="F338">
        <v>30</v>
      </c>
      <c r="G338">
        <v>1015</v>
      </c>
      <c r="H338">
        <v>158</v>
      </c>
      <c r="I338">
        <v>24</v>
      </c>
      <c r="J338">
        <v>2</v>
      </c>
      <c r="K338" s="5" t="s">
        <v>155</v>
      </c>
      <c r="P338" s="22">
        <f t="shared" si="129"/>
        <v>5.6822767983203759E-3</v>
      </c>
      <c r="Q338" s="22">
        <f t="shared" si="130"/>
        <v>2</v>
      </c>
      <c r="R338" s="22">
        <f t="shared" si="131"/>
        <v>353.5</v>
      </c>
      <c r="S338">
        <f t="shared" si="132"/>
        <v>158</v>
      </c>
      <c r="T338">
        <f t="shared" si="125"/>
        <v>195.5</v>
      </c>
      <c r="U338" s="18">
        <f t="shared" si="126"/>
        <v>3.1108851140716336</v>
      </c>
      <c r="V338" s="18" t="b">
        <f t="shared" si="127"/>
        <v>0</v>
      </c>
      <c r="W338" s="22">
        <f t="shared" si="133"/>
        <v>2.0026720106880426E-2</v>
      </c>
      <c r="X338" s="22">
        <f t="shared" si="134"/>
        <v>10</v>
      </c>
      <c r="Y338" s="22">
        <f t="shared" si="135"/>
        <v>514.5</v>
      </c>
      <c r="Z338">
        <f t="shared" si="136"/>
        <v>1015</v>
      </c>
      <c r="AA338">
        <f t="shared" si="137"/>
        <v>500.5</v>
      </c>
      <c r="AB338" s="18">
        <f t="shared" si="128"/>
        <v>20.023373413493651</v>
      </c>
      <c r="AC338" t="s">
        <v>181</v>
      </c>
      <c r="AD338" s="103" t="str">
        <f t="shared" si="138"/>
        <v xml:space="preserve">  </v>
      </c>
      <c r="AE338" s="103" t="str">
        <f t="shared" si="139"/>
        <v xml:space="preserve">  </v>
      </c>
    </row>
    <row r="339" spans="1:31" x14ac:dyDescent="0.2">
      <c r="A339" t="s">
        <v>156</v>
      </c>
      <c r="D339" t="s">
        <v>158</v>
      </c>
      <c r="E339" t="s">
        <v>35</v>
      </c>
      <c r="F339">
        <v>31</v>
      </c>
      <c r="G339">
        <v>1021</v>
      </c>
      <c r="H339">
        <v>157.5</v>
      </c>
      <c r="I339">
        <v>24</v>
      </c>
      <c r="J339">
        <v>2</v>
      </c>
      <c r="K339" s="5" t="s">
        <v>155</v>
      </c>
      <c r="P339" s="22">
        <f t="shared" si="129"/>
        <v>5.6822767983203759E-3</v>
      </c>
      <c r="Q339" s="22">
        <f t="shared" si="130"/>
        <v>2</v>
      </c>
      <c r="R339" s="22">
        <f t="shared" si="131"/>
        <v>353.5</v>
      </c>
      <c r="S339">
        <f t="shared" si="132"/>
        <v>157.5</v>
      </c>
      <c r="T339">
        <f t="shared" si="125"/>
        <v>196</v>
      </c>
      <c r="U339" s="18">
        <f t="shared" si="126"/>
        <v>3.1137262524707934</v>
      </c>
      <c r="V339" s="18" t="b">
        <f t="shared" si="127"/>
        <v>0</v>
      </c>
      <c r="W339" s="22">
        <f t="shared" si="133"/>
        <v>2.0026720106880426E-2</v>
      </c>
      <c r="X339" s="22">
        <f t="shared" si="134"/>
        <v>10</v>
      </c>
      <c r="Y339" s="22">
        <f t="shared" si="135"/>
        <v>514.5</v>
      </c>
      <c r="Z339">
        <f t="shared" si="136"/>
        <v>1021</v>
      </c>
      <c r="AA339">
        <f t="shared" si="137"/>
        <v>506.5</v>
      </c>
      <c r="AB339" s="18">
        <f t="shared" si="128"/>
        <v>20.143533734134934</v>
      </c>
      <c r="AC339" t="s">
        <v>181</v>
      </c>
      <c r="AD339" s="103" t="str">
        <f t="shared" si="138"/>
        <v xml:space="preserve">  </v>
      </c>
      <c r="AE339" s="103" t="str">
        <f t="shared" si="139"/>
        <v xml:space="preserve">  </v>
      </c>
    </row>
    <row r="340" spans="1:31" x14ac:dyDescent="0.2">
      <c r="A340" t="s">
        <v>156</v>
      </c>
      <c r="D340" t="s">
        <v>158</v>
      </c>
      <c r="E340" t="s">
        <v>35</v>
      </c>
      <c r="F340">
        <v>32</v>
      </c>
      <c r="G340">
        <v>999</v>
      </c>
      <c r="H340">
        <v>149</v>
      </c>
      <c r="I340">
        <v>24</v>
      </c>
      <c r="J340">
        <v>2</v>
      </c>
      <c r="K340" s="5" t="s">
        <v>155</v>
      </c>
      <c r="P340" s="22">
        <f t="shared" si="129"/>
        <v>5.6822767983203759E-3</v>
      </c>
      <c r="Q340" s="22">
        <f t="shared" si="130"/>
        <v>2</v>
      </c>
      <c r="R340" s="22">
        <f t="shared" si="131"/>
        <v>353.5</v>
      </c>
      <c r="S340">
        <f t="shared" si="132"/>
        <v>149</v>
      </c>
      <c r="T340">
        <f t="shared" si="125"/>
        <v>204.5</v>
      </c>
      <c r="U340" s="18">
        <f t="shared" si="126"/>
        <v>3.1620256052565168</v>
      </c>
      <c r="V340" s="18" t="b">
        <f t="shared" si="127"/>
        <v>0</v>
      </c>
      <c r="W340" s="22">
        <f t="shared" si="133"/>
        <v>2.0026720106880426E-2</v>
      </c>
      <c r="X340" s="22">
        <f t="shared" si="134"/>
        <v>10</v>
      </c>
      <c r="Y340" s="22">
        <f t="shared" si="135"/>
        <v>514.5</v>
      </c>
      <c r="Z340">
        <f t="shared" si="136"/>
        <v>999</v>
      </c>
      <c r="AA340">
        <f t="shared" si="137"/>
        <v>484.5</v>
      </c>
      <c r="AB340" s="18">
        <f t="shared" si="128"/>
        <v>19.702945891783564</v>
      </c>
      <c r="AC340" t="s">
        <v>181</v>
      </c>
      <c r="AD340" s="103" t="str">
        <f t="shared" si="138"/>
        <v xml:space="preserve">  </v>
      </c>
      <c r="AE340" s="103" t="str">
        <f t="shared" si="139"/>
        <v xml:space="preserve">  </v>
      </c>
    </row>
    <row r="341" spans="1:31" x14ac:dyDescent="0.2">
      <c r="A341" t="s">
        <v>156</v>
      </c>
      <c r="D341" t="s">
        <v>158</v>
      </c>
      <c r="E341" t="s">
        <v>35</v>
      </c>
      <c r="F341">
        <v>33</v>
      </c>
      <c r="G341">
        <v>1019</v>
      </c>
      <c r="H341">
        <v>136.5</v>
      </c>
      <c r="I341">
        <v>24</v>
      </c>
      <c r="J341">
        <v>2</v>
      </c>
      <c r="K341" s="5" t="s">
        <v>155</v>
      </c>
      <c r="P341" s="22">
        <f t="shared" si="129"/>
        <v>5.6822767983203759E-3</v>
      </c>
      <c r="Q341" s="22">
        <f t="shared" si="130"/>
        <v>2</v>
      </c>
      <c r="R341" s="22">
        <f t="shared" si="131"/>
        <v>353.5</v>
      </c>
      <c r="S341">
        <f t="shared" si="132"/>
        <v>136.5</v>
      </c>
      <c r="T341">
        <f t="shared" si="125"/>
        <v>217</v>
      </c>
      <c r="U341" s="18">
        <f t="shared" si="126"/>
        <v>3.2330540652355215</v>
      </c>
      <c r="V341" s="18" t="b">
        <f t="shared" si="127"/>
        <v>0</v>
      </c>
      <c r="W341" s="22">
        <f t="shared" si="133"/>
        <v>2.0026720106880426E-2</v>
      </c>
      <c r="X341" s="22">
        <f t="shared" si="134"/>
        <v>10</v>
      </c>
      <c r="Y341" s="22">
        <f t="shared" si="135"/>
        <v>514.5</v>
      </c>
      <c r="Z341">
        <f t="shared" si="136"/>
        <v>1019</v>
      </c>
      <c r="AA341">
        <f t="shared" si="137"/>
        <v>504.5</v>
      </c>
      <c r="AB341" s="18">
        <f t="shared" si="128"/>
        <v>20.103480293921173</v>
      </c>
      <c r="AC341" t="s">
        <v>181</v>
      </c>
      <c r="AD341" s="103" t="str">
        <f t="shared" si="138"/>
        <v xml:space="preserve">  </v>
      </c>
      <c r="AE341" s="103" t="str">
        <f t="shared" si="139"/>
        <v xml:space="preserve">  </v>
      </c>
    </row>
    <row r="342" spans="1:31" x14ac:dyDescent="0.2">
      <c r="A342" t="s">
        <v>156</v>
      </c>
      <c r="D342" t="s">
        <v>158</v>
      </c>
      <c r="E342" t="s">
        <v>35</v>
      </c>
      <c r="F342">
        <v>34</v>
      </c>
      <c r="G342">
        <v>1019.5</v>
      </c>
      <c r="H342">
        <v>115.5</v>
      </c>
      <c r="I342">
        <v>24</v>
      </c>
      <c r="J342">
        <v>2</v>
      </c>
      <c r="K342" s="5" t="s">
        <v>155</v>
      </c>
      <c r="P342" s="22">
        <f t="shared" si="129"/>
        <v>5.6822767983203759E-3</v>
      </c>
      <c r="Q342" s="22">
        <f t="shared" si="130"/>
        <v>2</v>
      </c>
      <c r="R342" s="22">
        <f t="shared" si="131"/>
        <v>353.5</v>
      </c>
      <c r="S342">
        <f t="shared" si="132"/>
        <v>115.5</v>
      </c>
      <c r="T342">
        <f t="shared" si="125"/>
        <v>238</v>
      </c>
      <c r="U342" s="18">
        <f t="shared" si="126"/>
        <v>3.3523818780002497</v>
      </c>
      <c r="V342" s="18" t="b">
        <f t="shared" si="127"/>
        <v>0</v>
      </c>
      <c r="W342" s="22">
        <f t="shared" si="133"/>
        <v>2.0026720106880426E-2</v>
      </c>
      <c r="X342" s="22">
        <f t="shared" si="134"/>
        <v>10</v>
      </c>
      <c r="Y342" s="22">
        <f t="shared" si="135"/>
        <v>514.5</v>
      </c>
      <c r="Z342">
        <f t="shared" si="136"/>
        <v>1019.5</v>
      </c>
      <c r="AA342">
        <f t="shared" si="137"/>
        <v>505</v>
      </c>
      <c r="AB342" s="18">
        <f t="shared" si="128"/>
        <v>20.113493653974615</v>
      </c>
      <c r="AC342" t="s">
        <v>181</v>
      </c>
      <c r="AD342" s="103" t="str">
        <f t="shared" si="138"/>
        <v xml:space="preserve">  </v>
      </c>
      <c r="AE342" s="103" t="str">
        <f t="shared" si="139"/>
        <v xml:space="preserve">  </v>
      </c>
    </row>
    <row r="343" spans="1:31" x14ac:dyDescent="0.2">
      <c r="A343" t="s">
        <v>156</v>
      </c>
      <c r="D343" t="s">
        <v>158</v>
      </c>
      <c r="E343" t="s">
        <v>35</v>
      </c>
      <c r="F343">
        <v>35</v>
      </c>
      <c r="G343">
        <v>1093</v>
      </c>
      <c r="H343">
        <v>173.5</v>
      </c>
      <c r="I343">
        <v>24</v>
      </c>
      <c r="J343">
        <v>2</v>
      </c>
      <c r="K343" s="5" t="s">
        <v>155</v>
      </c>
      <c r="P343" s="22">
        <f t="shared" si="129"/>
        <v>5.6822767983203759E-3</v>
      </c>
      <c r="Q343" s="22">
        <f t="shared" si="130"/>
        <v>2</v>
      </c>
      <c r="R343" s="22">
        <f t="shared" si="131"/>
        <v>353.5</v>
      </c>
      <c r="S343">
        <f t="shared" si="132"/>
        <v>173.5</v>
      </c>
      <c r="T343">
        <f t="shared" si="125"/>
        <v>180</v>
      </c>
      <c r="U343" s="18">
        <f t="shared" si="126"/>
        <v>3.0228098236976679</v>
      </c>
      <c r="V343" s="18" t="b">
        <f t="shared" si="127"/>
        <v>0</v>
      </c>
      <c r="W343" s="22">
        <f t="shared" si="133"/>
        <v>2.0026720106880426E-2</v>
      </c>
      <c r="X343" s="22">
        <f t="shared" si="134"/>
        <v>10</v>
      </c>
      <c r="Y343" s="22">
        <f t="shared" si="135"/>
        <v>514.5</v>
      </c>
      <c r="Z343">
        <f t="shared" si="136"/>
        <v>1093</v>
      </c>
      <c r="AA343">
        <f t="shared" si="137"/>
        <v>578.5</v>
      </c>
      <c r="AB343" s="18">
        <f t="shared" si="128"/>
        <v>21.585457581830326</v>
      </c>
      <c r="AC343" t="s">
        <v>181</v>
      </c>
      <c r="AD343" s="103" t="str">
        <f t="shared" si="138"/>
        <v xml:space="preserve">  </v>
      </c>
      <c r="AE343" s="103" t="str">
        <f t="shared" si="139"/>
        <v xml:space="preserve">  </v>
      </c>
    </row>
    <row r="344" spans="1:31" x14ac:dyDescent="0.2">
      <c r="A344" t="s">
        <v>156</v>
      </c>
      <c r="D344" t="s">
        <v>158</v>
      </c>
      <c r="E344" t="s">
        <v>35</v>
      </c>
      <c r="F344">
        <v>36</v>
      </c>
      <c r="G344">
        <v>1088.5</v>
      </c>
      <c r="H344">
        <v>18.5</v>
      </c>
      <c r="I344">
        <v>24</v>
      </c>
      <c r="J344">
        <v>2</v>
      </c>
      <c r="K344" s="5" t="s">
        <v>155</v>
      </c>
      <c r="P344" s="22">
        <f t="shared" si="129"/>
        <v>5.6822767983203759E-3</v>
      </c>
      <c r="Q344" s="22">
        <f t="shared" si="130"/>
        <v>2</v>
      </c>
      <c r="R344" s="22">
        <f t="shared" si="131"/>
        <v>353.5</v>
      </c>
      <c r="S344">
        <f t="shared" si="132"/>
        <v>18.5</v>
      </c>
      <c r="T344">
        <f t="shared" si="125"/>
        <v>335</v>
      </c>
      <c r="U344" s="18">
        <f t="shared" si="126"/>
        <v>3.9035627274373259</v>
      </c>
      <c r="V344" s="18" t="b">
        <f t="shared" si="127"/>
        <v>0</v>
      </c>
      <c r="W344" s="22">
        <f t="shared" si="133"/>
        <v>2.0026720106880426E-2</v>
      </c>
      <c r="X344" s="22">
        <f t="shared" si="134"/>
        <v>10</v>
      </c>
      <c r="Y344" s="22">
        <f t="shared" si="135"/>
        <v>514.5</v>
      </c>
      <c r="Z344">
        <f t="shared" si="136"/>
        <v>1088.5</v>
      </c>
      <c r="AA344">
        <f t="shared" si="137"/>
        <v>574</v>
      </c>
      <c r="AB344" s="18">
        <f t="shared" si="128"/>
        <v>21.495337341349362</v>
      </c>
      <c r="AC344" t="s">
        <v>181</v>
      </c>
      <c r="AD344" s="103" t="str">
        <f t="shared" si="138"/>
        <v xml:space="preserve">  </v>
      </c>
      <c r="AE344" s="103" t="str">
        <f t="shared" si="139"/>
        <v xml:space="preserve">  </v>
      </c>
    </row>
    <row r="345" spans="1:31" x14ac:dyDescent="0.2">
      <c r="A345" t="s">
        <v>156</v>
      </c>
      <c r="D345" t="s">
        <v>158</v>
      </c>
      <c r="E345" t="s">
        <v>35</v>
      </c>
      <c r="F345">
        <v>37</v>
      </c>
      <c r="G345">
        <v>1203</v>
      </c>
      <c r="H345">
        <v>224.5</v>
      </c>
      <c r="I345">
        <v>24</v>
      </c>
      <c r="J345">
        <v>2</v>
      </c>
      <c r="K345" s="5" t="s">
        <v>155</v>
      </c>
      <c r="P345" s="22">
        <f t="shared" si="129"/>
        <v>5.6822767983203759E-3</v>
      </c>
      <c r="Q345" s="22">
        <f t="shared" si="130"/>
        <v>2</v>
      </c>
      <c r="R345" s="22">
        <f t="shared" si="131"/>
        <v>353.5</v>
      </c>
      <c r="S345">
        <f t="shared" si="132"/>
        <v>224.5</v>
      </c>
      <c r="T345">
        <f t="shared" si="125"/>
        <v>129</v>
      </c>
      <c r="U345" s="18">
        <f t="shared" si="126"/>
        <v>2.7330137069833285</v>
      </c>
      <c r="V345" s="18" t="b">
        <f t="shared" si="127"/>
        <v>0</v>
      </c>
      <c r="W345" s="22">
        <f t="shared" si="133"/>
        <v>2.0026720106880426E-2</v>
      </c>
      <c r="X345" s="22">
        <f t="shared" si="134"/>
        <v>10</v>
      </c>
      <c r="Y345" s="22">
        <f t="shared" si="135"/>
        <v>514.5</v>
      </c>
      <c r="Z345">
        <f t="shared" si="136"/>
        <v>1203</v>
      </c>
      <c r="AA345">
        <f t="shared" si="137"/>
        <v>688.5</v>
      </c>
      <c r="AB345" s="18">
        <f t="shared" si="128"/>
        <v>23.788396793587175</v>
      </c>
      <c r="AC345" t="s">
        <v>181</v>
      </c>
      <c r="AD345" s="103" t="str">
        <f t="shared" si="138"/>
        <v xml:space="preserve">  </v>
      </c>
      <c r="AE345" s="103" t="str">
        <f t="shared" si="139"/>
        <v xml:space="preserve">  </v>
      </c>
    </row>
    <row r="346" spans="1:31" x14ac:dyDescent="0.2">
      <c r="A346" t="s">
        <v>156</v>
      </c>
      <c r="D346" t="s">
        <v>158</v>
      </c>
      <c r="E346" t="s">
        <v>35</v>
      </c>
      <c r="F346">
        <v>38</v>
      </c>
      <c r="G346">
        <v>1224.5</v>
      </c>
      <c r="H346">
        <v>146</v>
      </c>
      <c r="I346">
        <v>24</v>
      </c>
      <c r="J346">
        <v>2</v>
      </c>
      <c r="K346" s="5" t="s">
        <v>155</v>
      </c>
      <c r="P346" s="22">
        <f t="shared" si="129"/>
        <v>5.6822767983203759E-3</v>
      </c>
      <c r="Q346" s="22">
        <f t="shared" si="130"/>
        <v>2</v>
      </c>
      <c r="R346" s="22">
        <f t="shared" si="131"/>
        <v>353.5</v>
      </c>
      <c r="S346">
        <f t="shared" si="132"/>
        <v>146</v>
      </c>
      <c r="T346">
        <f t="shared" si="125"/>
        <v>207.5</v>
      </c>
      <c r="U346" s="18">
        <f t="shared" si="126"/>
        <v>3.1790724356514781</v>
      </c>
      <c r="V346" s="18" t="b">
        <f t="shared" si="127"/>
        <v>0</v>
      </c>
      <c r="W346" s="22">
        <f t="shared" si="133"/>
        <v>2.0026720106880426E-2</v>
      </c>
      <c r="X346" s="22">
        <f t="shared" si="134"/>
        <v>10</v>
      </c>
      <c r="Y346" s="22">
        <f t="shared" si="135"/>
        <v>514.5</v>
      </c>
      <c r="Z346">
        <f t="shared" si="136"/>
        <v>1224.5</v>
      </c>
      <c r="AA346">
        <f t="shared" si="137"/>
        <v>710</v>
      </c>
      <c r="AB346" s="18">
        <f t="shared" si="128"/>
        <v>24.218971275885103</v>
      </c>
      <c r="AC346" t="s">
        <v>181</v>
      </c>
      <c r="AD346" s="103" t="str">
        <f t="shared" si="138"/>
        <v xml:space="preserve">  </v>
      </c>
      <c r="AE346" s="103" t="str">
        <f t="shared" si="139"/>
        <v xml:space="preserve">  </v>
      </c>
    </row>
    <row r="347" spans="1:31" x14ac:dyDescent="0.2">
      <c r="A347" t="s">
        <v>156</v>
      </c>
      <c r="D347" t="s">
        <v>158</v>
      </c>
      <c r="E347" t="s">
        <v>35</v>
      </c>
      <c r="F347">
        <v>39</v>
      </c>
      <c r="G347">
        <v>1243.5</v>
      </c>
      <c r="H347">
        <v>62</v>
      </c>
      <c r="I347">
        <v>24</v>
      </c>
      <c r="J347">
        <v>2</v>
      </c>
      <c r="K347" s="5" t="s">
        <v>155</v>
      </c>
      <c r="P347" s="22">
        <f t="shared" si="129"/>
        <v>5.6822767983203759E-3</v>
      </c>
      <c r="Q347" s="22">
        <f t="shared" si="130"/>
        <v>2</v>
      </c>
      <c r="R347" s="22">
        <f t="shared" si="131"/>
        <v>353.5</v>
      </c>
      <c r="S347">
        <f t="shared" si="132"/>
        <v>62</v>
      </c>
      <c r="T347">
        <f t="shared" si="125"/>
        <v>291.5</v>
      </c>
      <c r="U347" s="18">
        <f t="shared" si="126"/>
        <v>3.6563836867103898</v>
      </c>
      <c r="V347" s="18" t="b">
        <f t="shared" si="127"/>
        <v>0</v>
      </c>
      <c r="W347" s="22">
        <f t="shared" si="133"/>
        <v>2.0026720106880426E-2</v>
      </c>
      <c r="X347" s="22">
        <f t="shared" si="134"/>
        <v>10</v>
      </c>
      <c r="Y347" s="22">
        <f t="shared" si="135"/>
        <v>514.5</v>
      </c>
      <c r="Z347">
        <f t="shared" si="136"/>
        <v>1243.5</v>
      </c>
      <c r="AA347">
        <f t="shared" si="137"/>
        <v>729</v>
      </c>
      <c r="AB347" s="18">
        <f t="shared" si="128"/>
        <v>24.599478957915828</v>
      </c>
      <c r="AC347" t="s">
        <v>181</v>
      </c>
      <c r="AD347" s="103" t="str">
        <f t="shared" si="138"/>
        <v xml:space="preserve">  </v>
      </c>
      <c r="AE347" s="103" t="str">
        <f t="shared" si="139"/>
        <v xml:space="preserve">  </v>
      </c>
    </row>
    <row r="348" spans="1:31" x14ac:dyDescent="0.2">
      <c r="A348" t="s">
        <v>156</v>
      </c>
      <c r="D348" t="s">
        <v>158</v>
      </c>
      <c r="E348" t="s">
        <v>35</v>
      </c>
      <c r="F348">
        <v>40</v>
      </c>
      <c r="G348">
        <v>1288</v>
      </c>
      <c r="H348">
        <v>144.5</v>
      </c>
      <c r="I348">
        <v>24</v>
      </c>
      <c r="J348">
        <v>2</v>
      </c>
      <c r="K348" s="5" t="s">
        <v>155</v>
      </c>
      <c r="P348" s="22">
        <f t="shared" si="129"/>
        <v>5.6822767983203759E-3</v>
      </c>
      <c r="Q348" s="22">
        <f t="shared" si="130"/>
        <v>2</v>
      </c>
      <c r="R348" s="22">
        <f t="shared" si="131"/>
        <v>353.5</v>
      </c>
      <c r="S348">
        <f t="shared" si="132"/>
        <v>144.5</v>
      </c>
      <c r="T348">
        <f t="shared" si="125"/>
        <v>209</v>
      </c>
      <c r="U348" s="18">
        <f t="shared" si="126"/>
        <v>3.1875958508489584</v>
      </c>
      <c r="V348" s="18" t="b">
        <f t="shared" si="127"/>
        <v>0</v>
      </c>
      <c r="W348" s="22">
        <f t="shared" si="133"/>
        <v>2.0026720106880426E-2</v>
      </c>
      <c r="X348" s="22">
        <f t="shared" si="134"/>
        <v>10</v>
      </c>
      <c r="Y348" s="22">
        <f t="shared" si="135"/>
        <v>514.5</v>
      </c>
      <c r="Z348">
        <f t="shared" si="136"/>
        <v>1288</v>
      </c>
      <c r="AA348">
        <f t="shared" si="137"/>
        <v>773.5</v>
      </c>
      <c r="AB348" s="18">
        <f t="shared" si="128"/>
        <v>25.49066800267201</v>
      </c>
      <c r="AC348" t="s">
        <v>181</v>
      </c>
      <c r="AD348" s="103" t="str">
        <f t="shared" si="138"/>
        <v xml:space="preserve">  </v>
      </c>
      <c r="AE348" s="103" t="str">
        <f t="shared" si="139"/>
        <v xml:space="preserve">  </v>
      </c>
    </row>
    <row r="349" spans="1:31" x14ac:dyDescent="0.2">
      <c r="A349" t="s">
        <v>156</v>
      </c>
      <c r="D349" t="s">
        <v>158</v>
      </c>
      <c r="E349" t="s">
        <v>35</v>
      </c>
      <c r="F349">
        <v>41</v>
      </c>
      <c r="G349">
        <v>1268.5</v>
      </c>
      <c r="H349">
        <v>104.5</v>
      </c>
      <c r="I349">
        <v>24</v>
      </c>
      <c r="J349">
        <v>2</v>
      </c>
      <c r="K349" s="5" t="s">
        <v>155</v>
      </c>
      <c r="P349" s="22">
        <f t="shared" si="129"/>
        <v>5.6822767983203759E-3</v>
      </c>
      <c r="Q349" s="22">
        <f t="shared" si="130"/>
        <v>2</v>
      </c>
      <c r="R349" s="22">
        <f t="shared" si="131"/>
        <v>353.5</v>
      </c>
      <c r="S349">
        <f t="shared" si="132"/>
        <v>104.5</v>
      </c>
      <c r="T349">
        <f t="shared" si="125"/>
        <v>249</v>
      </c>
      <c r="U349" s="18">
        <f t="shared" si="126"/>
        <v>3.4148869227817737</v>
      </c>
      <c r="V349" s="18" t="b">
        <f t="shared" si="127"/>
        <v>0</v>
      </c>
      <c r="W349" s="22">
        <f t="shared" si="133"/>
        <v>2.0026720106880426E-2</v>
      </c>
      <c r="X349" s="22">
        <f t="shared" si="134"/>
        <v>10</v>
      </c>
      <c r="Y349" s="22">
        <f t="shared" si="135"/>
        <v>514.5</v>
      </c>
      <c r="Z349">
        <f t="shared" si="136"/>
        <v>1268.5</v>
      </c>
      <c r="AA349">
        <f t="shared" si="137"/>
        <v>754</v>
      </c>
      <c r="AB349" s="18">
        <f t="shared" si="128"/>
        <v>25.100146960587843</v>
      </c>
      <c r="AC349" t="s">
        <v>181</v>
      </c>
      <c r="AD349" s="103" t="str">
        <f t="shared" si="138"/>
        <v xml:space="preserve">  </v>
      </c>
      <c r="AE349" s="103" t="str">
        <f t="shared" si="139"/>
        <v xml:space="preserve">  </v>
      </c>
    </row>
    <row r="350" spans="1:31" x14ac:dyDescent="0.2">
      <c r="A350" t="s">
        <v>156</v>
      </c>
      <c r="D350" t="s">
        <v>158</v>
      </c>
      <c r="E350" t="s">
        <v>35</v>
      </c>
      <c r="F350">
        <v>42</v>
      </c>
      <c r="G350">
        <v>1304</v>
      </c>
      <c r="H350">
        <v>136</v>
      </c>
      <c r="I350">
        <v>24</v>
      </c>
      <c r="J350">
        <v>2</v>
      </c>
      <c r="K350" s="5" t="s">
        <v>155</v>
      </c>
      <c r="P350" s="22">
        <f t="shared" si="129"/>
        <v>5.6822767983203759E-3</v>
      </c>
      <c r="Q350" s="22">
        <f t="shared" si="130"/>
        <v>2</v>
      </c>
      <c r="R350" s="22">
        <f t="shared" si="131"/>
        <v>353.5</v>
      </c>
      <c r="S350">
        <f t="shared" si="132"/>
        <v>136</v>
      </c>
      <c r="T350">
        <f t="shared" si="125"/>
        <v>217.5</v>
      </c>
      <c r="U350" s="18">
        <f t="shared" si="126"/>
        <v>3.2358952036346817</v>
      </c>
      <c r="V350" s="18" t="b">
        <f t="shared" si="127"/>
        <v>0</v>
      </c>
      <c r="W350" s="22">
        <f t="shared" si="133"/>
        <v>2.0026720106880426E-2</v>
      </c>
      <c r="X350" s="22">
        <f t="shared" si="134"/>
        <v>10</v>
      </c>
      <c r="Y350" s="22">
        <f t="shared" si="135"/>
        <v>514.5</v>
      </c>
      <c r="Z350">
        <f t="shared" si="136"/>
        <v>1304</v>
      </c>
      <c r="AA350">
        <f t="shared" si="137"/>
        <v>789.5</v>
      </c>
      <c r="AB350" s="18">
        <f t="shared" si="128"/>
        <v>25.811095524382097</v>
      </c>
      <c r="AC350" t="s">
        <v>181</v>
      </c>
      <c r="AD350" s="103" t="str">
        <f t="shared" si="138"/>
        <v xml:space="preserve">  </v>
      </c>
      <c r="AE350" s="103" t="str">
        <f t="shared" si="139"/>
        <v xml:space="preserve">  </v>
      </c>
    </row>
    <row r="351" spans="1:31" x14ac:dyDescent="0.2">
      <c r="A351" t="s">
        <v>156</v>
      </c>
      <c r="D351" t="s">
        <v>158</v>
      </c>
      <c r="E351" t="s">
        <v>35</v>
      </c>
      <c r="F351">
        <v>43</v>
      </c>
      <c r="G351">
        <v>1332</v>
      </c>
      <c r="H351">
        <v>235.5</v>
      </c>
      <c r="I351">
        <v>24</v>
      </c>
      <c r="J351">
        <v>2</v>
      </c>
      <c r="K351" s="5" t="s">
        <v>155</v>
      </c>
      <c r="P351" s="22">
        <f t="shared" si="129"/>
        <v>5.6822767983203759E-3</v>
      </c>
      <c r="Q351" s="22">
        <f t="shared" si="130"/>
        <v>2</v>
      </c>
      <c r="R351" s="22">
        <f t="shared" si="131"/>
        <v>353.5</v>
      </c>
      <c r="S351">
        <f t="shared" si="132"/>
        <v>235.5</v>
      </c>
      <c r="T351">
        <f t="shared" si="125"/>
        <v>118</v>
      </c>
      <c r="U351" s="18">
        <f t="shared" si="126"/>
        <v>2.6705086622018044</v>
      </c>
      <c r="V351" s="18" t="b">
        <f t="shared" si="127"/>
        <v>0</v>
      </c>
      <c r="W351" s="22">
        <f t="shared" si="133"/>
        <v>2.0026720106880426E-2</v>
      </c>
      <c r="X351" s="22">
        <f t="shared" si="134"/>
        <v>10</v>
      </c>
      <c r="Y351" s="22">
        <f t="shared" si="135"/>
        <v>514.5</v>
      </c>
      <c r="Z351">
        <f t="shared" si="136"/>
        <v>1332</v>
      </c>
      <c r="AA351">
        <f t="shared" si="137"/>
        <v>817.5</v>
      </c>
      <c r="AB351" s="18">
        <f t="shared" si="128"/>
        <v>26.371843687374749</v>
      </c>
      <c r="AC351" t="s">
        <v>181</v>
      </c>
      <c r="AD351" s="103" t="str">
        <f t="shared" si="138"/>
        <v xml:space="preserve">  </v>
      </c>
      <c r="AE351" s="103" t="str">
        <f t="shared" si="139"/>
        <v xml:space="preserve">  </v>
      </c>
    </row>
    <row r="352" spans="1:31" x14ac:dyDescent="0.2">
      <c r="A352" t="s">
        <v>156</v>
      </c>
      <c r="D352" t="s">
        <v>158</v>
      </c>
      <c r="E352" t="s">
        <v>35</v>
      </c>
      <c r="F352">
        <v>44</v>
      </c>
      <c r="G352">
        <v>1392.5</v>
      </c>
      <c r="H352">
        <v>315</v>
      </c>
      <c r="I352">
        <v>24</v>
      </c>
      <c r="J352">
        <v>2</v>
      </c>
      <c r="K352" s="5" t="s">
        <v>155</v>
      </c>
      <c r="P352" s="22">
        <f t="shared" si="129"/>
        <v>5.6822767983203759E-3</v>
      </c>
      <c r="Q352" s="22">
        <f t="shared" si="130"/>
        <v>2</v>
      </c>
      <c r="R352" s="22">
        <f t="shared" si="131"/>
        <v>353.5</v>
      </c>
      <c r="S352">
        <f t="shared" si="132"/>
        <v>315</v>
      </c>
      <c r="T352">
        <f t="shared" si="125"/>
        <v>38.5</v>
      </c>
      <c r="U352" s="18">
        <f t="shared" si="126"/>
        <v>2.2187676567353343</v>
      </c>
      <c r="V352" s="18" t="b">
        <f t="shared" si="127"/>
        <v>0</v>
      </c>
      <c r="W352" s="22">
        <f t="shared" si="133"/>
        <v>2.0026720106880426E-2</v>
      </c>
      <c r="X352" s="22">
        <f t="shared" si="134"/>
        <v>10</v>
      </c>
      <c r="Y352" s="22">
        <f t="shared" si="135"/>
        <v>514.5</v>
      </c>
      <c r="Z352">
        <f t="shared" si="136"/>
        <v>1392.5</v>
      </c>
      <c r="AA352">
        <f t="shared" si="137"/>
        <v>878</v>
      </c>
      <c r="AB352" s="18">
        <f t="shared" si="128"/>
        <v>27.583460253841015</v>
      </c>
      <c r="AC352" t="s">
        <v>181</v>
      </c>
      <c r="AD352" s="103" t="str">
        <f t="shared" si="138"/>
        <v xml:space="preserve">  </v>
      </c>
      <c r="AE352" s="103" t="str">
        <f t="shared" si="139"/>
        <v xml:space="preserve">  </v>
      </c>
    </row>
    <row r="353" spans="1:31" x14ac:dyDescent="0.2">
      <c r="A353" t="s">
        <v>156</v>
      </c>
      <c r="D353" t="s">
        <v>158</v>
      </c>
      <c r="E353" t="s">
        <v>35</v>
      </c>
      <c r="F353">
        <v>45</v>
      </c>
      <c r="G353">
        <v>1421.5</v>
      </c>
      <c r="H353">
        <v>328</v>
      </c>
      <c r="I353">
        <v>24</v>
      </c>
      <c r="J353">
        <v>2</v>
      </c>
      <c r="K353" s="5" t="s">
        <v>155</v>
      </c>
      <c r="P353" s="22">
        <f t="shared" si="129"/>
        <v>5.6822767983203759E-3</v>
      </c>
      <c r="Q353" s="22">
        <f t="shared" si="130"/>
        <v>2</v>
      </c>
      <c r="R353" s="22">
        <f t="shared" si="131"/>
        <v>353.5</v>
      </c>
      <c r="S353">
        <f t="shared" si="132"/>
        <v>328</v>
      </c>
      <c r="T353">
        <f t="shared" si="125"/>
        <v>25.5</v>
      </c>
      <c r="U353" s="18">
        <f t="shared" si="126"/>
        <v>2.1448980583571697</v>
      </c>
      <c r="V353" s="18" t="b">
        <f t="shared" si="127"/>
        <v>0</v>
      </c>
      <c r="W353" s="22">
        <f t="shared" si="133"/>
        <v>2.0026720106880426E-2</v>
      </c>
      <c r="X353" s="22">
        <f t="shared" si="134"/>
        <v>10</v>
      </c>
      <c r="Y353" s="22">
        <f t="shared" si="135"/>
        <v>514.5</v>
      </c>
      <c r="Z353">
        <f t="shared" si="136"/>
        <v>1421.5</v>
      </c>
      <c r="AA353">
        <f t="shared" si="137"/>
        <v>907</v>
      </c>
      <c r="AB353" s="18">
        <f t="shared" si="128"/>
        <v>28.164235136940547</v>
      </c>
      <c r="AC353" t="s">
        <v>181</v>
      </c>
      <c r="AD353" s="103" t="str">
        <f t="shared" si="138"/>
        <v xml:space="preserve">  </v>
      </c>
      <c r="AE353" s="103" t="str">
        <f t="shared" si="139"/>
        <v xml:space="preserve">  </v>
      </c>
    </row>
    <row r="354" spans="1:31" x14ac:dyDescent="0.2">
      <c r="A354" t="s">
        <v>156</v>
      </c>
      <c r="D354" t="s">
        <v>158</v>
      </c>
      <c r="E354" t="s">
        <v>35</v>
      </c>
      <c r="F354">
        <v>46</v>
      </c>
      <c r="G354">
        <v>1418.5</v>
      </c>
      <c r="H354">
        <v>237.5</v>
      </c>
      <c r="I354">
        <v>24</v>
      </c>
      <c r="J354">
        <v>2</v>
      </c>
      <c r="K354" s="5" t="s">
        <v>155</v>
      </c>
      <c r="P354" s="22">
        <f t="shared" si="129"/>
        <v>5.6822767983203759E-3</v>
      </c>
      <c r="Q354" s="22">
        <f t="shared" si="130"/>
        <v>2</v>
      </c>
      <c r="R354" s="22">
        <f t="shared" si="131"/>
        <v>353.5</v>
      </c>
      <c r="S354">
        <f t="shared" si="132"/>
        <v>237.5</v>
      </c>
      <c r="T354">
        <f t="shared" si="125"/>
        <v>116</v>
      </c>
      <c r="U354" s="18">
        <f t="shared" si="126"/>
        <v>2.6591441086051635</v>
      </c>
      <c r="V354" s="18" t="b">
        <f t="shared" si="127"/>
        <v>0</v>
      </c>
      <c r="W354" s="22">
        <f t="shared" si="133"/>
        <v>2.0026720106880426E-2</v>
      </c>
      <c r="X354" s="22">
        <f t="shared" si="134"/>
        <v>10</v>
      </c>
      <c r="Y354" s="22">
        <f t="shared" si="135"/>
        <v>514.5</v>
      </c>
      <c r="Z354">
        <f t="shared" si="136"/>
        <v>1418.5</v>
      </c>
      <c r="AA354">
        <f t="shared" si="137"/>
        <v>904</v>
      </c>
      <c r="AB354" s="18">
        <f t="shared" si="128"/>
        <v>28.104154976619906</v>
      </c>
      <c r="AC354" t="s">
        <v>181</v>
      </c>
      <c r="AD354" s="103" t="str">
        <f t="shared" si="138"/>
        <v xml:space="preserve">  </v>
      </c>
      <c r="AE354" s="103" t="str">
        <f t="shared" si="139"/>
        <v xml:space="preserve">  </v>
      </c>
    </row>
    <row r="355" spans="1:31" s="4" customFormat="1" ht="17" thickBot="1" x14ac:dyDescent="0.25">
      <c r="A355" s="4" t="s">
        <v>156</v>
      </c>
      <c r="D355" s="4" t="s">
        <v>158</v>
      </c>
      <c r="E355" s="4" t="s">
        <v>35</v>
      </c>
      <c r="F355" s="4">
        <v>47</v>
      </c>
      <c r="G355" s="4">
        <v>1392.5</v>
      </c>
      <c r="H355" s="4">
        <v>55.5</v>
      </c>
      <c r="I355" s="4">
        <v>24</v>
      </c>
      <c r="J355" s="4">
        <v>2</v>
      </c>
      <c r="K355" s="6" t="s">
        <v>155</v>
      </c>
      <c r="P355" s="22">
        <f t="shared" si="129"/>
        <v>5.6822767983203759E-3</v>
      </c>
      <c r="Q355" s="22">
        <f t="shared" si="130"/>
        <v>2</v>
      </c>
      <c r="R355" s="22">
        <f t="shared" si="131"/>
        <v>353.5</v>
      </c>
      <c r="S355">
        <f t="shared" si="132"/>
        <v>55.5</v>
      </c>
      <c r="T355">
        <f t="shared" si="125"/>
        <v>298</v>
      </c>
      <c r="U355" s="18">
        <f t="shared" si="126"/>
        <v>3.6933184858994723</v>
      </c>
      <c r="V355" s="18" t="b">
        <f t="shared" si="127"/>
        <v>0</v>
      </c>
      <c r="W355" s="22">
        <f t="shared" si="133"/>
        <v>2.0026720106880426E-2</v>
      </c>
      <c r="X355" s="22">
        <f t="shared" si="134"/>
        <v>10</v>
      </c>
      <c r="Y355" s="22">
        <f t="shared" si="135"/>
        <v>514.5</v>
      </c>
      <c r="Z355">
        <f t="shared" si="136"/>
        <v>1392.5</v>
      </c>
      <c r="AA355">
        <f t="shared" si="137"/>
        <v>878</v>
      </c>
      <c r="AB355" s="18">
        <f t="shared" si="128"/>
        <v>27.583460253841015</v>
      </c>
      <c r="AC355" t="s">
        <v>181</v>
      </c>
      <c r="AD355" s="103" t="str">
        <f t="shared" si="138"/>
        <v xml:space="preserve">  </v>
      </c>
      <c r="AE355" s="103" t="str">
        <f t="shared" si="139"/>
        <v xml:space="preserve">  </v>
      </c>
    </row>
    <row r="356" spans="1:31" s="13" customFormat="1" ht="17" thickBot="1" x14ac:dyDescent="0.25">
      <c r="A356" s="13" t="s">
        <v>37</v>
      </c>
      <c r="D356" s="15">
        <v>1</v>
      </c>
      <c r="E356" s="13" t="s">
        <v>35</v>
      </c>
      <c r="F356" s="13">
        <v>1</v>
      </c>
      <c r="G356" s="13">
        <v>233</v>
      </c>
      <c r="H356" s="15">
        <v>551.5</v>
      </c>
      <c r="I356" s="13">
        <v>24</v>
      </c>
      <c r="J356" s="13">
        <v>4</v>
      </c>
      <c r="K356" s="14" t="s">
        <v>155</v>
      </c>
      <c r="AD356" s="103" t="str">
        <f t="shared" si="138"/>
        <v xml:space="preserve">  </v>
      </c>
      <c r="AE356" s="103" t="str">
        <f t="shared" si="139"/>
        <v xml:space="preserve">  </v>
      </c>
    </row>
    <row r="357" spans="1:31" s="7" customFormat="1" x14ac:dyDescent="0.2">
      <c r="A357" s="7" t="s">
        <v>37</v>
      </c>
      <c r="D357" s="7">
        <v>2</v>
      </c>
      <c r="E357" s="7" t="s">
        <v>35</v>
      </c>
      <c r="F357" s="7">
        <v>2</v>
      </c>
      <c r="G357" s="7">
        <v>233.5</v>
      </c>
      <c r="H357" s="7">
        <v>368.5</v>
      </c>
      <c r="I357" s="7">
        <v>24</v>
      </c>
      <c r="J357" s="7">
        <v>4</v>
      </c>
      <c r="K357" s="8" t="s">
        <v>155</v>
      </c>
      <c r="L357" s="7">
        <f>ABS(H357-H356)</f>
        <v>183</v>
      </c>
      <c r="M357" s="7">
        <f>D357-D356</f>
        <v>1</v>
      </c>
      <c r="N357" s="7">
        <f t="shared" ref="N357:N358" si="140">M357/L357</f>
        <v>5.4644808743169399E-3</v>
      </c>
      <c r="O357" s="7">
        <f>AVERAGE(N357:N358)</f>
        <v>5.4644808743169399E-3</v>
      </c>
      <c r="P357" s="24"/>
      <c r="Q357" s="24"/>
      <c r="R357" s="24"/>
      <c r="U357" s="18"/>
      <c r="V357" s="18"/>
      <c r="W357" s="22"/>
      <c r="X357" s="22"/>
      <c r="Y357" s="24"/>
      <c r="AB357" s="18"/>
      <c r="AD357" s="103" t="str">
        <f t="shared" si="138"/>
        <v xml:space="preserve">  </v>
      </c>
      <c r="AE357" s="103" t="str">
        <f t="shared" si="139"/>
        <v xml:space="preserve">  </v>
      </c>
    </row>
    <row r="358" spans="1:31" s="7" customFormat="1" x14ac:dyDescent="0.2">
      <c r="A358" s="7" t="s">
        <v>37</v>
      </c>
      <c r="D358" s="7">
        <v>3</v>
      </c>
      <c r="E358" s="7" t="s">
        <v>35</v>
      </c>
      <c r="F358" s="7">
        <v>3</v>
      </c>
      <c r="G358" s="7">
        <v>233.5</v>
      </c>
      <c r="H358" s="7">
        <v>185.5</v>
      </c>
      <c r="I358" s="7">
        <v>24</v>
      </c>
      <c r="J358" s="7">
        <v>4</v>
      </c>
      <c r="K358" s="8" t="s">
        <v>155</v>
      </c>
      <c r="L358" s="7">
        <f t="shared" ref="L358" si="141">ABS(H358-H357)</f>
        <v>183</v>
      </c>
      <c r="M358" s="7">
        <f>D358-D357</f>
        <v>1</v>
      </c>
      <c r="N358" s="7">
        <f t="shared" si="140"/>
        <v>5.4644808743169399E-3</v>
      </c>
      <c r="P358" s="24"/>
      <c r="Q358" s="24"/>
      <c r="R358" s="24"/>
      <c r="U358" s="18"/>
      <c r="V358" s="18"/>
      <c r="W358" s="22"/>
      <c r="X358" s="22"/>
      <c r="Y358" s="24"/>
      <c r="AB358" s="18"/>
      <c r="AD358" s="103" t="str">
        <f t="shared" si="138"/>
        <v xml:space="preserve">  </v>
      </c>
      <c r="AE358" s="103" t="str">
        <f t="shared" si="139"/>
        <v xml:space="preserve">  </v>
      </c>
    </row>
    <row r="359" spans="1:31" x14ac:dyDescent="0.2">
      <c r="A359" t="s">
        <v>156</v>
      </c>
      <c r="D359" t="s">
        <v>158</v>
      </c>
      <c r="E359" t="s">
        <v>35</v>
      </c>
      <c r="F359">
        <v>4</v>
      </c>
      <c r="G359">
        <v>360.5</v>
      </c>
      <c r="H359">
        <v>416</v>
      </c>
      <c r="I359">
        <v>24</v>
      </c>
      <c r="J359">
        <v>4</v>
      </c>
      <c r="K359" s="5" t="s">
        <v>155</v>
      </c>
      <c r="P359" s="22">
        <f>$O$357</f>
        <v>5.4644808743169399E-3</v>
      </c>
      <c r="Q359" s="22">
        <f>$D$356</f>
        <v>1</v>
      </c>
      <c r="R359" s="22">
        <f>$H$356</f>
        <v>551.5</v>
      </c>
      <c r="S359">
        <f>H359</f>
        <v>416</v>
      </c>
      <c r="T359">
        <f>R359-S359</f>
        <v>135.5</v>
      </c>
      <c r="U359" s="18">
        <f t="shared" ref="U359:U386" si="142">T359*P359+Q359</f>
        <v>1.7404371584699454</v>
      </c>
      <c r="V359" s="18" t="b">
        <f t="shared" ref="V359:V386" si="143">S359&gt;R359</f>
        <v>0</v>
      </c>
      <c r="W359" s="22">
        <f>$O$388</f>
        <v>1.944266052157707E-2</v>
      </c>
      <c r="X359" s="22">
        <f>$D$387</f>
        <v>10</v>
      </c>
      <c r="Y359" s="22">
        <f>$G$387</f>
        <v>490</v>
      </c>
      <c r="Z359">
        <f>G359</f>
        <v>360.5</v>
      </c>
      <c r="AA359">
        <f>Z359-Y359</f>
        <v>-129.5</v>
      </c>
      <c r="AB359" s="18">
        <f t="shared" ref="AB359:AB386" si="144">AA359*W359+X359</f>
        <v>7.4821754624557695</v>
      </c>
      <c r="AC359" t="s">
        <v>181</v>
      </c>
      <c r="AD359" s="103" t="str">
        <f t="shared" si="138"/>
        <v>YES-YES</v>
      </c>
      <c r="AE359" s="103" t="str">
        <f t="shared" si="139"/>
        <v xml:space="preserve">  </v>
      </c>
    </row>
    <row r="360" spans="1:31" x14ac:dyDescent="0.2">
      <c r="A360" t="s">
        <v>156</v>
      </c>
      <c r="D360" t="s">
        <v>158</v>
      </c>
      <c r="E360" t="s">
        <v>35</v>
      </c>
      <c r="F360">
        <v>5</v>
      </c>
      <c r="G360">
        <v>360.5</v>
      </c>
      <c r="H360">
        <v>333.5</v>
      </c>
      <c r="I360">
        <v>24</v>
      </c>
      <c r="J360">
        <v>4</v>
      </c>
      <c r="K360" s="5" t="s">
        <v>155</v>
      </c>
      <c r="P360" s="22">
        <f t="shared" ref="P360:P386" si="145">$O$357</f>
        <v>5.4644808743169399E-3</v>
      </c>
      <c r="Q360" s="22">
        <f t="shared" ref="Q360:Q386" si="146">$D$356</f>
        <v>1</v>
      </c>
      <c r="R360" s="22">
        <f t="shared" ref="R360:R386" si="147">$H$356</f>
        <v>551.5</v>
      </c>
      <c r="S360">
        <f t="shared" ref="S360:S386" si="148">H360</f>
        <v>333.5</v>
      </c>
      <c r="T360">
        <f t="shared" ref="T360:T386" si="149">R360-S360</f>
        <v>218</v>
      </c>
      <c r="U360" s="18">
        <f t="shared" si="142"/>
        <v>2.1912568306010929</v>
      </c>
      <c r="V360" s="18" t="b">
        <f t="shared" si="143"/>
        <v>0</v>
      </c>
      <c r="W360" s="22">
        <f t="shared" ref="W360:W386" si="150">$O$388</f>
        <v>1.944266052157707E-2</v>
      </c>
      <c r="X360" s="22">
        <f t="shared" ref="X360:X386" si="151">$D$387</f>
        <v>10</v>
      </c>
      <c r="Y360" s="22">
        <f t="shared" ref="Y360:Y386" si="152">$G$387</f>
        <v>490</v>
      </c>
      <c r="Z360">
        <f t="shared" ref="Z360:Z386" si="153">G360</f>
        <v>360.5</v>
      </c>
      <c r="AA360">
        <f t="shared" ref="AA360:AA386" si="154">Z360-Y360</f>
        <v>-129.5</v>
      </c>
      <c r="AB360" s="18">
        <f t="shared" si="144"/>
        <v>7.4821754624557695</v>
      </c>
      <c r="AC360" t="s">
        <v>181</v>
      </c>
      <c r="AD360" s="103" t="str">
        <f t="shared" si="138"/>
        <v>YES-YES</v>
      </c>
      <c r="AE360" s="103" t="str">
        <f t="shared" si="139"/>
        <v xml:space="preserve">  </v>
      </c>
    </row>
    <row r="361" spans="1:31" x14ac:dyDescent="0.2">
      <c r="A361" t="s">
        <v>156</v>
      </c>
      <c r="D361" t="s">
        <v>158</v>
      </c>
      <c r="E361" t="s">
        <v>35</v>
      </c>
      <c r="F361">
        <v>6</v>
      </c>
      <c r="G361">
        <v>382</v>
      </c>
      <c r="H361">
        <v>349</v>
      </c>
      <c r="I361">
        <v>24</v>
      </c>
      <c r="J361">
        <v>4</v>
      </c>
      <c r="K361" s="5" t="s">
        <v>155</v>
      </c>
      <c r="P361" s="22">
        <f t="shared" si="145"/>
        <v>5.4644808743169399E-3</v>
      </c>
      <c r="Q361" s="22">
        <f t="shared" si="146"/>
        <v>1</v>
      </c>
      <c r="R361" s="22">
        <f t="shared" si="147"/>
        <v>551.5</v>
      </c>
      <c r="S361">
        <f t="shared" si="148"/>
        <v>349</v>
      </c>
      <c r="T361">
        <f t="shared" si="149"/>
        <v>202.5</v>
      </c>
      <c r="U361" s="18">
        <f t="shared" si="142"/>
        <v>2.1065573770491803</v>
      </c>
      <c r="V361" s="18" t="b">
        <f t="shared" si="143"/>
        <v>0</v>
      </c>
      <c r="W361" s="22">
        <f t="shared" si="150"/>
        <v>1.944266052157707E-2</v>
      </c>
      <c r="X361" s="22">
        <f t="shared" si="151"/>
        <v>10</v>
      </c>
      <c r="Y361" s="22">
        <f t="shared" si="152"/>
        <v>490</v>
      </c>
      <c r="Z361">
        <f t="shared" si="153"/>
        <v>382</v>
      </c>
      <c r="AA361">
        <f t="shared" si="154"/>
        <v>-108</v>
      </c>
      <c r="AB361" s="18">
        <f t="shared" si="144"/>
        <v>7.9001926636696762</v>
      </c>
      <c r="AC361" t="s">
        <v>181</v>
      </c>
      <c r="AD361" s="103" t="str">
        <f t="shared" si="138"/>
        <v>YES-YES</v>
      </c>
      <c r="AE361" s="103" t="str">
        <f t="shared" si="139"/>
        <v xml:space="preserve">  </v>
      </c>
    </row>
    <row r="362" spans="1:31" x14ac:dyDescent="0.2">
      <c r="A362" t="s">
        <v>156</v>
      </c>
      <c r="D362" t="s">
        <v>158</v>
      </c>
      <c r="E362" t="s">
        <v>35</v>
      </c>
      <c r="F362">
        <v>7</v>
      </c>
      <c r="G362">
        <v>388</v>
      </c>
      <c r="H362">
        <v>360.5</v>
      </c>
      <c r="I362">
        <v>24</v>
      </c>
      <c r="J362">
        <v>4</v>
      </c>
      <c r="K362" s="5" t="s">
        <v>155</v>
      </c>
      <c r="P362" s="22">
        <f t="shared" si="145"/>
        <v>5.4644808743169399E-3</v>
      </c>
      <c r="Q362" s="22">
        <f t="shared" si="146"/>
        <v>1</v>
      </c>
      <c r="R362" s="22">
        <f t="shared" si="147"/>
        <v>551.5</v>
      </c>
      <c r="S362">
        <f t="shared" si="148"/>
        <v>360.5</v>
      </c>
      <c r="T362">
        <f t="shared" si="149"/>
        <v>191</v>
      </c>
      <c r="U362" s="18">
        <f t="shared" si="142"/>
        <v>2.0437158469945356</v>
      </c>
      <c r="V362" s="18" t="b">
        <f t="shared" si="143"/>
        <v>0</v>
      </c>
      <c r="W362" s="22">
        <f t="shared" si="150"/>
        <v>1.944266052157707E-2</v>
      </c>
      <c r="X362" s="22">
        <f t="shared" si="151"/>
        <v>10</v>
      </c>
      <c r="Y362" s="22">
        <f t="shared" si="152"/>
        <v>490</v>
      </c>
      <c r="Z362">
        <f t="shared" si="153"/>
        <v>388</v>
      </c>
      <c r="AA362">
        <f t="shared" si="154"/>
        <v>-102</v>
      </c>
      <c r="AB362" s="18">
        <f t="shared" si="144"/>
        <v>8.0168486267991383</v>
      </c>
      <c r="AC362" t="s">
        <v>181</v>
      </c>
      <c r="AD362" s="103" t="str">
        <f t="shared" si="138"/>
        <v>YES-YES</v>
      </c>
      <c r="AE362" s="103" t="str">
        <f t="shared" si="139"/>
        <v xml:space="preserve">  </v>
      </c>
    </row>
    <row r="363" spans="1:31" x14ac:dyDescent="0.2">
      <c r="A363" t="s">
        <v>156</v>
      </c>
      <c r="D363" t="s">
        <v>158</v>
      </c>
      <c r="E363" t="s">
        <v>35</v>
      </c>
      <c r="F363">
        <v>8</v>
      </c>
      <c r="G363">
        <v>468.5</v>
      </c>
      <c r="H363">
        <v>326.5</v>
      </c>
      <c r="I363">
        <v>24</v>
      </c>
      <c r="J363">
        <v>4</v>
      </c>
      <c r="K363" s="5" t="s">
        <v>155</v>
      </c>
      <c r="P363" s="22">
        <f t="shared" si="145"/>
        <v>5.4644808743169399E-3</v>
      </c>
      <c r="Q363" s="22">
        <f t="shared" si="146"/>
        <v>1</v>
      </c>
      <c r="R363" s="22">
        <f t="shared" si="147"/>
        <v>551.5</v>
      </c>
      <c r="S363">
        <f t="shared" si="148"/>
        <v>326.5</v>
      </c>
      <c r="T363">
        <f t="shared" si="149"/>
        <v>225</v>
      </c>
      <c r="U363" s="18">
        <f t="shared" si="142"/>
        <v>2.2295081967213113</v>
      </c>
      <c r="V363" s="18" t="b">
        <f t="shared" si="143"/>
        <v>0</v>
      </c>
      <c r="W363" s="22">
        <f t="shared" si="150"/>
        <v>1.944266052157707E-2</v>
      </c>
      <c r="X363" s="22">
        <f t="shared" si="151"/>
        <v>10</v>
      </c>
      <c r="Y363" s="22">
        <f t="shared" si="152"/>
        <v>490</v>
      </c>
      <c r="Z363">
        <f t="shared" si="153"/>
        <v>468.5</v>
      </c>
      <c r="AA363">
        <f t="shared" si="154"/>
        <v>-21.5</v>
      </c>
      <c r="AB363" s="18">
        <f t="shared" si="144"/>
        <v>9.5819827987860933</v>
      </c>
      <c r="AC363" t="s">
        <v>181</v>
      </c>
      <c r="AD363" s="103" t="str">
        <f t="shared" si="138"/>
        <v>YES-YES</v>
      </c>
      <c r="AE363" s="103" t="str">
        <f t="shared" si="139"/>
        <v xml:space="preserve">  </v>
      </c>
    </row>
    <row r="364" spans="1:31" x14ac:dyDescent="0.2">
      <c r="A364" t="s">
        <v>156</v>
      </c>
      <c r="D364" t="s">
        <v>158</v>
      </c>
      <c r="E364" t="s">
        <v>35</v>
      </c>
      <c r="F364">
        <v>9</v>
      </c>
      <c r="G364">
        <v>591.5</v>
      </c>
      <c r="H364">
        <v>313</v>
      </c>
      <c r="I364">
        <v>24</v>
      </c>
      <c r="J364">
        <v>4</v>
      </c>
      <c r="K364" s="5" t="s">
        <v>155</v>
      </c>
      <c r="P364" s="22">
        <f t="shared" si="145"/>
        <v>5.4644808743169399E-3</v>
      </c>
      <c r="Q364" s="22">
        <f t="shared" si="146"/>
        <v>1</v>
      </c>
      <c r="R364" s="22">
        <f t="shared" si="147"/>
        <v>551.5</v>
      </c>
      <c r="S364">
        <f t="shared" si="148"/>
        <v>313</v>
      </c>
      <c r="T364">
        <f t="shared" si="149"/>
        <v>238.5</v>
      </c>
      <c r="U364" s="18">
        <f t="shared" si="142"/>
        <v>2.3032786885245899</v>
      </c>
      <c r="V364" s="18" t="b">
        <f t="shared" si="143"/>
        <v>0</v>
      </c>
      <c r="W364" s="22">
        <f t="shared" si="150"/>
        <v>1.944266052157707E-2</v>
      </c>
      <c r="X364" s="22">
        <f t="shared" si="151"/>
        <v>10</v>
      </c>
      <c r="Y364" s="22">
        <f t="shared" si="152"/>
        <v>490</v>
      </c>
      <c r="Z364">
        <f t="shared" si="153"/>
        <v>591.5</v>
      </c>
      <c r="AA364">
        <f t="shared" si="154"/>
        <v>101.5</v>
      </c>
      <c r="AB364" s="18">
        <f t="shared" si="144"/>
        <v>11.973430042940073</v>
      </c>
      <c r="AC364" t="s">
        <v>181</v>
      </c>
      <c r="AD364" s="103" t="str">
        <f t="shared" si="138"/>
        <v xml:space="preserve">  </v>
      </c>
      <c r="AE364" s="103" t="str">
        <f t="shared" si="139"/>
        <v xml:space="preserve">  </v>
      </c>
    </row>
    <row r="365" spans="1:31" x14ac:dyDescent="0.2">
      <c r="A365" t="s">
        <v>156</v>
      </c>
      <c r="D365" t="s">
        <v>158</v>
      </c>
      <c r="E365" t="s">
        <v>35</v>
      </c>
      <c r="F365">
        <v>10</v>
      </c>
      <c r="G365">
        <v>602.5</v>
      </c>
      <c r="H365">
        <v>266</v>
      </c>
      <c r="I365">
        <v>24</v>
      </c>
      <c r="J365">
        <v>4</v>
      </c>
      <c r="K365" s="5" t="s">
        <v>155</v>
      </c>
      <c r="P365" s="22">
        <f t="shared" si="145"/>
        <v>5.4644808743169399E-3</v>
      </c>
      <c r="Q365" s="22">
        <f t="shared" si="146"/>
        <v>1</v>
      </c>
      <c r="R365" s="22">
        <f t="shared" si="147"/>
        <v>551.5</v>
      </c>
      <c r="S365">
        <f t="shared" si="148"/>
        <v>266</v>
      </c>
      <c r="T365">
        <f t="shared" si="149"/>
        <v>285.5</v>
      </c>
      <c r="U365" s="18">
        <f t="shared" si="142"/>
        <v>2.5601092896174862</v>
      </c>
      <c r="V365" s="18" t="b">
        <f t="shared" si="143"/>
        <v>0</v>
      </c>
      <c r="W365" s="22">
        <f t="shared" si="150"/>
        <v>1.944266052157707E-2</v>
      </c>
      <c r="X365" s="22">
        <f t="shared" si="151"/>
        <v>10</v>
      </c>
      <c r="Y365" s="22">
        <f t="shared" si="152"/>
        <v>490</v>
      </c>
      <c r="Z365">
        <f t="shared" si="153"/>
        <v>602.5</v>
      </c>
      <c r="AA365">
        <f t="shared" si="154"/>
        <v>112.5</v>
      </c>
      <c r="AB365" s="18">
        <f t="shared" si="144"/>
        <v>12.187299308677421</v>
      </c>
      <c r="AC365" t="s">
        <v>181</v>
      </c>
      <c r="AD365" s="103" t="str">
        <f t="shared" si="138"/>
        <v xml:space="preserve">  </v>
      </c>
      <c r="AE365" s="103" t="str">
        <f t="shared" si="139"/>
        <v xml:space="preserve">  </v>
      </c>
    </row>
    <row r="366" spans="1:31" x14ac:dyDescent="0.2">
      <c r="A366" t="s">
        <v>156</v>
      </c>
      <c r="D366" t="s">
        <v>158</v>
      </c>
      <c r="E366" t="s">
        <v>35</v>
      </c>
      <c r="F366">
        <v>11</v>
      </c>
      <c r="G366">
        <v>618.5</v>
      </c>
      <c r="H366">
        <v>316</v>
      </c>
      <c r="I366">
        <v>24</v>
      </c>
      <c r="J366">
        <v>4</v>
      </c>
      <c r="K366" s="5" t="s">
        <v>155</v>
      </c>
      <c r="P366" s="22">
        <f t="shared" si="145"/>
        <v>5.4644808743169399E-3</v>
      </c>
      <c r="Q366" s="22">
        <f t="shared" si="146"/>
        <v>1</v>
      </c>
      <c r="R366" s="22">
        <f t="shared" si="147"/>
        <v>551.5</v>
      </c>
      <c r="S366">
        <f t="shared" si="148"/>
        <v>316</v>
      </c>
      <c r="T366">
        <f t="shared" si="149"/>
        <v>235.5</v>
      </c>
      <c r="U366" s="18">
        <f t="shared" si="142"/>
        <v>2.2868852459016393</v>
      </c>
      <c r="V366" s="18" t="b">
        <f t="shared" si="143"/>
        <v>0</v>
      </c>
      <c r="W366" s="22">
        <f t="shared" si="150"/>
        <v>1.944266052157707E-2</v>
      </c>
      <c r="X366" s="22">
        <f t="shared" si="151"/>
        <v>10</v>
      </c>
      <c r="Y366" s="22">
        <f t="shared" si="152"/>
        <v>490</v>
      </c>
      <c r="Z366">
        <f t="shared" si="153"/>
        <v>618.5</v>
      </c>
      <c r="AA366">
        <f t="shared" si="154"/>
        <v>128.5</v>
      </c>
      <c r="AB366" s="18">
        <f t="shared" si="144"/>
        <v>12.498381877022654</v>
      </c>
      <c r="AC366" t="s">
        <v>181</v>
      </c>
      <c r="AD366" s="103" t="str">
        <f t="shared" si="138"/>
        <v xml:space="preserve">  </v>
      </c>
      <c r="AE366" s="103" t="str">
        <f t="shared" si="139"/>
        <v xml:space="preserve">  </v>
      </c>
    </row>
    <row r="367" spans="1:31" x14ac:dyDescent="0.2">
      <c r="A367" t="s">
        <v>156</v>
      </c>
      <c r="D367" t="s">
        <v>158</v>
      </c>
      <c r="E367" t="s">
        <v>35</v>
      </c>
      <c r="F367">
        <v>12</v>
      </c>
      <c r="G367">
        <v>629</v>
      </c>
      <c r="H367">
        <v>329</v>
      </c>
      <c r="I367">
        <v>24</v>
      </c>
      <c r="J367">
        <v>4</v>
      </c>
      <c r="K367" s="5" t="s">
        <v>155</v>
      </c>
      <c r="P367" s="22">
        <f t="shared" si="145"/>
        <v>5.4644808743169399E-3</v>
      </c>
      <c r="Q367" s="22">
        <f t="shared" si="146"/>
        <v>1</v>
      </c>
      <c r="R367" s="22">
        <f t="shared" si="147"/>
        <v>551.5</v>
      </c>
      <c r="S367">
        <f t="shared" si="148"/>
        <v>329</v>
      </c>
      <c r="T367">
        <f t="shared" si="149"/>
        <v>222.5</v>
      </c>
      <c r="U367" s="18">
        <f t="shared" si="142"/>
        <v>2.2158469945355188</v>
      </c>
      <c r="V367" s="18" t="b">
        <f t="shared" si="143"/>
        <v>0</v>
      </c>
      <c r="W367" s="22">
        <f t="shared" si="150"/>
        <v>1.944266052157707E-2</v>
      </c>
      <c r="X367" s="22">
        <f t="shared" si="151"/>
        <v>10</v>
      </c>
      <c r="Y367" s="22">
        <f t="shared" si="152"/>
        <v>490</v>
      </c>
      <c r="Z367">
        <f t="shared" si="153"/>
        <v>629</v>
      </c>
      <c r="AA367">
        <f t="shared" si="154"/>
        <v>139</v>
      </c>
      <c r="AB367" s="18">
        <f t="shared" si="144"/>
        <v>12.702529812499213</v>
      </c>
      <c r="AC367" t="s">
        <v>181</v>
      </c>
      <c r="AD367" s="103" t="str">
        <f t="shared" si="138"/>
        <v xml:space="preserve">  </v>
      </c>
      <c r="AE367" s="103" t="str">
        <f t="shared" si="139"/>
        <v xml:space="preserve">  </v>
      </c>
    </row>
    <row r="368" spans="1:31" x14ac:dyDescent="0.2">
      <c r="A368" t="s">
        <v>156</v>
      </c>
      <c r="D368" t="s">
        <v>158</v>
      </c>
      <c r="E368" t="s">
        <v>35</v>
      </c>
      <c r="F368">
        <v>13</v>
      </c>
      <c r="G368">
        <v>653.5</v>
      </c>
      <c r="H368">
        <v>323.5</v>
      </c>
      <c r="I368">
        <v>24</v>
      </c>
      <c r="J368">
        <v>4</v>
      </c>
      <c r="K368" s="5" t="s">
        <v>155</v>
      </c>
      <c r="P368" s="22">
        <f t="shared" si="145"/>
        <v>5.4644808743169399E-3</v>
      </c>
      <c r="Q368" s="22">
        <f t="shared" si="146"/>
        <v>1</v>
      </c>
      <c r="R368" s="22">
        <f t="shared" si="147"/>
        <v>551.5</v>
      </c>
      <c r="S368">
        <f t="shared" si="148"/>
        <v>323.5</v>
      </c>
      <c r="T368">
        <f t="shared" si="149"/>
        <v>228</v>
      </c>
      <c r="U368" s="18">
        <f t="shared" si="142"/>
        <v>2.2459016393442623</v>
      </c>
      <c r="V368" s="18" t="b">
        <f t="shared" si="143"/>
        <v>0</v>
      </c>
      <c r="W368" s="22">
        <f t="shared" si="150"/>
        <v>1.944266052157707E-2</v>
      </c>
      <c r="X368" s="22">
        <f t="shared" si="151"/>
        <v>10</v>
      </c>
      <c r="Y368" s="22">
        <f t="shared" si="152"/>
        <v>490</v>
      </c>
      <c r="Z368">
        <f t="shared" si="153"/>
        <v>653.5</v>
      </c>
      <c r="AA368">
        <f t="shared" si="154"/>
        <v>163.5</v>
      </c>
      <c r="AB368" s="18">
        <f t="shared" si="144"/>
        <v>13.178874995277852</v>
      </c>
      <c r="AC368" t="s">
        <v>181</v>
      </c>
      <c r="AD368" s="103" t="str">
        <f t="shared" si="138"/>
        <v xml:space="preserve">  </v>
      </c>
      <c r="AE368" s="103" t="str">
        <f t="shared" si="139"/>
        <v xml:space="preserve">  </v>
      </c>
    </row>
    <row r="369" spans="1:31" x14ac:dyDescent="0.2">
      <c r="A369" t="s">
        <v>156</v>
      </c>
      <c r="D369" t="s">
        <v>158</v>
      </c>
      <c r="E369" t="s">
        <v>35</v>
      </c>
      <c r="F369">
        <v>14</v>
      </c>
      <c r="G369">
        <v>669</v>
      </c>
      <c r="H369">
        <v>332</v>
      </c>
      <c r="I369">
        <v>24</v>
      </c>
      <c r="J369">
        <v>4</v>
      </c>
      <c r="K369" s="5" t="s">
        <v>155</v>
      </c>
      <c r="P369" s="22">
        <f t="shared" si="145"/>
        <v>5.4644808743169399E-3</v>
      </c>
      <c r="Q369" s="22">
        <f t="shared" si="146"/>
        <v>1</v>
      </c>
      <c r="R369" s="22">
        <f t="shared" si="147"/>
        <v>551.5</v>
      </c>
      <c r="S369">
        <f t="shared" si="148"/>
        <v>332</v>
      </c>
      <c r="T369">
        <f t="shared" si="149"/>
        <v>219.5</v>
      </c>
      <c r="U369" s="18">
        <f t="shared" si="142"/>
        <v>2.1994535519125682</v>
      </c>
      <c r="V369" s="18" t="b">
        <f t="shared" si="143"/>
        <v>0</v>
      </c>
      <c r="W369" s="22">
        <f t="shared" si="150"/>
        <v>1.944266052157707E-2</v>
      </c>
      <c r="X369" s="22">
        <f t="shared" si="151"/>
        <v>10</v>
      </c>
      <c r="Y369" s="22">
        <f t="shared" si="152"/>
        <v>490</v>
      </c>
      <c r="Z369">
        <f t="shared" si="153"/>
        <v>669</v>
      </c>
      <c r="AA369">
        <f t="shared" si="154"/>
        <v>179</v>
      </c>
      <c r="AB369" s="18">
        <f t="shared" si="144"/>
        <v>13.480236233362294</v>
      </c>
      <c r="AC369" t="s">
        <v>181</v>
      </c>
      <c r="AD369" s="103" t="str">
        <f t="shared" si="138"/>
        <v xml:space="preserve">  </v>
      </c>
      <c r="AE369" s="103" t="str">
        <f t="shared" si="139"/>
        <v xml:space="preserve">  </v>
      </c>
    </row>
    <row r="370" spans="1:31" x14ac:dyDescent="0.2">
      <c r="A370" t="s">
        <v>156</v>
      </c>
      <c r="D370" t="s">
        <v>158</v>
      </c>
      <c r="E370" t="s">
        <v>35</v>
      </c>
      <c r="F370">
        <v>15</v>
      </c>
      <c r="G370">
        <v>701</v>
      </c>
      <c r="H370">
        <v>326.5</v>
      </c>
      <c r="I370">
        <v>24</v>
      </c>
      <c r="J370">
        <v>4</v>
      </c>
      <c r="K370" s="5" t="s">
        <v>155</v>
      </c>
      <c r="P370" s="22">
        <f t="shared" si="145"/>
        <v>5.4644808743169399E-3</v>
      </c>
      <c r="Q370" s="22">
        <f t="shared" si="146"/>
        <v>1</v>
      </c>
      <c r="R370" s="22">
        <f t="shared" si="147"/>
        <v>551.5</v>
      </c>
      <c r="S370">
        <f t="shared" si="148"/>
        <v>326.5</v>
      </c>
      <c r="T370">
        <f t="shared" si="149"/>
        <v>225</v>
      </c>
      <c r="U370" s="18">
        <f t="shared" si="142"/>
        <v>2.2295081967213113</v>
      </c>
      <c r="V370" s="18" t="b">
        <f t="shared" si="143"/>
        <v>0</v>
      </c>
      <c r="W370" s="22">
        <f t="shared" si="150"/>
        <v>1.944266052157707E-2</v>
      </c>
      <c r="X370" s="22">
        <f t="shared" si="151"/>
        <v>10</v>
      </c>
      <c r="Y370" s="22">
        <f t="shared" si="152"/>
        <v>490</v>
      </c>
      <c r="Z370">
        <f t="shared" si="153"/>
        <v>701</v>
      </c>
      <c r="AA370">
        <f t="shared" si="154"/>
        <v>211</v>
      </c>
      <c r="AB370" s="18">
        <f t="shared" si="144"/>
        <v>14.102401370052762</v>
      </c>
      <c r="AC370" t="s">
        <v>181</v>
      </c>
      <c r="AD370" s="103" t="str">
        <f t="shared" si="138"/>
        <v xml:space="preserve">  </v>
      </c>
      <c r="AE370" s="103" t="str">
        <f t="shared" si="139"/>
        <v xml:space="preserve">  </v>
      </c>
    </row>
    <row r="371" spans="1:31" x14ac:dyDescent="0.2">
      <c r="A371" t="s">
        <v>156</v>
      </c>
      <c r="D371" t="s">
        <v>158</v>
      </c>
      <c r="E371" t="s">
        <v>35</v>
      </c>
      <c r="F371">
        <v>16</v>
      </c>
      <c r="G371">
        <v>813.5</v>
      </c>
      <c r="H371">
        <v>348</v>
      </c>
      <c r="I371">
        <v>24</v>
      </c>
      <c r="J371">
        <v>4</v>
      </c>
      <c r="K371" s="5" t="s">
        <v>155</v>
      </c>
      <c r="P371" s="22">
        <f t="shared" si="145"/>
        <v>5.4644808743169399E-3</v>
      </c>
      <c r="Q371" s="22">
        <f t="shared" si="146"/>
        <v>1</v>
      </c>
      <c r="R371" s="22">
        <f t="shared" si="147"/>
        <v>551.5</v>
      </c>
      <c r="S371">
        <f t="shared" si="148"/>
        <v>348</v>
      </c>
      <c r="T371">
        <f t="shared" si="149"/>
        <v>203.5</v>
      </c>
      <c r="U371" s="18">
        <f t="shared" si="142"/>
        <v>2.1120218579234971</v>
      </c>
      <c r="V371" s="18" t="b">
        <f t="shared" si="143"/>
        <v>0</v>
      </c>
      <c r="W371" s="22">
        <f t="shared" si="150"/>
        <v>1.944266052157707E-2</v>
      </c>
      <c r="X371" s="22">
        <f t="shared" si="151"/>
        <v>10</v>
      </c>
      <c r="Y371" s="22">
        <f t="shared" si="152"/>
        <v>490</v>
      </c>
      <c r="Z371">
        <f t="shared" si="153"/>
        <v>813.5</v>
      </c>
      <c r="AA371">
        <f t="shared" si="154"/>
        <v>323.5</v>
      </c>
      <c r="AB371" s="18">
        <f t="shared" si="144"/>
        <v>16.289700678730181</v>
      </c>
      <c r="AC371" t="s">
        <v>181</v>
      </c>
      <c r="AD371" s="103" t="str">
        <f t="shared" si="138"/>
        <v xml:space="preserve">  </v>
      </c>
      <c r="AE371" s="103" t="str">
        <f t="shared" si="139"/>
        <v xml:space="preserve">  </v>
      </c>
    </row>
    <row r="372" spans="1:31" x14ac:dyDescent="0.2">
      <c r="A372" t="s">
        <v>156</v>
      </c>
      <c r="D372" t="s">
        <v>158</v>
      </c>
      <c r="E372" t="s">
        <v>35</v>
      </c>
      <c r="F372">
        <v>17</v>
      </c>
      <c r="G372">
        <v>825</v>
      </c>
      <c r="H372">
        <v>299.5</v>
      </c>
      <c r="I372">
        <v>24</v>
      </c>
      <c r="J372">
        <v>4</v>
      </c>
      <c r="K372" s="5" t="s">
        <v>155</v>
      </c>
      <c r="P372" s="22">
        <f t="shared" si="145"/>
        <v>5.4644808743169399E-3</v>
      </c>
      <c r="Q372" s="22">
        <f t="shared" si="146"/>
        <v>1</v>
      </c>
      <c r="R372" s="22">
        <f t="shared" si="147"/>
        <v>551.5</v>
      </c>
      <c r="S372">
        <f t="shared" si="148"/>
        <v>299.5</v>
      </c>
      <c r="T372">
        <f t="shared" si="149"/>
        <v>252</v>
      </c>
      <c r="U372" s="18">
        <f t="shared" si="142"/>
        <v>2.3770491803278686</v>
      </c>
      <c r="V372" s="18" t="b">
        <f t="shared" si="143"/>
        <v>0</v>
      </c>
      <c r="W372" s="22">
        <f t="shared" si="150"/>
        <v>1.944266052157707E-2</v>
      </c>
      <c r="X372" s="22">
        <f t="shared" si="151"/>
        <v>10</v>
      </c>
      <c r="Y372" s="22">
        <f t="shared" si="152"/>
        <v>490</v>
      </c>
      <c r="Z372">
        <f t="shared" si="153"/>
        <v>825</v>
      </c>
      <c r="AA372">
        <f t="shared" si="154"/>
        <v>335</v>
      </c>
      <c r="AB372" s="18">
        <f t="shared" si="144"/>
        <v>16.513291274728317</v>
      </c>
      <c r="AC372" t="s">
        <v>181</v>
      </c>
      <c r="AD372" s="103" t="str">
        <f t="shared" si="138"/>
        <v xml:space="preserve">  </v>
      </c>
      <c r="AE372" s="103" t="str">
        <f t="shared" si="139"/>
        <v xml:space="preserve">  </v>
      </c>
    </row>
    <row r="373" spans="1:31" x14ac:dyDescent="0.2">
      <c r="A373" t="s">
        <v>156</v>
      </c>
      <c r="D373" t="s">
        <v>158</v>
      </c>
      <c r="E373" t="s">
        <v>35</v>
      </c>
      <c r="F373">
        <v>18</v>
      </c>
      <c r="G373">
        <v>824.5</v>
      </c>
      <c r="H373">
        <v>263</v>
      </c>
      <c r="I373">
        <v>24</v>
      </c>
      <c r="J373">
        <v>4</v>
      </c>
      <c r="K373" s="5" t="s">
        <v>155</v>
      </c>
      <c r="P373" s="22">
        <f t="shared" si="145"/>
        <v>5.4644808743169399E-3</v>
      </c>
      <c r="Q373" s="22">
        <f t="shared" si="146"/>
        <v>1</v>
      </c>
      <c r="R373" s="22">
        <f t="shared" si="147"/>
        <v>551.5</v>
      </c>
      <c r="S373">
        <f t="shared" si="148"/>
        <v>263</v>
      </c>
      <c r="T373">
        <f t="shared" si="149"/>
        <v>288.5</v>
      </c>
      <c r="U373" s="18">
        <f t="shared" si="142"/>
        <v>2.5765027322404372</v>
      </c>
      <c r="V373" s="18" t="b">
        <f t="shared" si="143"/>
        <v>0</v>
      </c>
      <c r="W373" s="22">
        <f t="shared" si="150"/>
        <v>1.944266052157707E-2</v>
      </c>
      <c r="X373" s="22">
        <f t="shared" si="151"/>
        <v>10</v>
      </c>
      <c r="Y373" s="22">
        <f t="shared" si="152"/>
        <v>490</v>
      </c>
      <c r="Z373">
        <f t="shared" si="153"/>
        <v>824.5</v>
      </c>
      <c r="AA373">
        <f t="shared" si="154"/>
        <v>334.5</v>
      </c>
      <c r="AB373" s="18">
        <f t="shared" si="144"/>
        <v>16.503569944467529</v>
      </c>
      <c r="AC373" t="s">
        <v>181</v>
      </c>
      <c r="AD373" s="103" t="str">
        <f t="shared" si="138"/>
        <v xml:space="preserve">  </v>
      </c>
      <c r="AE373" s="103" t="str">
        <f t="shared" si="139"/>
        <v xml:space="preserve">  </v>
      </c>
    </row>
    <row r="374" spans="1:31" x14ac:dyDescent="0.2">
      <c r="A374" t="s">
        <v>156</v>
      </c>
      <c r="D374" t="s">
        <v>158</v>
      </c>
      <c r="E374" t="s">
        <v>35</v>
      </c>
      <c r="F374">
        <v>19</v>
      </c>
      <c r="G374">
        <v>855.5</v>
      </c>
      <c r="H374">
        <v>345.5</v>
      </c>
      <c r="I374">
        <v>24</v>
      </c>
      <c r="J374">
        <v>4</v>
      </c>
      <c r="K374" s="5" t="s">
        <v>155</v>
      </c>
      <c r="P374" s="22">
        <f t="shared" si="145"/>
        <v>5.4644808743169399E-3</v>
      </c>
      <c r="Q374" s="22">
        <f t="shared" si="146"/>
        <v>1</v>
      </c>
      <c r="R374" s="22">
        <f t="shared" si="147"/>
        <v>551.5</v>
      </c>
      <c r="S374">
        <f t="shared" si="148"/>
        <v>345.5</v>
      </c>
      <c r="T374">
        <f t="shared" si="149"/>
        <v>206</v>
      </c>
      <c r="U374" s="18">
        <f t="shared" si="142"/>
        <v>2.1256830601092895</v>
      </c>
      <c r="V374" s="18" t="b">
        <f t="shared" si="143"/>
        <v>0</v>
      </c>
      <c r="W374" s="22">
        <f t="shared" si="150"/>
        <v>1.944266052157707E-2</v>
      </c>
      <c r="X374" s="22">
        <f t="shared" si="151"/>
        <v>10</v>
      </c>
      <c r="Y374" s="22">
        <f t="shared" si="152"/>
        <v>490</v>
      </c>
      <c r="Z374">
        <f t="shared" si="153"/>
        <v>855.5</v>
      </c>
      <c r="AA374">
        <f t="shared" si="154"/>
        <v>365.5</v>
      </c>
      <c r="AB374" s="18">
        <f t="shared" si="144"/>
        <v>17.106292420636418</v>
      </c>
      <c r="AC374" t="s">
        <v>181</v>
      </c>
      <c r="AD374" s="103" t="str">
        <f t="shared" si="138"/>
        <v xml:space="preserve">  </v>
      </c>
      <c r="AE374" s="103" t="str">
        <f t="shared" si="139"/>
        <v xml:space="preserve">  </v>
      </c>
    </row>
    <row r="375" spans="1:31" x14ac:dyDescent="0.2">
      <c r="A375" t="s">
        <v>156</v>
      </c>
      <c r="D375" t="s">
        <v>158</v>
      </c>
      <c r="E375" t="s">
        <v>35</v>
      </c>
      <c r="F375">
        <v>20</v>
      </c>
      <c r="G375">
        <v>906.5</v>
      </c>
      <c r="H375">
        <v>287.5</v>
      </c>
      <c r="I375">
        <v>24</v>
      </c>
      <c r="J375">
        <v>4</v>
      </c>
      <c r="K375" s="5" t="s">
        <v>155</v>
      </c>
      <c r="P375" s="22">
        <f t="shared" si="145"/>
        <v>5.4644808743169399E-3</v>
      </c>
      <c r="Q375" s="22">
        <f t="shared" si="146"/>
        <v>1</v>
      </c>
      <c r="R375" s="22">
        <f t="shared" si="147"/>
        <v>551.5</v>
      </c>
      <c r="S375">
        <f t="shared" si="148"/>
        <v>287.5</v>
      </c>
      <c r="T375">
        <f t="shared" si="149"/>
        <v>264</v>
      </c>
      <c r="U375" s="18">
        <f t="shared" si="142"/>
        <v>2.442622950819672</v>
      </c>
      <c r="V375" s="18" t="b">
        <f t="shared" si="143"/>
        <v>0</v>
      </c>
      <c r="W375" s="22">
        <f t="shared" si="150"/>
        <v>1.944266052157707E-2</v>
      </c>
      <c r="X375" s="22">
        <f t="shared" si="151"/>
        <v>10</v>
      </c>
      <c r="Y375" s="22">
        <f t="shared" si="152"/>
        <v>490</v>
      </c>
      <c r="Z375">
        <f t="shared" si="153"/>
        <v>906.5</v>
      </c>
      <c r="AA375">
        <f t="shared" si="154"/>
        <v>416.5</v>
      </c>
      <c r="AB375" s="18">
        <f t="shared" si="144"/>
        <v>18.097868107236849</v>
      </c>
      <c r="AC375" t="s">
        <v>181</v>
      </c>
      <c r="AD375" s="103" t="str">
        <f t="shared" si="138"/>
        <v xml:space="preserve">  </v>
      </c>
      <c r="AE375" s="103" t="str">
        <f t="shared" si="139"/>
        <v xml:space="preserve">  </v>
      </c>
    </row>
    <row r="376" spans="1:31" x14ac:dyDescent="0.2">
      <c r="A376" t="s">
        <v>156</v>
      </c>
      <c r="D376" t="s">
        <v>158</v>
      </c>
      <c r="E376" t="s">
        <v>35</v>
      </c>
      <c r="F376">
        <v>21</v>
      </c>
      <c r="G376">
        <v>927.5</v>
      </c>
      <c r="H376">
        <v>333.5</v>
      </c>
      <c r="I376">
        <v>24</v>
      </c>
      <c r="J376">
        <v>4</v>
      </c>
      <c r="K376" s="5" t="s">
        <v>155</v>
      </c>
      <c r="P376" s="22">
        <f t="shared" si="145"/>
        <v>5.4644808743169399E-3</v>
      </c>
      <c r="Q376" s="22">
        <f t="shared" si="146"/>
        <v>1</v>
      </c>
      <c r="R376" s="22">
        <f t="shared" si="147"/>
        <v>551.5</v>
      </c>
      <c r="S376">
        <f t="shared" si="148"/>
        <v>333.5</v>
      </c>
      <c r="T376">
        <f t="shared" si="149"/>
        <v>218</v>
      </c>
      <c r="U376" s="18">
        <f t="shared" si="142"/>
        <v>2.1912568306010929</v>
      </c>
      <c r="V376" s="18" t="b">
        <f t="shared" si="143"/>
        <v>0</v>
      </c>
      <c r="W376" s="22">
        <f t="shared" si="150"/>
        <v>1.944266052157707E-2</v>
      </c>
      <c r="X376" s="22">
        <f t="shared" si="151"/>
        <v>10</v>
      </c>
      <c r="Y376" s="22">
        <f t="shared" si="152"/>
        <v>490</v>
      </c>
      <c r="Z376">
        <f t="shared" si="153"/>
        <v>927.5</v>
      </c>
      <c r="AA376">
        <f t="shared" si="154"/>
        <v>437.5</v>
      </c>
      <c r="AB376" s="18">
        <f t="shared" si="144"/>
        <v>18.506163978189967</v>
      </c>
      <c r="AC376" t="s">
        <v>181</v>
      </c>
      <c r="AD376" s="103" t="str">
        <f t="shared" si="138"/>
        <v xml:space="preserve">  </v>
      </c>
      <c r="AE376" s="103" t="str">
        <f t="shared" si="139"/>
        <v xml:space="preserve">  </v>
      </c>
    </row>
    <row r="377" spans="1:31" x14ac:dyDescent="0.2">
      <c r="A377" t="s">
        <v>156</v>
      </c>
      <c r="D377" t="s">
        <v>158</v>
      </c>
      <c r="E377" t="s">
        <v>35</v>
      </c>
      <c r="F377">
        <v>22</v>
      </c>
      <c r="G377">
        <v>953</v>
      </c>
      <c r="H377">
        <v>385.5</v>
      </c>
      <c r="I377">
        <v>24</v>
      </c>
      <c r="J377">
        <v>4</v>
      </c>
      <c r="K377" s="5" t="s">
        <v>155</v>
      </c>
      <c r="P377" s="22">
        <f t="shared" si="145"/>
        <v>5.4644808743169399E-3</v>
      </c>
      <c r="Q377" s="22">
        <f t="shared" si="146"/>
        <v>1</v>
      </c>
      <c r="R377" s="22">
        <f t="shared" si="147"/>
        <v>551.5</v>
      </c>
      <c r="S377">
        <f t="shared" si="148"/>
        <v>385.5</v>
      </c>
      <c r="T377">
        <f t="shared" si="149"/>
        <v>166</v>
      </c>
      <c r="U377" s="18">
        <f t="shared" si="142"/>
        <v>1.9071038251366121</v>
      </c>
      <c r="V377" s="18" t="b">
        <f t="shared" si="143"/>
        <v>0</v>
      </c>
      <c r="W377" s="22">
        <f t="shared" si="150"/>
        <v>1.944266052157707E-2</v>
      </c>
      <c r="X377" s="22">
        <f t="shared" si="151"/>
        <v>10</v>
      </c>
      <c r="Y377" s="22">
        <f t="shared" si="152"/>
        <v>490</v>
      </c>
      <c r="Z377">
        <f t="shared" si="153"/>
        <v>953</v>
      </c>
      <c r="AA377">
        <f t="shared" si="154"/>
        <v>463</v>
      </c>
      <c r="AB377" s="18">
        <f t="shared" si="144"/>
        <v>19.001951821490184</v>
      </c>
      <c r="AC377" t="s">
        <v>181</v>
      </c>
      <c r="AD377" s="103" t="str">
        <f t="shared" si="138"/>
        <v xml:space="preserve">  </v>
      </c>
      <c r="AE377" s="103" t="str">
        <f t="shared" si="139"/>
        <v xml:space="preserve">  </v>
      </c>
    </row>
    <row r="378" spans="1:31" x14ac:dyDescent="0.2">
      <c r="A378" t="s">
        <v>156</v>
      </c>
      <c r="D378" t="s">
        <v>158</v>
      </c>
      <c r="E378" t="s">
        <v>35</v>
      </c>
      <c r="F378">
        <v>23</v>
      </c>
      <c r="G378">
        <v>1010</v>
      </c>
      <c r="H378">
        <v>311</v>
      </c>
      <c r="I378">
        <v>24</v>
      </c>
      <c r="J378">
        <v>4</v>
      </c>
      <c r="K378" s="5" t="s">
        <v>155</v>
      </c>
      <c r="P378" s="22">
        <f t="shared" si="145"/>
        <v>5.4644808743169399E-3</v>
      </c>
      <c r="Q378" s="22">
        <f t="shared" si="146"/>
        <v>1</v>
      </c>
      <c r="R378" s="22">
        <f t="shared" si="147"/>
        <v>551.5</v>
      </c>
      <c r="S378">
        <f t="shared" si="148"/>
        <v>311</v>
      </c>
      <c r="T378">
        <f t="shared" si="149"/>
        <v>240.5</v>
      </c>
      <c r="U378" s="18">
        <f t="shared" si="142"/>
        <v>2.3142076502732243</v>
      </c>
      <c r="V378" s="18" t="b">
        <f t="shared" si="143"/>
        <v>0</v>
      </c>
      <c r="W378" s="22">
        <f t="shared" si="150"/>
        <v>1.944266052157707E-2</v>
      </c>
      <c r="X378" s="22">
        <f t="shared" si="151"/>
        <v>10</v>
      </c>
      <c r="Y378" s="22">
        <f t="shared" si="152"/>
        <v>490</v>
      </c>
      <c r="Z378">
        <f t="shared" si="153"/>
        <v>1010</v>
      </c>
      <c r="AA378">
        <f t="shared" si="154"/>
        <v>520</v>
      </c>
      <c r="AB378" s="18">
        <f t="shared" si="144"/>
        <v>20.110183471220076</v>
      </c>
      <c r="AC378" t="s">
        <v>181</v>
      </c>
      <c r="AD378" s="103" t="str">
        <f t="shared" si="138"/>
        <v xml:space="preserve">  </v>
      </c>
      <c r="AE378" s="103" t="str">
        <f t="shared" si="139"/>
        <v xml:space="preserve">  </v>
      </c>
    </row>
    <row r="379" spans="1:31" x14ac:dyDescent="0.2">
      <c r="A379" t="s">
        <v>156</v>
      </c>
      <c r="D379" t="s">
        <v>158</v>
      </c>
      <c r="E379" t="s">
        <v>35</v>
      </c>
      <c r="F379">
        <v>24</v>
      </c>
      <c r="G379">
        <v>1030.5</v>
      </c>
      <c r="H379">
        <v>283</v>
      </c>
      <c r="I379">
        <v>24</v>
      </c>
      <c r="J379">
        <v>4</v>
      </c>
      <c r="K379" s="5" t="s">
        <v>155</v>
      </c>
      <c r="P379" s="22">
        <f t="shared" si="145"/>
        <v>5.4644808743169399E-3</v>
      </c>
      <c r="Q379" s="22">
        <f t="shared" si="146"/>
        <v>1</v>
      </c>
      <c r="R379" s="22">
        <f t="shared" si="147"/>
        <v>551.5</v>
      </c>
      <c r="S379">
        <f t="shared" si="148"/>
        <v>283</v>
      </c>
      <c r="T379">
        <f t="shared" si="149"/>
        <v>268.5</v>
      </c>
      <c r="U379" s="18">
        <f t="shared" si="142"/>
        <v>2.4672131147540983</v>
      </c>
      <c r="V379" s="18" t="b">
        <f t="shared" si="143"/>
        <v>0</v>
      </c>
      <c r="W379" s="22">
        <f t="shared" si="150"/>
        <v>1.944266052157707E-2</v>
      </c>
      <c r="X379" s="22">
        <f t="shared" si="151"/>
        <v>10</v>
      </c>
      <c r="Y379" s="22">
        <f t="shared" si="152"/>
        <v>490</v>
      </c>
      <c r="Z379">
        <f t="shared" si="153"/>
        <v>1030.5</v>
      </c>
      <c r="AA379">
        <f t="shared" si="154"/>
        <v>540.5</v>
      </c>
      <c r="AB379" s="18">
        <f t="shared" si="144"/>
        <v>20.508758011912406</v>
      </c>
      <c r="AC379" t="s">
        <v>181</v>
      </c>
      <c r="AD379" s="103" t="str">
        <f t="shared" si="138"/>
        <v xml:space="preserve">  </v>
      </c>
      <c r="AE379" s="103" t="str">
        <f t="shared" si="139"/>
        <v xml:space="preserve">  </v>
      </c>
    </row>
    <row r="380" spans="1:31" x14ac:dyDescent="0.2">
      <c r="A380" t="s">
        <v>156</v>
      </c>
      <c r="D380" t="s">
        <v>158</v>
      </c>
      <c r="E380" t="s">
        <v>35</v>
      </c>
      <c r="F380">
        <v>25</v>
      </c>
      <c r="G380">
        <v>1071</v>
      </c>
      <c r="H380">
        <v>313</v>
      </c>
      <c r="I380">
        <v>24</v>
      </c>
      <c r="J380">
        <v>4</v>
      </c>
      <c r="K380" s="5" t="s">
        <v>155</v>
      </c>
      <c r="P380" s="22">
        <f t="shared" si="145"/>
        <v>5.4644808743169399E-3</v>
      </c>
      <c r="Q380" s="22">
        <f t="shared" si="146"/>
        <v>1</v>
      </c>
      <c r="R380" s="22">
        <f t="shared" si="147"/>
        <v>551.5</v>
      </c>
      <c r="S380">
        <f t="shared" si="148"/>
        <v>313</v>
      </c>
      <c r="T380">
        <f t="shared" si="149"/>
        <v>238.5</v>
      </c>
      <c r="U380" s="18">
        <f t="shared" si="142"/>
        <v>2.3032786885245899</v>
      </c>
      <c r="V380" s="18" t="b">
        <f t="shared" si="143"/>
        <v>0</v>
      </c>
      <c r="W380" s="22">
        <f t="shared" si="150"/>
        <v>1.944266052157707E-2</v>
      </c>
      <c r="X380" s="22">
        <f t="shared" si="151"/>
        <v>10</v>
      </c>
      <c r="Y380" s="22">
        <f t="shared" si="152"/>
        <v>490</v>
      </c>
      <c r="Z380">
        <f t="shared" si="153"/>
        <v>1071</v>
      </c>
      <c r="AA380">
        <f t="shared" si="154"/>
        <v>581</v>
      </c>
      <c r="AB380" s="18">
        <f t="shared" si="144"/>
        <v>21.296185763036277</v>
      </c>
      <c r="AC380" t="s">
        <v>181</v>
      </c>
      <c r="AD380" s="103" t="str">
        <f t="shared" si="138"/>
        <v xml:space="preserve">  </v>
      </c>
      <c r="AE380" s="103" t="str">
        <f t="shared" si="139"/>
        <v xml:space="preserve">  </v>
      </c>
    </row>
    <row r="381" spans="1:31" x14ac:dyDescent="0.2">
      <c r="A381" t="s">
        <v>156</v>
      </c>
      <c r="D381" t="s">
        <v>158</v>
      </c>
      <c r="E381" t="s">
        <v>35</v>
      </c>
      <c r="F381">
        <v>26</v>
      </c>
      <c r="G381">
        <v>1071</v>
      </c>
      <c r="H381">
        <v>354</v>
      </c>
      <c r="I381">
        <v>24</v>
      </c>
      <c r="J381">
        <v>4</v>
      </c>
      <c r="K381" s="5" t="s">
        <v>155</v>
      </c>
      <c r="P381" s="22">
        <f t="shared" si="145"/>
        <v>5.4644808743169399E-3</v>
      </c>
      <c r="Q381" s="22">
        <f t="shared" si="146"/>
        <v>1</v>
      </c>
      <c r="R381" s="22">
        <f t="shared" si="147"/>
        <v>551.5</v>
      </c>
      <c r="S381">
        <f t="shared" si="148"/>
        <v>354</v>
      </c>
      <c r="T381">
        <f t="shared" si="149"/>
        <v>197.5</v>
      </c>
      <c r="U381" s="18">
        <f t="shared" si="142"/>
        <v>2.0792349726775958</v>
      </c>
      <c r="V381" s="18" t="b">
        <f t="shared" si="143"/>
        <v>0</v>
      </c>
      <c r="W381" s="22">
        <f t="shared" si="150"/>
        <v>1.944266052157707E-2</v>
      </c>
      <c r="X381" s="22">
        <f t="shared" si="151"/>
        <v>10</v>
      </c>
      <c r="Y381" s="22">
        <f t="shared" si="152"/>
        <v>490</v>
      </c>
      <c r="Z381">
        <f t="shared" si="153"/>
        <v>1071</v>
      </c>
      <c r="AA381">
        <f t="shared" si="154"/>
        <v>581</v>
      </c>
      <c r="AB381" s="18">
        <f t="shared" si="144"/>
        <v>21.296185763036277</v>
      </c>
      <c r="AC381" t="s">
        <v>181</v>
      </c>
      <c r="AD381" s="103" t="str">
        <f t="shared" si="138"/>
        <v xml:space="preserve">  </v>
      </c>
      <c r="AE381" s="103" t="str">
        <f t="shared" si="139"/>
        <v xml:space="preserve">  </v>
      </c>
    </row>
    <row r="382" spans="1:31" x14ac:dyDescent="0.2">
      <c r="A382" t="s">
        <v>156</v>
      </c>
      <c r="D382" t="s">
        <v>158</v>
      </c>
      <c r="E382" t="s">
        <v>35</v>
      </c>
      <c r="F382">
        <v>27</v>
      </c>
      <c r="G382">
        <v>1210</v>
      </c>
      <c r="H382">
        <v>427</v>
      </c>
      <c r="I382">
        <v>24</v>
      </c>
      <c r="J382">
        <v>4</v>
      </c>
      <c r="K382" s="5" t="s">
        <v>155</v>
      </c>
      <c r="P382" s="22">
        <f t="shared" si="145"/>
        <v>5.4644808743169399E-3</v>
      </c>
      <c r="Q382" s="22">
        <f t="shared" si="146"/>
        <v>1</v>
      </c>
      <c r="R382" s="22">
        <f t="shared" si="147"/>
        <v>551.5</v>
      </c>
      <c r="S382">
        <f t="shared" si="148"/>
        <v>427</v>
      </c>
      <c r="T382">
        <f t="shared" si="149"/>
        <v>124.5</v>
      </c>
      <c r="U382" s="18">
        <f t="shared" si="142"/>
        <v>1.680327868852459</v>
      </c>
      <c r="V382" s="18" t="b">
        <f t="shared" si="143"/>
        <v>0</v>
      </c>
      <c r="W382" s="22">
        <f t="shared" si="150"/>
        <v>1.944266052157707E-2</v>
      </c>
      <c r="X382" s="22">
        <f t="shared" si="151"/>
        <v>10</v>
      </c>
      <c r="Y382" s="22">
        <f t="shared" si="152"/>
        <v>490</v>
      </c>
      <c r="Z382">
        <f t="shared" si="153"/>
        <v>1210</v>
      </c>
      <c r="AA382">
        <f t="shared" si="154"/>
        <v>720</v>
      </c>
      <c r="AB382" s="18">
        <f t="shared" si="144"/>
        <v>23.998715575535492</v>
      </c>
      <c r="AC382" t="s">
        <v>181</v>
      </c>
      <c r="AD382" s="103" t="str">
        <f t="shared" si="138"/>
        <v xml:space="preserve">  </v>
      </c>
      <c r="AE382" s="103" t="str">
        <f t="shared" si="139"/>
        <v xml:space="preserve">  </v>
      </c>
    </row>
    <row r="383" spans="1:31" x14ac:dyDescent="0.2">
      <c r="A383" t="s">
        <v>156</v>
      </c>
      <c r="D383" t="s">
        <v>158</v>
      </c>
      <c r="E383" t="s">
        <v>35</v>
      </c>
      <c r="F383">
        <v>28</v>
      </c>
      <c r="G383">
        <v>1230.5</v>
      </c>
      <c r="H383">
        <v>300</v>
      </c>
      <c r="I383">
        <v>24</v>
      </c>
      <c r="J383">
        <v>4</v>
      </c>
      <c r="K383" s="5" t="s">
        <v>155</v>
      </c>
      <c r="P383" s="22">
        <f t="shared" si="145"/>
        <v>5.4644808743169399E-3</v>
      </c>
      <c r="Q383" s="22">
        <f t="shared" si="146"/>
        <v>1</v>
      </c>
      <c r="R383" s="22">
        <f t="shared" si="147"/>
        <v>551.5</v>
      </c>
      <c r="S383">
        <f t="shared" si="148"/>
        <v>300</v>
      </c>
      <c r="T383">
        <f t="shared" si="149"/>
        <v>251.5</v>
      </c>
      <c r="U383" s="18">
        <f t="shared" si="142"/>
        <v>2.3743169398907105</v>
      </c>
      <c r="V383" s="18" t="b">
        <f t="shared" si="143"/>
        <v>0</v>
      </c>
      <c r="W383" s="22">
        <f t="shared" si="150"/>
        <v>1.944266052157707E-2</v>
      </c>
      <c r="X383" s="22">
        <f t="shared" si="151"/>
        <v>10</v>
      </c>
      <c r="Y383" s="22">
        <f t="shared" si="152"/>
        <v>490</v>
      </c>
      <c r="Z383">
        <f t="shared" si="153"/>
        <v>1230.5</v>
      </c>
      <c r="AA383">
        <f t="shared" si="154"/>
        <v>740.5</v>
      </c>
      <c r="AB383" s="18">
        <f t="shared" si="144"/>
        <v>24.397290116227822</v>
      </c>
      <c r="AC383" t="s">
        <v>181</v>
      </c>
      <c r="AD383" s="103" t="str">
        <f t="shared" si="138"/>
        <v xml:space="preserve">  </v>
      </c>
      <c r="AE383" s="103" t="str">
        <f t="shared" si="139"/>
        <v xml:space="preserve">  </v>
      </c>
    </row>
    <row r="384" spans="1:31" x14ac:dyDescent="0.2">
      <c r="A384" t="s">
        <v>156</v>
      </c>
      <c r="D384" t="s">
        <v>158</v>
      </c>
      <c r="E384" t="s">
        <v>35</v>
      </c>
      <c r="F384">
        <v>29</v>
      </c>
      <c r="G384">
        <v>1257</v>
      </c>
      <c r="H384">
        <v>282.5</v>
      </c>
      <c r="I384">
        <v>24</v>
      </c>
      <c r="J384">
        <v>4</v>
      </c>
      <c r="K384" s="5" t="s">
        <v>155</v>
      </c>
      <c r="P384" s="22">
        <f t="shared" si="145"/>
        <v>5.4644808743169399E-3</v>
      </c>
      <c r="Q384" s="22">
        <f t="shared" si="146"/>
        <v>1</v>
      </c>
      <c r="R384" s="22">
        <f t="shared" si="147"/>
        <v>551.5</v>
      </c>
      <c r="S384">
        <f t="shared" si="148"/>
        <v>282.5</v>
      </c>
      <c r="T384">
        <f t="shared" si="149"/>
        <v>269</v>
      </c>
      <c r="U384" s="18">
        <f t="shared" si="142"/>
        <v>2.4699453551912569</v>
      </c>
      <c r="V384" s="18" t="b">
        <f t="shared" si="143"/>
        <v>0</v>
      </c>
      <c r="W384" s="22">
        <f t="shared" si="150"/>
        <v>1.944266052157707E-2</v>
      </c>
      <c r="X384" s="22">
        <f t="shared" si="151"/>
        <v>10</v>
      </c>
      <c r="Y384" s="22">
        <f t="shared" si="152"/>
        <v>490</v>
      </c>
      <c r="Z384">
        <f t="shared" si="153"/>
        <v>1257</v>
      </c>
      <c r="AA384">
        <f t="shared" si="154"/>
        <v>767</v>
      </c>
      <c r="AB384" s="18">
        <f t="shared" si="144"/>
        <v>24.912520620049612</v>
      </c>
      <c r="AC384" t="s">
        <v>181</v>
      </c>
      <c r="AD384" s="103" t="str">
        <f t="shared" si="138"/>
        <v xml:space="preserve">  </v>
      </c>
      <c r="AE384" s="103" t="str">
        <f t="shared" si="139"/>
        <v xml:space="preserve">  </v>
      </c>
    </row>
    <row r="385" spans="1:31" x14ac:dyDescent="0.2">
      <c r="A385" t="s">
        <v>156</v>
      </c>
      <c r="D385" t="s">
        <v>158</v>
      </c>
      <c r="E385" t="s">
        <v>35</v>
      </c>
      <c r="F385">
        <v>30</v>
      </c>
      <c r="G385">
        <v>1292</v>
      </c>
      <c r="H385">
        <v>359.5</v>
      </c>
      <c r="I385">
        <v>24</v>
      </c>
      <c r="J385">
        <v>4</v>
      </c>
      <c r="K385" s="5" t="s">
        <v>155</v>
      </c>
      <c r="P385" s="22">
        <f t="shared" si="145"/>
        <v>5.4644808743169399E-3</v>
      </c>
      <c r="Q385" s="22">
        <f t="shared" si="146"/>
        <v>1</v>
      </c>
      <c r="R385" s="22">
        <f t="shared" si="147"/>
        <v>551.5</v>
      </c>
      <c r="S385">
        <f t="shared" si="148"/>
        <v>359.5</v>
      </c>
      <c r="T385">
        <f t="shared" si="149"/>
        <v>192</v>
      </c>
      <c r="U385" s="18">
        <f t="shared" si="142"/>
        <v>2.0491803278688527</v>
      </c>
      <c r="V385" s="18" t="b">
        <f t="shared" si="143"/>
        <v>0</v>
      </c>
      <c r="W385" s="22">
        <f t="shared" si="150"/>
        <v>1.944266052157707E-2</v>
      </c>
      <c r="X385" s="22">
        <f t="shared" si="151"/>
        <v>10</v>
      </c>
      <c r="Y385" s="22">
        <f t="shared" si="152"/>
        <v>490</v>
      </c>
      <c r="Z385">
        <f t="shared" si="153"/>
        <v>1292</v>
      </c>
      <c r="AA385">
        <f t="shared" si="154"/>
        <v>802</v>
      </c>
      <c r="AB385" s="18">
        <f t="shared" si="144"/>
        <v>25.593013738304812</v>
      </c>
      <c r="AC385" t="s">
        <v>181</v>
      </c>
      <c r="AD385" s="103" t="str">
        <f t="shared" si="138"/>
        <v xml:space="preserve">  </v>
      </c>
      <c r="AE385" s="103" t="str">
        <f t="shared" si="139"/>
        <v xml:space="preserve">  </v>
      </c>
    </row>
    <row r="386" spans="1:31" ht="17" thickBot="1" x14ac:dyDescent="0.25">
      <c r="A386" t="s">
        <v>156</v>
      </c>
      <c r="D386" t="s">
        <v>158</v>
      </c>
      <c r="E386" t="s">
        <v>35</v>
      </c>
      <c r="F386">
        <v>31</v>
      </c>
      <c r="G386">
        <v>1256</v>
      </c>
      <c r="H386">
        <v>431</v>
      </c>
      <c r="I386">
        <v>24</v>
      </c>
      <c r="J386">
        <v>4</v>
      </c>
      <c r="K386" s="5" t="s">
        <v>155</v>
      </c>
      <c r="P386" s="22">
        <f t="shared" si="145"/>
        <v>5.4644808743169399E-3</v>
      </c>
      <c r="Q386" s="22">
        <f t="shared" si="146"/>
        <v>1</v>
      </c>
      <c r="R386" s="22">
        <f t="shared" si="147"/>
        <v>551.5</v>
      </c>
      <c r="S386">
        <f t="shared" si="148"/>
        <v>431</v>
      </c>
      <c r="T386">
        <f t="shared" si="149"/>
        <v>120.5</v>
      </c>
      <c r="U386" s="18">
        <f t="shared" si="142"/>
        <v>1.6584699453551912</v>
      </c>
      <c r="V386" s="18" t="b">
        <f t="shared" si="143"/>
        <v>0</v>
      </c>
      <c r="W386" s="22">
        <f t="shared" si="150"/>
        <v>1.944266052157707E-2</v>
      </c>
      <c r="X386" s="22">
        <f t="shared" si="151"/>
        <v>10</v>
      </c>
      <c r="Y386" s="22">
        <f t="shared" si="152"/>
        <v>490</v>
      </c>
      <c r="Z386">
        <f t="shared" si="153"/>
        <v>1256</v>
      </c>
      <c r="AA386">
        <f t="shared" si="154"/>
        <v>766</v>
      </c>
      <c r="AB386" s="18">
        <f t="shared" si="144"/>
        <v>24.893077959528036</v>
      </c>
      <c r="AC386" t="s">
        <v>181</v>
      </c>
      <c r="AD386" s="103" t="str">
        <f t="shared" si="138"/>
        <v xml:space="preserve">  </v>
      </c>
      <c r="AE386" s="103" t="str">
        <f t="shared" si="139"/>
        <v xml:space="preserve">  </v>
      </c>
    </row>
    <row r="387" spans="1:31" s="13" customFormat="1" ht="17" thickBot="1" x14ac:dyDescent="0.25">
      <c r="A387" s="13" t="s">
        <v>38</v>
      </c>
      <c r="D387" s="15">
        <v>10</v>
      </c>
      <c r="E387" s="13" t="s">
        <v>39</v>
      </c>
      <c r="F387" s="13">
        <v>32</v>
      </c>
      <c r="G387" s="15">
        <v>490</v>
      </c>
      <c r="H387" s="13">
        <v>553.5</v>
      </c>
      <c r="I387" s="13">
        <v>24</v>
      </c>
      <c r="J387" s="13">
        <v>4</v>
      </c>
      <c r="K387" s="14" t="s">
        <v>155</v>
      </c>
      <c r="AD387" s="103" t="str">
        <f t="shared" ref="AD387:AD450" si="155">CONCATENATE(IF(Z387&lt;Y387, "YES", " "), IF( AA387&lt;0, "-YES", " "))</f>
        <v xml:space="preserve">  </v>
      </c>
      <c r="AE387" s="103" t="str">
        <f t="shared" ref="AE387:AE450" si="156">CONCATENATE(IF(S387&gt;R387, "YES", " "), IF( T387&lt;0, "-YES", " "))</f>
        <v xml:space="preserve">  </v>
      </c>
    </row>
    <row r="388" spans="1:31" s="7" customFormat="1" x14ac:dyDescent="0.2">
      <c r="A388" s="7" t="s">
        <v>38</v>
      </c>
      <c r="D388" s="7">
        <v>15</v>
      </c>
      <c r="E388" s="7" t="s">
        <v>39</v>
      </c>
      <c r="F388" s="7">
        <v>33</v>
      </c>
      <c r="G388" s="7">
        <v>747.5</v>
      </c>
      <c r="H388" s="7">
        <v>552</v>
      </c>
      <c r="I388" s="7">
        <v>24</v>
      </c>
      <c r="J388" s="7">
        <v>4</v>
      </c>
      <c r="K388" s="8" t="s">
        <v>155</v>
      </c>
      <c r="L388" s="7">
        <f t="shared" ref="L388" si="157">G388-G387</f>
        <v>257.5</v>
      </c>
      <c r="M388" s="7">
        <f t="shared" ref="M388:M389" si="158">D388-D387</f>
        <v>5</v>
      </c>
      <c r="N388" s="7">
        <f t="shared" ref="N388:N390" si="159">M388/L388</f>
        <v>1.9417475728155338E-2</v>
      </c>
      <c r="O388" s="7">
        <f>AVERAGE(N388:N390)</f>
        <v>1.944266052157707E-2</v>
      </c>
      <c r="P388" s="24"/>
      <c r="Q388" s="24"/>
      <c r="R388" s="24"/>
      <c r="U388" s="18"/>
      <c r="V388" s="18"/>
      <c r="W388" s="22"/>
      <c r="X388" s="22"/>
      <c r="Y388" s="24"/>
      <c r="AB388" s="18"/>
      <c r="AD388" s="103" t="str">
        <f t="shared" si="155"/>
        <v xml:space="preserve">  </v>
      </c>
      <c r="AE388" s="103" t="str">
        <f t="shared" si="156"/>
        <v xml:space="preserve">  </v>
      </c>
    </row>
    <row r="389" spans="1:31" s="7" customFormat="1" x14ac:dyDescent="0.2">
      <c r="A389" s="7" t="s">
        <v>38</v>
      </c>
      <c r="D389" s="7">
        <v>20</v>
      </c>
      <c r="E389" s="7" t="s">
        <v>39</v>
      </c>
      <c r="F389" s="7">
        <v>34</v>
      </c>
      <c r="G389" s="7">
        <v>1004.5</v>
      </c>
      <c r="H389" s="7">
        <v>552</v>
      </c>
      <c r="I389" s="7">
        <v>24</v>
      </c>
      <c r="J389" s="7">
        <v>4</v>
      </c>
      <c r="K389" s="8" t="s">
        <v>155</v>
      </c>
      <c r="L389" s="7">
        <f>G389-G388</f>
        <v>257</v>
      </c>
      <c r="M389" s="7">
        <f t="shared" si="158"/>
        <v>5</v>
      </c>
      <c r="N389" s="7">
        <f t="shared" si="159"/>
        <v>1.9455252918287938E-2</v>
      </c>
      <c r="P389" s="24"/>
      <c r="Q389" s="24"/>
      <c r="R389" s="24"/>
      <c r="U389" s="18"/>
      <c r="V389" s="18"/>
      <c r="W389" s="22"/>
      <c r="X389" s="22"/>
      <c r="Y389" s="24"/>
      <c r="AB389" s="18"/>
      <c r="AD389" s="103" t="str">
        <f t="shared" si="155"/>
        <v xml:space="preserve">  </v>
      </c>
      <c r="AE389" s="103" t="str">
        <f t="shared" si="156"/>
        <v xml:space="preserve">  </v>
      </c>
    </row>
    <row r="390" spans="1:31" s="9" customFormat="1" ht="17" thickBot="1" x14ac:dyDescent="0.25">
      <c r="A390" s="9" t="s">
        <v>38</v>
      </c>
      <c r="B390" s="7"/>
      <c r="C390" s="7"/>
      <c r="D390" s="7">
        <v>25</v>
      </c>
      <c r="E390" s="9" t="s">
        <v>39</v>
      </c>
      <c r="F390" s="9">
        <v>35</v>
      </c>
      <c r="G390" s="9">
        <v>1261.5</v>
      </c>
      <c r="H390" s="7">
        <v>553</v>
      </c>
      <c r="I390" s="9">
        <v>24</v>
      </c>
      <c r="J390" s="9">
        <v>4</v>
      </c>
      <c r="K390" s="10" t="s">
        <v>155</v>
      </c>
      <c r="L390" s="9">
        <f>G390-G389</f>
        <v>257</v>
      </c>
      <c r="M390" s="9">
        <f t="shared" ref="M390" si="160">D390-D389</f>
        <v>5</v>
      </c>
      <c r="N390" s="9">
        <f t="shared" si="159"/>
        <v>1.9455252918287938E-2</v>
      </c>
      <c r="P390" s="25"/>
      <c r="Q390" s="25"/>
      <c r="R390" s="25"/>
      <c r="U390" s="20"/>
      <c r="V390" s="20"/>
      <c r="W390" s="26"/>
      <c r="X390" s="26"/>
      <c r="Y390" s="25"/>
      <c r="AB390" s="20"/>
      <c r="AD390" s="103" t="str">
        <f t="shared" si="155"/>
        <v xml:space="preserve">  </v>
      </c>
      <c r="AE390" s="103" t="str">
        <f t="shared" si="156"/>
        <v xml:space="preserve">  </v>
      </c>
    </row>
    <row r="391" spans="1:31" s="13" customFormat="1" ht="17" thickBot="1" x14ac:dyDescent="0.25">
      <c r="A391" s="13" t="s">
        <v>37</v>
      </c>
      <c r="D391" s="15">
        <v>1</v>
      </c>
      <c r="E391" s="13" t="s">
        <v>35</v>
      </c>
      <c r="F391" s="13">
        <v>1</v>
      </c>
      <c r="G391" s="13">
        <v>232.5</v>
      </c>
      <c r="H391" s="15">
        <v>552</v>
      </c>
      <c r="I391" s="13">
        <v>24</v>
      </c>
      <c r="J391" s="13">
        <v>4</v>
      </c>
      <c r="K391" s="14" t="s">
        <v>155</v>
      </c>
      <c r="AD391" s="103" t="str">
        <f t="shared" si="155"/>
        <v xml:space="preserve">  </v>
      </c>
      <c r="AE391" s="103" t="str">
        <f t="shared" si="156"/>
        <v xml:space="preserve">  </v>
      </c>
    </row>
    <row r="392" spans="1:31" s="7" customFormat="1" x14ac:dyDescent="0.2">
      <c r="A392" s="7" t="s">
        <v>37</v>
      </c>
      <c r="D392" s="7">
        <v>2</v>
      </c>
      <c r="E392" s="7" t="s">
        <v>35</v>
      </c>
      <c r="F392" s="7">
        <v>2</v>
      </c>
      <c r="G392" s="7">
        <v>232.5</v>
      </c>
      <c r="H392" s="7">
        <v>368.5</v>
      </c>
      <c r="I392" s="7">
        <v>24</v>
      </c>
      <c r="J392" s="7">
        <v>4</v>
      </c>
      <c r="K392" s="8" t="s">
        <v>155</v>
      </c>
      <c r="L392" s="7">
        <f t="shared" ref="L392" si="161">ABS(H392-H391)</f>
        <v>183.5</v>
      </c>
      <c r="M392" s="7">
        <f>D392-D391</f>
        <v>1</v>
      </c>
      <c r="N392" s="7">
        <f t="shared" ref="N392:N394" si="162">M392/L392</f>
        <v>5.4495912806539508E-3</v>
      </c>
      <c r="O392" s="7">
        <f>AVERAGE(N392:N394)</f>
        <v>5.4645080699218043E-3</v>
      </c>
      <c r="P392" s="24"/>
      <c r="Q392" s="24"/>
      <c r="R392" s="24"/>
      <c r="U392" s="18"/>
      <c r="V392" s="18"/>
      <c r="W392" s="22"/>
      <c r="X392" s="22"/>
      <c r="Y392" s="24"/>
      <c r="AB392" s="18"/>
      <c r="AD392" s="103" t="str">
        <f t="shared" si="155"/>
        <v xml:space="preserve">  </v>
      </c>
      <c r="AE392" s="103" t="str">
        <f t="shared" si="156"/>
        <v xml:space="preserve">  </v>
      </c>
    </row>
    <row r="393" spans="1:31" s="7" customFormat="1" x14ac:dyDescent="0.2">
      <c r="A393" s="7" t="s">
        <v>37</v>
      </c>
      <c r="D393" s="7">
        <v>3</v>
      </c>
      <c r="E393" s="7" t="s">
        <v>35</v>
      </c>
      <c r="F393" s="7">
        <v>3</v>
      </c>
      <c r="G393" s="7">
        <v>233.5</v>
      </c>
      <c r="H393" s="7">
        <v>185.5</v>
      </c>
      <c r="I393" s="7">
        <v>24</v>
      </c>
      <c r="J393" s="7">
        <v>4</v>
      </c>
      <c r="K393" s="8" t="s">
        <v>155</v>
      </c>
      <c r="L393" s="7">
        <f t="shared" ref="L393:L394" si="163">ABS(H393-H392)</f>
        <v>183</v>
      </c>
      <c r="M393" s="7">
        <f t="shared" ref="M393:M394" si="164">D393-D392</f>
        <v>1</v>
      </c>
      <c r="N393" s="7">
        <f t="shared" si="162"/>
        <v>5.4644808743169399E-3</v>
      </c>
      <c r="P393" s="24"/>
      <c r="Q393" s="24"/>
      <c r="R393" s="24"/>
      <c r="U393" s="18"/>
      <c r="V393" s="18"/>
      <c r="W393" s="22"/>
      <c r="X393" s="22"/>
      <c r="Y393" s="24"/>
      <c r="AB393" s="18"/>
      <c r="AD393" s="103" t="str">
        <f t="shared" si="155"/>
        <v xml:space="preserve">  </v>
      </c>
      <c r="AE393" s="103" t="str">
        <f t="shared" si="156"/>
        <v xml:space="preserve">  </v>
      </c>
    </row>
    <row r="394" spans="1:31" s="7" customFormat="1" x14ac:dyDescent="0.2">
      <c r="A394" s="7" t="s">
        <v>37</v>
      </c>
      <c r="D394" s="7">
        <v>4</v>
      </c>
      <c r="E394" s="7" t="s">
        <v>35</v>
      </c>
      <c r="F394" s="7">
        <v>4</v>
      </c>
      <c r="G394" s="7">
        <v>233</v>
      </c>
      <c r="H394" s="7">
        <v>3</v>
      </c>
      <c r="I394" s="7">
        <v>24</v>
      </c>
      <c r="J394" s="7">
        <v>4</v>
      </c>
      <c r="K394" s="8" t="s">
        <v>155</v>
      </c>
      <c r="L394" s="7">
        <f t="shared" si="163"/>
        <v>182.5</v>
      </c>
      <c r="M394" s="7">
        <f t="shared" si="164"/>
        <v>1</v>
      </c>
      <c r="N394" s="7">
        <f t="shared" si="162"/>
        <v>5.4794520547945206E-3</v>
      </c>
      <c r="P394" s="24"/>
      <c r="Q394" s="24"/>
      <c r="R394" s="24"/>
      <c r="U394" s="18"/>
      <c r="V394" s="18"/>
      <c r="W394" s="22"/>
      <c r="X394" s="22"/>
      <c r="Y394" s="24"/>
      <c r="AB394" s="18"/>
      <c r="AD394" s="103" t="str">
        <f t="shared" si="155"/>
        <v xml:space="preserve">  </v>
      </c>
      <c r="AE394" s="103" t="str">
        <f t="shared" si="156"/>
        <v xml:space="preserve">  </v>
      </c>
    </row>
    <row r="395" spans="1:31" x14ac:dyDescent="0.2">
      <c r="A395" t="s">
        <v>156</v>
      </c>
      <c r="D395" t="s">
        <v>157</v>
      </c>
      <c r="E395" t="s">
        <v>35</v>
      </c>
      <c r="F395">
        <v>5</v>
      </c>
      <c r="G395">
        <v>346</v>
      </c>
      <c r="H395">
        <v>406</v>
      </c>
      <c r="I395">
        <v>24</v>
      </c>
      <c r="J395">
        <v>4</v>
      </c>
      <c r="K395" s="5" t="s">
        <v>155</v>
      </c>
      <c r="P395" s="22">
        <f>$O$392</f>
        <v>5.4645080699218043E-3</v>
      </c>
      <c r="Q395" s="22">
        <f>$D$391</f>
        <v>1</v>
      </c>
      <c r="R395" s="22">
        <f>$H$391</f>
        <v>552</v>
      </c>
      <c r="S395">
        <f>H395</f>
        <v>406</v>
      </c>
      <c r="T395">
        <f>R395-S395</f>
        <v>146</v>
      </c>
      <c r="U395" s="18">
        <f t="shared" ref="U395" si="165">T395*P395+Q395</f>
        <v>1.7978181782085834</v>
      </c>
      <c r="V395" s="18" t="b">
        <f t="shared" ref="V395:V423" si="166">S395&gt;R395</f>
        <v>0</v>
      </c>
      <c r="W395" s="22">
        <f>$O$425</f>
        <v>1.9455302011452503E-2</v>
      </c>
      <c r="X395" s="22">
        <f>$D$424</f>
        <v>10</v>
      </c>
      <c r="Y395" s="22">
        <f>$G$424</f>
        <v>490.5</v>
      </c>
      <c r="Z395">
        <f>G395</f>
        <v>346</v>
      </c>
      <c r="AA395">
        <f>Z395-Y395</f>
        <v>-144.5</v>
      </c>
      <c r="AB395" s="18">
        <f t="shared" ref="AB395" si="167">AA395*W395+X395</f>
        <v>7.1887088593451134</v>
      </c>
      <c r="AC395" t="s">
        <v>181</v>
      </c>
      <c r="AD395" s="103" t="str">
        <f t="shared" si="155"/>
        <v>YES-YES</v>
      </c>
      <c r="AE395" s="103" t="str">
        <f t="shared" si="156"/>
        <v xml:space="preserve">  </v>
      </c>
    </row>
    <row r="396" spans="1:31" x14ac:dyDescent="0.2">
      <c r="A396" t="s">
        <v>156</v>
      </c>
      <c r="D396" t="s">
        <v>157</v>
      </c>
      <c r="E396" t="s">
        <v>35</v>
      </c>
      <c r="F396">
        <v>6</v>
      </c>
      <c r="G396">
        <v>346</v>
      </c>
      <c r="H396">
        <v>372</v>
      </c>
      <c r="I396">
        <v>24</v>
      </c>
      <c r="J396">
        <v>4</v>
      </c>
      <c r="K396" s="5" t="s">
        <v>155</v>
      </c>
      <c r="P396" s="22">
        <f t="shared" ref="P396:P423" si="168">$O$392</f>
        <v>5.4645080699218043E-3</v>
      </c>
      <c r="Q396" s="22">
        <f t="shared" ref="Q396:Q423" si="169">$D$391</f>
        <v>1</v>
      </c>
      <c r="R396" s="22">
        <f t="shared" ref="R396:R423" si="170">$H$391</f>
        <v>552</v>
      </c>
      <c r="S396">
        <f t="shared" ref="S396:S423" si="171">H396</f>
        <v>372</v>
      </c>
      <c r="T396">
        <f t="shared" ref="T396:T423" si="172">R396-S396</f>
        <v>180</v>
      </c>
      <c r="U396" s="18">
        <f t="shared" ref="U396:U423" si="173">T396*P396+Q396</f>
        <v>1.9836114525859248</v>
      </c>
      <c r="V396" s="18" t="b">
        <f t="shared" si="166"/>
        <v>0</v>
      </c>
      <c r="W396" s="22">
        <f t="shared" ref="W396:W423" si="174">$O$425</f>
        <v>1.9455302011452503E-2</v>
      </c>
      <c r="X396" s="22">
        <f t="shared" ref="X396:X423" si="175">$D$424</f>
        <v>10</v>
      </c>
      <c r="Y396" s="22">
        <f t="shared" ref="Y396:Y423" si="176">$G$424</f>
        <v>490.5</v>
      </c>
      <c r="Z396">
        <f t="shared" ref="Z396:Z423" si="177">G396</f>
        <v>346</v>
      </c>
      <c r="AA396">
        <f t="shared" ref="AA396:AA423" si="178">Z396-Y396</f>
        <v>-144.5</v>
      </c>
      <c r="AB396" s="18">
        <f t="shared" ref="AB396:AB423" si="179">AA396*W396+X396</f>
        <v>7.1887088593451134</v>
      </c>
      <c r="AC396" t="s">
        <v>181</v>
      </c>
      <c r="AD396" s="103" t="str">
        <f t="shared" si="155"/>
        <v>YES-YES</v>
      </c>
      <c r="AE396" s="103" t="str">
        <f t="shared" si="156"/>
        <v xml:space="preserve">  </v>
      </c>
    </row>
    <row r="397" spans="1:31" x14ac:dyDescent="0.2">
      <c r="A397" t="s">
        <v>156</v>
      </c>
      <c r="D397" t="s">
        <v>157</v>
      </c>
      <c r="E397" t="s">
        <v>35</v>
      </c>
      <c r="F397">
        <v>7</v>
      </c>
      <c r="G397">
        <v>347</v>
      </c>
      <c r="H397">
        <v>348</v>
      </c>
      <c r="I397">
        <v>24</v>
      </c>
      <c r="J397">
        <v>4</v>
      </c>
      <c r="K397" s="5" t="s">
        <v>155</v>
      </c>
      <c r="P397" s="22">
        <f t="shared" si="168"/>
        <v>5.4645080699218043E-3</v>
      </c>
      <c r="Q397" s="22">
        <f t="shared" si="169"/>
        <v>1</v>
      </c>
      <c r="R397" s="22">
        <f t="shared" si="170"/>
        <v>552</v>
      </c>
      <c r="S397">
        <f t="shared" si="171"/>
        <v>348</v>
      </c>
      <c r="T397">
        <f t="shared" si="172"/>
        <v>204</v>
      </c>
      <c r="U397" s="18">
        <f t="shared" si="173"/>
        <v>2.1147596462640479</v>
      </c>
      <c r="V397" s="18" t="b">
        <f t="shared" si="166"/>
        <v>0</v>
      </c>
      <c r="W397" s="22">
        <f t="shared" si="174"/>
        <v>1.9455302011452503E-2</v>
      </c>
      <c r="X397" s="22">
        <f t="shared" si="175"/>
        <v>10</v>
      </c>
      <c r="Y397" s="22">
        <f t="shared" si="176"/>
        <v>490.5</v>
      </c>
      <c r="Z397">
        <f t="shared" si="177"/>
        <v>347</v>
      </c>
      <c r="AA397">
        <f t="shared" si="178"/>
        <v>-143.5</v>
      </c>
      <c r="AB397" s="18">
        <f t="shared" si="179"/>
        <v>7.2081641613565655</v>
      </c>
      <c r="AC397" t="s">
        <v>181</v>
      </c>
      <c r="AD397" s="103" t="str">
        <f t="shared" si="155"/>
        <v>YES-YES</v>
      </c>
      <c r="AE397" s="103" t="str">
        <f t="shared" si="156"/>
        <v xml:space="preserve">  </v>
      </c>
    </row>
    <row r="398" spans="1:31" x14ac:dyDescent="0.2">
      <c r="A398" t="s">
        <v>156</v>
      </c>
      <c r="D398" t="s">
        <v>157</v>
      </c>
      <c r="E398" t="s">
        <v>35</v>
      </c>
      <c r="F398">
        <v>8</v>
      </c>
      <c r="G398">
        <v>367</v>
      </c>
      <c r="H398">
        <v>302</v>
      </c>
      <c r="I398">
        <v>24</v>
      </c>
      <c r="J398">
        <v>4</v>
      </c>
      <c r="K398" s="5" t="s">
        <v>155</v>
      </c>
      <c r="P398" s="22">
        <f t="shared" si="168"/>
        <v>5.4645080699218043E-3</v>
      </c>
      <c r="Q398" s="22">
        <f t="shared" si="169"/>
        <v>1</v>
      </c>
      <c r="R398" s="22">
        <f t="shared" si="170"/>
        <v>552</v>
      </c>
      <c r="S398">
        <f t="shared" si="171"/>
        <v>302</v>
      </c>
      <c r="T398">
        <f t="shared" si="172"/>
        <v>250</v>
      </c>
      <c r="U398" s="18">
        <f t="shared" si="173"/>
        <v>2.3661270174804514</v>
      </c>
      <c r="V398" s="18" t="b">
        <f t="shared" si="166"/>
        <v>0</v>
      </c>
      <c r="W398" s="22">
        <f t="shared" si="174"/>
        <v>1.9455302011452503E-2</v>
      </c>
      <c r="X398" s="22">
        <f t="shared" si="175"/>
        <v>10</v>
      </c>
      <c r="Y398" s="22">
        <f t="shared" si="176"/>
        <v>490.5</v>
      </c>
      <c r="Z398">
        <f t="shared" si="177"/>
        <v>367</v>
      </c>
      <c r="AA398">
        <f t="shared" si="178"/>
        <v>-123.5</v>
      </c>
      <c r="AB398" s="18">
        <f t="shared" si="179"/>
        <v>7.5972702015856157</v>
      </c>
      <c r="AC398" t="s">
        <v>181</v>
      </c>
      <c r="AD398" s="103" t="str">
        <f t="shared" si="155"/>
        <v>YES-YES</v>
      </c>
      <c r="AE398" s="103" t="str">
        <f t="shared" si="156"/>
        <v xml:space="preserve">  </v>
      </c>
    </row>
    <row r="399" spans="1:31" x14ac:dyDescent="0.2">
      <c r="A399" t="s">
        <v>156</v>
      </c>
      <c r="D399" t="s">
        <v>157</v>
      </c>
      <c r="E399" t="s">
        <v>35</v>
      </c>
      <c r="F399">
        <v>9</v>
      </c>
      <c r="G399">
        <v>515.5</v>
      </c>
      <c r="H399">
        <v>405.5</v>
      </c>
      <c r="I399">
        <v>24</v>
      </c>
      <c r="J399">
        <v>4</v>
      </c>
      <c r="K399" s="5" t="s">
        <v>155</v>
      </c>
      <c r="P399" s="22">
        <f t="shared" si="168"/>
        <v>5.4645080699218043E-3</v>
      </c>
      <c r="Q399" s="22">
        <f t="shared" si="169"/>
        <v>1</v>
      </c>
      <c r="R399" s="22">
        <f t="shared" si="170"/>
        <v>552</v>
      </c>
      <c r="S399">
        <f t="shared" si="171"/>
        <v>405.5</v>
      </c>
      <c r="T399">
        <f t="shared" si="172"/>
        <v>146.5</v>
      </c>
      <c r="U399" s="18">
        <f t="shared" si="173"/>
        <v>1.8005504322435444</v>
      </c>
      <c r="V399" s="18" t="b">
        <f t="shared" si="166"/>
        <v>0</v>
      </c>
      <c r="W399" s="22">
        <f t="shared" si="174"/>
        <v>1.9455302011452503E-2</v>
      </c>
      <c r="X399" s="22">
        <f t="shared" si="175"/>
        <v>10</v>
      </c>
      <c r="Y399" s="22">
        <f t="shared" si="176"/>
        <v>490.5</v>
      </c>
      <c r="Z399">
        <f t="shared" si="177"/>
        <v>515.5</v>
      </c>
      <c r="AA399">
        <f t="shared" si="178"/>
        <v>25</v>
      </c>
      <c r="AB399" s="18">
        <f t="shared" si="179"/>
        <v>10.486382550286313</v>
      </c>
      <c r="AC399" t="s">
        <v>181</v>
      </c>
      <c r="AD399" s="103" t="str">
        <f t="shared" si="155"/>
        <v xml:space="preserve">  </v>
      </c>
      <c r="AE399" s="103" t="str">
        <f t="shared" si="156"/>
        <v xml:space="preserve">  </v>
      </c>
    </row>
    <row r="400" spans="1:31" x14ac:dyDescent="0.2">
      <c r="A400" t="s">
        <v>156</v>
      </c>
      <c r="D400" t="s">
        <v>157</v>
      </c>
      <c r="E400" t="s">
        <v>35</v>
      </c>
      <c r="F400">
        <v>10</v>
      </c>
      <c r="G400">
        <v>588</v>
      </c>
      <c r="H400">
        <v>326.5</v>
      </c>
      <c r="I400">
        <v>24</v>
      </c>
      <c r="J400">
        <v>4</v>
      </c>
      <c r="K400" s="5" t="s">
        <v>155</v>
      </c>
      <c r="P400" s="22">
        <f t="shared" si="168"/>
        <v>5.4645080699218043E-3</v>
      </c>
      <c r="Q400" s="22">
        <f t="shared" si="169"/>
        <v>1</v>
      </c>
      <c r="R400" s="22">
        <f t="shared" si="170"/>
        <v>552</v>
      </c>
      <c r="S400">
        <f t="shared" si="171"/>
        <v>326.5</v>
      </c>
      <c r="T400">
        <f t="shared" si="172"/>
        <v>225.5</v>
      </c>
      <c r="U400" s="18">
        <f t="shared" si="173"/>
        <v>2.2322465697673666</v>
      </c>
      <c r="V400" s="18" t="b">
        <f t="shared" si="166"/>
        <v>0</v>
      </c>
      <c r="W400" s="22">
        <f t="shared" si="174"/>
        <v>1.9455302011452503E-2</v>
      </c>
      <c r="X400" s="22">
        <f t="shared" si="175"/>
        <v>10</v>
      </c>
      <c r="Y400" s="22">
        <f t="shared" si="176"/>
        <v>490.5</v>
      </c>
      <c r="Z400">
        <f t="shared" si="177"/>
        <v>588</v>
      </c>
      <c r="AA400">
        <f t="shared" si="178"/>
        <v>97.5</v>
      </c>
      <c r="AB400" s="18">
        <f t="shared" si="179"/>
        <v>11.896891946116618</v>
      </c>
      <c r="AC400" t="s">
        <v>181</v>
      </c>
      <c r="AD400" s="103" t="str">
        <f t="shared" si="155"/>
        <v xml:space="preserve">  </v>
      </c>
      <c r="AE400" s="103" t="str">
        <f t="shared" si="156"/>
        <v xml:space="preserve">  </v>
      </c>
    </row>
    <row r="401" spans="1:31" x14ac:dyDescent="0.2">
      <c r="A401" t="s">
        <v>156</v>
      </c>
      <c r="D401" t="s">
        <v>157</v>
      </c>
      <c r="E401" t="s">
        <v>35</v>
      </c>
      <c r="F401">
        <v>11</v>
      </c>
      <c r="G401">
        <v>593.5</v>
      </c>
      <c r="H401">
        <v>240.5</v>
      </c>
      <c r="I401">
        <v>24</v>
      </c>
      <c r="J401">
        <v>4</v>
      </c>
      <c r="K401" s="5" t="s">
        <v>155</v>
      </c>
      <c r="P401" s="22">
        <f t="shared" si="168"/>
        <v>5.4645080699218043E-3</v>
      </c>
      <c r="Q401" s="22">
        <f t="shared" si="169"/>
        <v>1</v>
      </c>
      <c r="R401" s="22">
        <f t="shared" si="170"/>
        <v>552</v>
      </c>
      <c r="S401">
        <f t="shared" si="171"/>
        <v>240.5</v>
      </c>
      <c r="T401">
        <f t="shared" si="172"/>
        <v>311.5</v>
      </c>
      <c r="U401" s="18">
        <f t="shared" si="173"/>
        <v>2.7021942637806422</v>
      </c>
      <c r="V401" s="18" t="b">
        <f t="shared" si="166"/>
        <v>0</v>
      </c>
      <c r="W401" s="22">
        <f t="shared" si="174"/>
        <v>1.9455302011452503E-2</v>
      </c>
      <c r="X401" s="22">
        <f t="shared" si="175"/>
        <v>10</v>
      </c>
      <c r="Y401" s="22">
        <f t="shared" si="176"/>
        <v>490.5</v>
      </c>
      <c r="Z401">
        <f t="shared" si="177"/>
        <v>593.5</v>
      </c>
      <c r="AA401">
        <f t="shared" si="178"/>
        <v>103</v>
      </c>
      <c r="AB401" s="18">
        <f t="shared" si="179"/>
        <v>12.003896107179608</v>
      </c>
      <c r="AC401" t="s">
        <v>181</v>
      </c>
      <c r="AD401" s="103" t="str">
        <f t="shared" si="155"/>
        <v xml:space="preserve">  </v>
      </c>
      <c r="AE401" s="103" t="str">
        <f t="shared" si="156"/>
        <v xml:space="preserve">  </v>
      </c>
    </row>
    <row r="402" spans="1:31" x14ac:dyDescent="0.2">
      <c r="A402" t="s">
        <v>156</v>
      </c>
      <c r="D402" t="s">
        <v>157</v>
      </c>
      <c r="E402" t="s">
        <v>35</v>
      </c>
      <c r="F402">
        <v>12</v>
      </c>
      <c r="G402">
        <v>649</v>
      </c>
      <c r="H402">
        <v>416.5</v>
      </c>
      <c r="I402">
        <v>24</v>
      </c>
      <c r="J402">
        <v>4</v>
      </c>
      <c r="K402" s="5" t="s">
        <v>155</v>
      </c>
      <c r="P402" s="22">
        <f t="shared" si="168"/>
        <v>5.4645080699218043E-3</v>
      </c>
      <c r="Q402" s="22">
        <f t="shared" si="169"/>
        <v>1</v>
      </c>
      <c r="R402" s="22">
        <f t="shared" si="170"/>
        <v>552</v>
      </c>
      <c r="S402">
        <f t="shared" si="171"/>
        <v>416.5</v>
      </c>
      <c r="T402">
        <f t="shared" si="172"/>
        <v>135.5</v>
      </c>
      <c r="U402" s="18">
        <f t="shared" si="173"/>
        <v>1.7404408434744045</v>
      </c>
      <c r="V402" s="18" t="b">
        <f t="shared" si="166"/>
        <v>0</v>
      </c>
      <c r="W402" s="22">
        <f t="shared" si="174"/>
        <v>1.9455302011452503E-2</v>
      </c>
      <c r="X402" s="22">
        <f t="shared" si="175"/>
        <v>10</v>
      </c>
      <c r="Y402" s="22">
        <f t="shared" si="176"/>
        <v>490.5</v>
      </c>
      <c r="Z402">
        <f t="shared" si="177"/>
        <v>649</v>
      </c>
      <c r="AA402">
        <f t="shared" si="178"/>
        <v>158.5</v>
      </c>
      <c r="AB402" s="18">
        <f t="shared" si="179"/>
        <v>13.083665368815222</v>
      </c>
      <c r="AC402" t="s">
        <v>181</v>
      </c>
      <c r="AD402" s="103" t="str">
        <f t="shared" si="155"/>
        <v xml:space="preserve">  </v>
      </c>
      <c r="AE402" s="103" t="str">
        <f t="shared" si="156"/>
        <v xml:space="preserve">  </v>
      </c>
    </row>
    <row r="403" spans="1:31" x14ac:dyDescent="0.2">
      <c r="A403" t="s">
        <v>156</v>
      </c>
      <c r="D403" t="s">
        <v>157</v>
      </c>
      <c r="E403" t="s">
        <v>35</v>
      </c>
      <c r="F403">
        <v>13</v>
      </c>
      <c r="G403">
        <v>643.5</v>
      </c>
      <c r="H403">
        <v>377</v>
      </c>
      <c r="I403">
        <v>24</v>
      </c>
      <c r="J403">
        <v>4</v>
      </c>
      <c r="K403" s="5" t="s">
        <v>155</v>
      </c>
      <c r="P403" s="22">
        <f t="shared" si="168"/>
        <v>5.4645080699218043E-3</v>
      </c>
      <c r="Q403" s="22">
        <f t="shared" si="169"/>
        <v>1</v>
      </c>
      <c r="R403" s="22">
        <f t="shared" si="170"/>
        <v>552</v>
      </c>
      <c r="S403">
        <f t="shared" si="171"/>
        <v>377</v>
      </c>
      <c r="T403">
        <f t="shared" si="172"/>
        <v>175</v>
      </c>
      <c r="U403" s="18">
        <f t="shared" si="173"/>
        <v>1.9562889122363156</v>
      </c>
      <c r="V403" s="18" t="b">
        <f t="shared" si="166"/>
        <v>0</v>
      </c>
      <c r="W403" s="22">
        <f t="shared" si="174"/>
        <v>1.9455302011452503E-2</v>
      </c>
      <c r="X403" s="22">
        <f t="shared" si="175"/>
        <v>10</v>
      </c>
      <c r="Y403" s="22">
        <f t="shared" si="176"/>
        <v>490.5</v>
      </c>
      <c r="Z403">
        <f t="shared" si="177"/>
        <v>643.5</v>
      </c>
      <c r="AA403">
        <f t="shared" si="178"/>
        <v>153</v>
      </c>
      <c r="AB403" s="18">
        <f t="shared" si="179"/>
        <v>12.976661207752233</v>
      </c>
      <c r="AC403" t="s">
        <v>181</v>
      </c>
      <c r="AD403" s="103" t="str">
        <f t="shared" si="155"/>
        <v xml:space="preserve">  </v>
      </c>
      <c r="AE403" s="103" t="str">
        <f t="shared" si="156"/>
        <v xml:space="preserve">  </v>
      </c>
    </row>
    <row r="404" spans="1:31" x14ac:dyDescent="0.2">
      <c r="A404" t="s">
        <v>156</v>
      </c>
      <c r="D404" t="s">
        <v>157</v>
      </c>
      <c r="E404" t="s">
        <v>35</v>
      </c>
      <c r="F404">
        <v>14</v>
      </c>
      <c r="G404">
        <v>675</v>
      </c>
      <c r="H404">
        <v>302</v>
      </c>
      <c r="I404">
        <v>24</v>
      </c>
      <c r="J404">
        <v>4</v>
      </c>
      <c r="K404" s="5" t="s">
        <v>155</v>
      </c>
      <c r="P404" s="22">
        <f t="shared" si="168"/>
        <v>5.4645080699218043E-3</v>
      </c>
      <c r="Q404" s="22">
        <f t="shared" si="169"/>
        <v>1</v>
      </c>
      <c r="R404" s="22">
        <f t="shared" si="170"/>
        <v>552</v>
      </c>
      <c r="S404">
        <f t="shared" si="171"/>
        <v>302</v>
      </c>
      <c r="T404">
        <f t="shared" si="172"/>
        <v>250</v>
      </c>
      <c r="U404" s="18">
        <f t="shared" si="173"/>
        <v>2.3661270174804514</v>
      </c>
      <c r="V404" s="18" t="b">
        <f t="shared" si="166"/>
        <v>0</v>
      </c>
      <c r="W404" s="22">
        <f t="shared" si="174"/>
        <v>1.9455302011452503E-2</v>
      </c>
      <c r="X404" s="22">
        <f t="shared" si="175"/>
        <v>10</v>
      </c>
      <c r="Y404" s="22">
        <f t="shared" si="176"/>
        <v>490.5</v>
      </c>
      <c r="Z404">
        <f t="shared" si="177"/>
        <v>675</v>
      </c>
      <c r="AA404">
        <f t="shared" si="178"/>
        <v>184.5</v>
      </c>
      <c r="AB404" s="18">
        <f t="shared" si="179"/>
        <v>13.589503221112986</v>
      </c>
      <c r="AC404" t="s">
        <v>181</v>
      </c>
      <c r="AD404" s="103" t="str">
        <f t="shared" si="155"/>
        <v xml:space="preserve">  </v>
      </c>
      <c r="AE404" s="103" t="str">
        <f t="shared" si="156"/>
        <v xml:space="preserve">  </v>
      </c>
    </row>
    <row r="405" spans="1:31" x14ac:dyDescent="0.2">
      <c r="A405" t="s">
        <v>156</v>
      </c>
      <c r="D405" t="s">
        <v>157</v>
      </c>
      <c r="E405" t="s">
        <v>35</v>
      </c>
      <c r="F405">
        <v>15</v>
      </c>
      <c r="G405">
        <v>690</v>
      </c>
      <c r="H405">
        <v>345.5</v>
      </c>
      <c r="I405">
        <v>24</v>
      </c>
      <c r="J405">
        <v>4</v>
      </c>
      <c r="K405" s="5" t="s">
        <v>155</v>
      </c>
      <c r="P405" s="22">
        <f t="shared" si="168"/>
        <v>5.4645080699218043E-3</v>
      </c>
      <c r="Q405" s="22">
        <f t="shared" si="169"/>
        <v>1</v>
      </c>
      <c r="R405" s="22">
        <f t="shared" si="170"/>
        <v>552</v>
      </c>
      <c r="S405">
        <f t="shared" si="171"/>
        <v>345.5</v>
      </c>
      <c r="T405">
        <f t="shared" si="172"/>
        <v>206.5</v>
      </c>
      <c r="U405" s="18">
        <f t="shared" si="173"/>
        <v>2.1284209164388526</v>
      </c>
      <c r="V405" s="18" t="b">
        <f t="shared" si="166"/>
        <v>0</v>
      </c>
      <c r="W405" s="22">
        <f t="shared" si="174"/>
        <v>1.9455302011452503E-2</v>
      </c>
      <c r="X405" s="22">
        <f t="shared" si="175"/>
        <v>10</v>
      </c>
      <c r="Y405" s="22">
        <f t="shared" si="176"/>
        <v>490.5</v>
      </c>
      <c r="Z405">
        <f t="shared" si="177"/>
        <v>690</v>
      </c>
      <c r="AA405">
        <f t="shared" si="178"/>
        <v>199.5</v>
      </c>
      <c r="AB405" s="18">
        <f t="shared" si="179"/>
        <v>13.881332751284774</v>
      </c>
      <c r="AC405" t="s">
        <v>181</v>
      </c>
      <c r="AD405" s="103" t="str">
        <f t="shared" si="155"/>
        <v xml:space="preserve">  </v>
      </c>
      <c r="AE405" s="103" t="str">
        <f t="shared" si="156"/>
        <v xml:space="preserve">  </v>
      </c>
    </row>
    <row r="406" spans="1:31" x14ac:dyDescent="0.2">
      <c r="A406" t="s">
        <v>156</v>
      </c>
      <c r="D406" t="s">
        <v>157</v>
      </c>
      <c r="E406" t="s">
        <v>35</v>
      </c>
      <c r="F406">
        <v>16</v>
      </c>
      <c r="G406">
        <v>701.5</v>
      </c>
      <c r="H406">
        <v>357</v>
      </c>
      <c r="I406">
        <v>24</v>
      </c>
      <c r="J406">
        <v>4</v>
      </c>
      <c r="K406" s="5" t="s">
        <v>155</v>
      </c>
      <c r="P406" s="22">
        <f t="shared" si="168"/>
        <v>5.4645080699218043E-3</v>
      </c>
      <c r="Q406" s="22">
        <f t="shared" si="169"/>
        <v>1</v>
      </c>
      <c r="R406" s="22">
        <f t="shared" si="170"/>
        <v>552</v>
      </c>
      <c r="S406">
        <f t="shared" si="171"/>
        <v>357</v>
      </c>
      <c r="T406">
        <f t="shared" si="172"/>
        <v>195</v>
      </c>
      <c r="U406" s="18">
        <f t="shared" si="173"/>
        <v>2.0655790736347521</v>
      </c>
      <c r="V406" s="18" t="b">
        <f t="shared" si="166"/>
        <v>0</v>
      </c>
      <c r="W406" s="22">
        <f t="shared" si="174"/>
        <v>1.9455302011452503E-2</v>
      </c>
      <c r="X406" s="22">
        <f t="shared" si="175"/>
        <v>10</v>
      </c>
      <c r="Y406" s="22">
        <f t="shared" si="176"/>
        <v>490.5</v>
      </c>
      <c r="Z406">
        <f t="shared" si="177"/>
        <v>701.5</v>
      </c>
      <c r="AA406">
        <f t="shared" si="178"/>
        <v>211</v>
      </c>
      <c r="AB406" s="18">
        <f t="shared" si="179"/>
        <v>14.105068724416478</v>
      </c>
      <c r="AC406" t="s">
        <v>181</v>
      </c>
      <c r="AD406" s="103" t="str">
        <f t="shared" si="155"/>
        <v xml:space="preserve">  </v>
      </c>
      <c r="AE406" s="103" t="str">
        <f t="shared" si="156"/>
        <v xml:space="preserve">  </v>
      </c>
    </row>
    <row r="407" spans="1:31" x14ac:dyDescent="0.2">
      <c r="A407" t="s">
        <v>156</v>
      </c>
      <c r="D407" t="s">
        <v>157</v>
      </c>
      <c r="E407" t="s">
        <v>35</v>
      </c>
      <c r="F407">
        <v>17</v>
      </c>
      <c r="G407">
        <v>849.5</v>
      </c>
      <c r="H407">
        <v>327.5</v>
      </c>
      <c r="I407">
        <v>24</v>
      </c>
      <c r="J407">
        <v>4</v>
      </c>
      <c r="K407" s="5" t="s">
        <v>155</v>
      </c>
      <c r="P407" s="22">
        <f t="shared" si="168"/>
        <v>5.4645080699218043E-3</v>
      </c>
      <c r="Q407" s="22">
        <f t="shared" si="169"/>
        <v>1</v>
      </c>
      <c r="R407" s="22">
        <f t="shared" si="170"/>
        <v>552</v>
      </c>
      <c r="S407">
        <f t="shared" si="171"/>
        <v>327.5</v>
      </c>
      <c r="T407">
        <f t="shared" si="172"/>
        <v>224.5</v>
      </c>
      <c r="U407" s="18">
        <f t="shared" si="173"/>
        <v>2.226782061697445</v>
      </c>
      <c r="V407" s="18" t="b">
        <f t="shared" si="166"/>
        <v>0</v>
      </c>
      <c r="W407" s="22">
        <f t="shared" si="174"/>
        <v>1.9455302011452503E-2</v>
      </c>
      <c r="X407" s="22">
        <f t="shared" si="175"/>
        <v>10</v>
      </c>
      <c r="Y407" s="22">
        <f t="shared" si="176"/>
        <v>490.5</v>
      </c>
      <c r="Z407">
        <f t="shared" si="177"/>
        <v>849.5</v>
      </c>
      <c r="AA407">
        <f t="shared" si="178"/>
        <v>359</v>
      </c>
      <c r="AB407" s="18">
        <f t="shared" si="179"/>
        <v>16.98445342211145</v>
      </c>
      <c r="AC407" t="s">
        <v>181</v>
      </c>
      <c r="AD407" s="103" t="str">
        <f t="shared" si="155"/>
        <v xml:space="preserve">  </v>
      </c>
      <c r="AE407" s="103" t="str">
        <f t="shared" si="156"/>
        <v xml:space="preserve">  </v>
      </c>
    </row>
    <row r="408" spans="1:31" x14ac:dyDescent="0.2">
      <c r="A408" t="s">
        <v>156</v>
      </c>
      <c r="D408" t="s">
        <v>157</v>
      </c>
      <c r="E408" t="s">
        <v>35</v>
      </c>
      <c r="F408">
        <v>18</v>
      </c>
      <c r="G408">
        <v>861</v>
      </c>
      <c r="H408">
        <v>315.5</v>
      </c>
      <c r="I408">
        <v>24</v>
      </c>
      <c r="J408">
        <v>4</v>
      </c>
      <c r="K408" s="5" t="s">
        <v>155</v>
      </c>
      <c r="P408" s="22">
        <f t="shared" si="168"/>
        <v>5.4645080699218043E-3</v>
      </c>
      <c r="Q408" s="22">
        <f t="shared" si="169"/>
        <v>1</v>
      </c>
      <c r="R408" s="22">
        <f t="shared" si="170"/>
        <v>552</v>
      </c>
      <c r="S408">
        <f t="shared" si="171"/>
        <v>315.5</v>
      </c>
      <c r="T408">
        <f t="shared" si="172"/>
        <v>236.5</v>
      </c>
      <c r="U408" s="18">
        <f t="shared" si="173"/>
        <v>2.2923561585365064</v>
      </c>
      <c r="V408" s="18" t="b">
        <f t="shared" si="166"/>
        <v>0</v>
      </c>
      <c r="W408" s="22">
        <f t="shared" si="174"/>
        <v>1.9455302011452503E-2</v>
      </c>
      <c r="X408" s="22">
        <f t="shared" si="175"/>
        <v>10</v>
      </c>
      <c r="Y408" s="22">
        <f t="shared" si="176"/>
        <v>490.5</v>
      </c>
      <c r="Z408">
        <f t="shared" si="177"/>
        <v>861</v>
      </c>
      <c r="AA408">
        <f t="shared" si="178"/>
        <v>370.5</v>
      </c>
      <c r="AB408" s="18">
        <f t="shared" si="179"/>
        <v>17.208189395243153</v>
      </c>
      <c r="AC408" t="s">
        <v>181</v>
      </c>
      <c r="AD408" s="103" t="str">
        <f t="shared" si="155"/>
        <v xml:space="preserve">  </v>
      </c>
      <c r="AE408" s="103" t="str">
        <f t="shared" si="156"/>
        <v xml:space="preserve">  </v>
      </c>
    </row>
    <row r="409" spans="1:31" x14ac:dyDescent="0.2">
      <c r="A409" t="s">
        <v>156</v>
      </c>
      <c r="D409" t="s">
        <v>157</v>
      </c>
      <c r="E409" t="s">
        <v>35</v>
      </c>
      <c r="F409">
        <v>19</v>
      </c>
      <c r="G409">
        <v>865.5</v>
      </c>
      <c r="H409">
        <v>240</v>
      </c>
      <c r="I409">
        <v>24</v>
      </c>
      <c r="J409">
        <v>4</v>
      </c>
      <c r="K409" s="5" t="s">
        <v>155</v>
      </c>
      <c r="P409" s="22">
        <f t="shared" si="168"/>
        <v>5.4645080699218043E-3</v>
      </c>
      <c r="Q409" s="22">
        <f t="shared" si="169"/>
        <v>1</v>
      </c>
      <c r="R409" s="22">
        <f t="shared" si="170"/>
        <v>552</v>
      </c>
      <c r="S409">
        <f t="shared" si="171"/>
        <v>240</v>
      </c>
      <c r="T409">
        <f t="shared" si="172"/>
        <v>312</v>
      </c>
      <c r="U409" s="18">
        <f t="shared" si="173"/>
        <v>2.7049265178156032</v>
      </c>
      <c r="V409" s="18" t="b">
        <f t="shared" si="166"/>
        <v>0</v>
      </c>
      <c r="W409" s="22">
        <f t="shared" si="174"/>
        <v>1.9455302011452503E-2</v>
      </c>
      <c r="X409" s="22">
        <f t="shared" si="175"/>
        <v>10</v>
      </c>
      <c r="Y409" s="22">
        <f t="shared" si="176"/>
        <v>490.5</v>
      </c>
      <c r="Z409">
        <f t="shared" si="177"/>
        <v>865.5</v>
      </c>
      <c r="AA409">
        <f t="shared" si="178"/>
        <v>375</v>
      </c>
      <c r="AB409" s="18">
        <f t="shared" si="179"/>
        <v>17.29573825429469</v>
      </c>
      <c r="AC409" t="s">
        <v>181</v>
      </c>
      <c r="AD409" s="103" t="str">
        <f t="shared" si="155"/>
        <v xml:space="preserve">  </v>
      </c>
      <c r="AE409" s="103" t="str">
        <f t="shared" si="156"/>
        <v xml:space="preserve">  </v>
      </c>
    </row>
    <row r="410" spans="1:31" x14ac:dyDescent="0.2">
      <c r="A410" t="s">
        <v>156</v>
      </c>
      <c r="D410" t="s">
        <v>157</v>
      </c>
      <c r="E410" t="s">
        <v>35</v>
      </c>
      <c r="F410">
        <v>20</v>
      </c>
      <c r="G410">
        <v>902</v>
      </c>
      <c r="H410">
        <v>431</v>
      </c>
      <c r="I410">
        <v>24</v>
      </c>
      <c r="J410">
        <v>4</v>
      </c>
      <c r="K410" s="5" t="s">
        <v>155</v>
      </c>
      <c r="P410" s="22">
        <f t="shared" si="168"/>
        <v>5.4645080699218043E-3</v>
      </c>
      <c r="Q410" s="22">
        <f t="shared" si="169"/>
        <v>1</v>
      </c>
      <c r="R410" s="22">
        <f t="shared" si="170"/>
        <v>552</v>
      </c>
      <c r="S410">
        <f t="shared" si="171"/>
        <v>431</v>
      </c>
      <c r="T410">
        <f t="shared" si="172"/>
        <v>121</v>
      </c>
      <c r="U410" s="18">
        <f t="shared" si="173"/>
        <v>1.6612054764605384</v>
      </c>
      <c r="V410" s="18" t="b">
        <f t="shared" si="166"/>
        <v>0</v>
      </c>
      <c r="W410" s="22">
        <f t="shared" si="174"/>
        <v>1.9455302011452503E-2</v>
      </c>
      <c r="X410" s="22">
        <f t="shared" si="175"/>
        <v>10</v>
      </c>
      <c r="Y410" s="22">
        <f t="shared" si="176"/>
        <v>490.5</v>
      </c>
      <c r="Z410">
        <f t="shared" si="177"/>
        <v>902</v>
      </c>
      <c r="AA410">
        <f t="shared" si="178"/>
        <v>411.5</v>
      </c>
      <c r="AB410" s="18">
        <f t="shared" si="179"/>
        <v>18.005856777712705</v>
      </c>
      <c r="AC410" t="s">
        <v>181</v>
      </c>
      <c r="AD410" s="103" t="str">
        <f t="shared" si="155"/>
        <v xml:space="preserve">  </v>
      </c>
      <c r="AE410" s="103" t="str">
        <f t="shared" si="156"/>
        <v xml:space="preserve">  </v>
      </c>
    </row>
    <row r="411" spans="1:31" x14ac:dyDescent="0.2">
      <c r="A411" t="s">
        <v>156</v>
      </c>
      <c r="D411" t="s">
        <v>157</v>
      </c>
      <c r="E411" t="s">
        <v>35</v>
      </c>
      <c r="F411">
        <v>21</v>
      </c>
      <c r="G411">
        <v>933</v>
      </c>
      <c r="H411">
        <v>346.5</v>
      </c>
      <c r="I411">
        <v>24</v>
      </c>
      <c r="J411">
        <v>4</v>
      </c>
      <c r="K411" s="5" t="s">
        <v>155</v>
      </c>
      <c r="P411" s="22">
        <f t="shared" si="168"/>
        <v>5.4645080699218043E-3</v>
      </c>
      <c r="Q411" s="22">
        <f t="shared" si="169"/>
        <v>1</v>
      </c>
      <c r="R411" s="22">
        <f t="shared" si="170"/>
        <v>552</v>
      </c>
      <c r="S411">
        <f t="shared" si="171"/>
        <v>346.5</v>
      </c>
      <c r="T411">
        <f t="shared" si="172"/>
        <v>205.5</v>
      </c>
      <c r="U411" s="18">
        <f t="shared" si="173"/>
        <v>2.122956408368931</v>
      </c>
      <c r="V411" s="18" t="b">
        <f t="shared" si="166"/>
        <v>0</v>
      </c>
      <c r="W411" s="22">
        <f t="shared" si="174"/>
        <v>1.9455302011452503E-2</v>
      </c>
      <c r="X411" s="22">
        <f t="shared" si="175"/>
        <v>10</v>
      </c>
      <c r="Y411" s="22">
        <f t="shared" si="176"/>
        <v>490.5</v>
      </c>
      <c r="Z411">
        <f t="shared" si="177"/>
        <v>933</v>
      </c>
      <c r="AA411">
        <f t="shared" si="178"/>
        <v>442.5</v>
      </c>
      <c r="AB411" s="18">
        <f t="shared" si="179"/>
        <v>18.60897114006773</v>
      </c>
      <c r="AC411" t="s">
        <v>181</v>
      </c>
      <c r="AD411" s="103" t="str">
        <f t="shared" si="155"/>
        <v xml:space="preserve">  </v>
      </c>
      <c r="AE411" s="103" t="str">
        <f t="shared" si="156"/>
        <v xml:space="preserve">  </v>
      </c>
    </row>
    <row r="412" spans="1:31" x14ac:dyDescent="0.2">
      <c r="A412" t="s">
        <v>156</v>
      </c>
      <c r="D412" t="s">
        <v>157</v>
      </c>
      <c r="E412" t="s">
        <v>35</v>
      </c>
      <c r="F412">
        <v>22</v>
      </c>
      <c r="G412">
        <v>963.5</v>
      </c>
      <c r="H412">
        <v>250.5</v>
      </c>
      <c r="I412">
        <v>24</v>
      </c>
      <c r="J412">
        <v>4</v>
      </c>
      <c r="K412" s="5" t="s">
        <v>155</v>
      </c>
      <c r="P412" s="22">
        <f t="shared" si="168"/>
        <v>5.4645080699218043E-3</v>
      </c>
      <c r="Q412" s="22">
        <f t="shared" si="169"/>
        <v>1</v>
      </c>
      <c r="R412" s="22">
        <f t="shared" si="170"/>
        <v>552</v>
      </c>
      <c r="S412">
        <f t="shared" si="171"/>
        <v>250.5</v>
      </c>
      <c r="T412">
        <f t="shared" si="172"/>
        <v>301.5</v>
      </c>
      <c r="U412" s="18">
        <f t="shared" si="173"/>
        <v>2.647549183081424</v>
      </c>
      <c r="V412" s="18" t="b">
        <f t="shared" si="166"/>
        <v>0</v>
      </c>
      <c r="W412" s="22">
        <f t="shared" si="174"/>
        <v>1.9455302011452503E-2</v>
      </c>
      <c r="X412" s="22">
        <f t="shared" si="175"/>
        <v>10</v>
      </c>
      <c r="Y412" s="22">
        <f t="shared" si="176"/>
        <v>490.5</v>
      </c>
      <c r="Z412">
        <f t="shared" si="177"/>
        <v>963.5</v>
      </c>
      <c r="AA412">
        <f t="shared" si="178"/>
        <v>473</v>
      </c>
      <c r="AB412" s="18">
        <f t="shared" si="179"/>
        <v>19.202357851417034</v>
      </c>
      <c r="AC412" t="s">
        <v>181</v>
      </c>
      <c r="AD412" s="103" t="str">
        <f t="shared" si="155"/>
        <v xml:space="preserve">  </v>
      </c>
      <c r="AE412" s="103" t="str">
        <f t="shared" si="156"/>
        <v xml:space="preserve">  </v>
      </c>
    </row>
    <row r="413" spans="1:31" x14ac:dyDescent="0.2">
      <c r="A413" t="s">
        <v>156</v>
      </c>
      <c r="D413" t="s">
        <v>157</v>
      </c>
      <c r="E413" t="s">
        <v>35</v>
      </c>
      <c r="F413">
        <v>23</v>
      </c>
      <c r="G413">
        <v>1055.5</v>
      </c>
      <c r="H413">
        <v>391.5</v>
      </c>
      <c r="I413">
        <v>24</v>
      </c>
      <c r="J413">
        <v>4</v>
      </c>
      <c r="K413" s="5" t="s">
        <v>155</v>
      </c>
      <c r="P413" s="22">
        <f t="shared" si="168"/>
        <v>5.4645080699218043E-3</v>
      </c>
      <c r="Q413" s="22">
        <f t="shared" si="169"/>
        <v>1</v>
      </c>
      <c r="R413" s="22">
        <f t="shared" si="170"/>
        <v>552</v>
      </c>
      <c r="S413">
        <f t="shared" si="171"/>
        <v>391.5</v>
      </c>
      <c r="T413">
        <f t="shared" si="172"/>
        <v>160.5</v>
      </c>
      <c r="U413" s="18">
        <f t="shared" si="173"/>
        <v>1.8770535452224495</v>
      </c>
      <c r="V413" s="18" t="b">
        <f t="shared" si="166"/>
        <v>0</v>
      </c>
      <c r="W413" s="22">
        <f t="shared" si="174"/>
        <v>1.9455302011452503E-2</v>
      </c>
      <c r="X413" s="22">
        <f t="shared" si="175"/>
        <v>10</v>
      </c>
      <c r="Y413" s="22">
        <f t="shared" si="176"/>
        <v>490.5</v>
      </c>
      <c r="Z413">
        <f t="shared" si="177"/>
        <v>1055.5</v>
      </c>
      <c r="AA413">
        <f t="shared" si="178"/>
        <v>565</v>
      </c>
      <c r="AB413" s="18">
        <f t="shared" si="179"/>
        <v>20.992245636470663</v>
      </c>
      <c r="AC413" t="s">
        <v>181</v>
      </c>
      <c r="AD413" s="103" t="str">
        <f t="shared" si="155"/>
        <v xml:space="preserve">  </v>
      </c>
      <c r="AE413" s="103" t="str">
        <f t="shared" si="156"/>
        <v xml:space="preserve">  </v>
      </c>
    </row>
    <row r="414" spans="1:31" x14ac:dyDescent="0.2">
      <c r="A414" t="s">
        <v>156</v>
      </c>
      <c r="D414" t="s">
        <v>157</v>
      </c>
      <c r="E414" t="s">
        <v>35</v>
      </c>
      <c r="F414">
        <v>24</v>
      </c>
      <c r="G414">
        <v>1065</v>
      </c>
      <c r="H414">
        <v>326</v>
      </c>
      <c r="I414">
        <v>24</v>
      </c>
      <c r="J414">
        <v>4</v>
      </c>
      <c r="K414" s="5" t="s">
        <v>155</v>
      </c>
      <c r="P414" s="22">
        <f t="shared" si="168"/>
        <v>5.4645080699218043E-3</v>
      </c>
      <c r="Q414" s="22">
        <f t="shared" si="169"/>
        <v>1</v>
      </c>
      <c r="R414" s="22">
        <f t="shared" si="170"/>
        <v>552</v>
      </c>
      <c r="S414">
        <f t="shared" si="171"/>
        <v>326</v>
      </c>
      <c r="T414">
        <f t="shared" si="172"/>
        <v>226</v>
      </c>
      <c r="U414" s="18">
        <f t="shared" si="173"/>
        <v>2.2349788238023276</v>
      </c>
      <c r="V414" s="18" t="b">
        <f t="shared" si="166"/>
        <v>0</v>
      </c>
      <c r="W414" s="22">
        <f t="shared" si="174"/>
        <v>1.9455302011452503E-2</v>
      </c>
      <c r="X414" s="22">
        <f t="shared" si="175"/>
        <v>10</v>
      </c>
      <c r="Y414" s="22">
        <f t="shared" si="176"/>
        <v>490.5</v>
      </c>
      <c r="Z414">
        <f t="shared" si="177"/>
        <v>1065</v>
      </c>
      <c r="AA414">
        <f t="shared" si="178"/>
        <v>574.5</v>
      </c>
      <c r="AB414" s="18">
        <f t="shared" si="179"/>
        <v>21.177071005579464</v>
      </c>
      <c r="AC414" t="s">
        <v>181</v>
      </c>
      <c r="AD414" s="103" t="str">
        <f t="shared" si="155"/>
        <v xml:space="preserve">  </v>
      </c>
      <c r="AE414" s="103" t="str">
        <f t="shared" si="156"/>
        <v xml:space="preserve">  </v>
      </c>
    </row>
    <row r="415" spans="1:31" x14ac:dyDescent="0.2">
      <c r="A415" t="s">
        <v>156</v>
      </c>
      <c r="D415" t="s">
        <v>157</v>
      </c>
      <c r="E415" t="s">
        <v>35</v>
      </c>
      <c r="F415">
        <v>25</v>
      </c>
      <c r="G415">
        <v>1081</v>
      </c>
      <c r="H415">
        <v>316</v>
      </c>
      <c r="I415">
        <v>24</v>
      </c>
      <c r="J415">
        <v>4</v>
      </c>
      <c r="K415" s="5" t="s">
        <v>155</v>
      </c>
      <c r="P415" s="22">
        <f t="shared" si="168"/>
        <v>5.4645080699218043E-3</v>
      </c>
      <c r="Q415" s="22">
        <f t="shared" si="169"/>
        <v>1</v>
      </c>
      <c r="R415" s="22">
        <f t="shared" si="170"/>
        <v>552</v>
      </c>
      <c r="S415">
        <f t="shared" si="171"/>
        <v>316</v>
      </c>
      <c r="T415">
        <f t="shared" si="172"/>
        <v>236</v>
      </c>
      <c r="U415" s="18">
        <f t="shared" si="173"/>
        <v>2.2896239045015458</v>
      </c>
      <c r="V415" s="18" t="b">
        <f t="shared" si="166"/>
        <v>0</v>
      </c>
      <c r="W415" s="22">
        <f t="shared" si="174"/>
        <v>1.9455302011452503E-2</v>
      </c>
      <c r="X415" s="22">
        <f t="shared" si="175"/>
        <v>10</v>
      </c>
      <c r="Y415" s="22">
        <f t="shared" si="176"/>
        <v>490.5</v>
      </c>
      <c r="Z415">
        <f t="shared" si="177"/>
        <v>1081</v>
      </c>
      <c r="AA415">
        <f t="shared" si="178"/>
        <v>590.5</v>
      </c>
      <c r="AB415" s="18">
        <f t="shared" si="179"/>
        <v>21.488355837762704</v>
      </c>
      <c r="AC415" t="s">
        <v>181</v>
      </c>
      <c r="AD415" s="103" t="str">
        <f t="shared" si="155"/>
        <v xml:space="preserve">  </v>
      </c>
      <c r="AE415" s="103" t="str">
        <f t="shared" si="156"/>
        <v xml:space="preserve">  </v>
      </c>
    </row>
    <row r="416" spans="1:31" x14ac:dyDescent="0.2">
      <c r="A416" t="s">
        <v>156</v>
      </c>
      <c r="D416" t="s">
        <v>157</v>
      </c>
      <c r="E416" t="s">
        <v>35</v>
      </c>
      <c r="F416">
        <v>26</v>
      </c>
      <c r="G416">
        <v>1080</v>
      </c>
      <c r="H416">
        <v>256.5</v>
      </c>
      <c r="I416">
        <v>24</v>
      </c>
      <c r="J416">
        <v>4</v>
      </c>
      <c r="K416" s="5" t="s">
        <v>155</v>
      </c>
      <c r="P416" s="22">
        <f t="shared" si="168"/>
        <v>5.4645080699218043E-3</v>
      </c>
      <c r="Q416" s="22">
        <f t="shared" si="169"/>
        <v>1</v>
      </c>
      <c r="R416" s="22">
        <f t="shared" si="170"/>
        <v>552</v>
      </c>
      <c r="S416">
        <f t="shared" si="171"/>
        <v>256.5</v>
      </c>
      <c r="T416">
        <f t="shared" si="172"/>
        <v>295.5</v>
      </c>
      <c r="U416" s="18">
        <f t="shared" si="173"/>
        <v>2.614762134661893</v>
      </c>
      <c r="V416" s="18" t="b">
        <f t="shared" si="166"/>
        <v>0</v>
      </c>
      <c r="W416" s="22">
        <f t="shared" si="174"/>
        <v>1.9455302011452503E-2</v>
      </c>
      <c r="X416" s="22">
        <f t="shared" si="175"/>
        <v>10</v>
      </c>
      <c r="Y416" s="22">
        <f t="shared" si="176"/>
        <v>490.5</v>
      </c>
      <c r="Z416">
        <f t="shared" si="177"/>
        <v>1080</v>
      </c>
      <c r="AA416">
        <f t="shared" si="178"/>
        <v>589.5</v>
      </c>
      <c r="AB416" s="18">
        <f t="shared" si="179"/>
        <v>21.468900535751253</v>
      </c>
      <c r="AC416" t="s">
        <v>181</v>
      </c>
      <c r="AD416" s="103" t="str">
        <f t="shared" si="155"/>
        <v xml:space="preserve">  </v>
      </c>
      <c r="AE416" s="103" t="str">
        <f t="shared" si="156"/>
        <v xml:space="preserve">  </v>
      </c>
    </row>
    <row r="417" spans="1:31" x14ac:dyDescent="0.2">
      <c r="A417" t="s">
        <v>156</v>
      </c>
      <c r="D417" t="s">
        <v>157</v>
      </c>
      <c r="E417" t="s">
        <v>35</v>
      </c>
      <c r="F417">
        <v>27</v>
      </c>
      <c r="G417">
        <v>1216</v>
      </c>
      <c r="H417">
        <v>438</v>
      </c>
      <c r="I417">
        <v>24</v>
      </c>
      <c r="J417">
        <v>4</v>
      </c>
      <c r="K417" s="5" t="s">
        <v>155</v>
      </c>
      <c r="P417" s="22">
        <f t="shared" si="168"/>
        <v>5.4645080699218043E-3</v>
      </c>
      <c r="Q417" s="22">
        <f t="shared" si="169"/>
        <v>1</v>
      </c>
      <c r="R417" s="22">
        <f t="shared" si="170"/>
        <v>552</v>
      </c>
      <c r="S417">
        <f t="shared" si="171"/>
        <v>438</v>
      </c>
      <c r="T417">
        <f t="shared" si="172"/>
        <v>114</v>
      </c>
      <c r="U417" s="18">
        <f t="shared" si="173"/>
        <v>1.6229539199710858</v>
      </c>
      <c r="V417" s="18" t="b">
        <f t="shared" si="166"/>
        <v>0</v>
      </c>
      <c r="W417" s="22">
        <f t="shared" si="174"/>
        <v>1.9455302011452503E-2</v>
      </c>
      <c r="X417" s="22">
        <f t="shared" si="175"/>
        <v>10</v>
      </c>
      <c r="Y417" s="22">
        <f t="shared" si="176"/>
        <v>490.5</v>
      </c>
      <c r="Z417">
        <f t="shared" si="177"/>
        <v>1216</v>
      </c>
      <c r="AA417">
        <f t="shared" si="178"/>
        <v>725.5</v>
      </c>
      <c r="AB417" s="18">
        <f t="shared" si="179"/>
        <v>24.114821609308791</v>
      </c>
      <c r="AC417" t="s">
        <v>181</v>
      </c>
      <c r="AD417" s="103" t="str">
        <f t="shared" si="155"/>
        <v xml:space="preserve">  </v>
      </c>
      <c r="AE417" s="103" t="str">
        <f t="shared" si="156"/>
        <v xml:space="preserve">  </v>
      </c>
    </row>
    <row r="418" spans="1:31" x14ac:dyDescent="0.2">
      <c r="A418" t="s">
        <v>156</v>
      </c>
      <c r="D418" t="s">
        <v>157</v>
      </c>
      <c r="E418" t="s">
        <v>35</v>
      </c>
      <c r="F418">
        <v>28</v>
      </c>
      <c r="G418">
        <v>1199</v>
      </c>
      <c r="H418">
        <v>393.5</v>
      </c>
      <c r="I418">
        <v>24</v>
      </c>
      <c r="J418">
        <v>4</v>
      </c>
      <c r="K418" s="5" t="s">
        <v>155</v>
      </c>
      <c r="P418" s="22">
        <f t="shared" si="168"/>
        <v>5.4645080699218043E-3</v>
      </c>
      <c r="Q418" s="22">
        <f t="shared" si="169"/>
        <v>1</v>
      </c>
      <c r="R418" s="22">
        <f t="shared" si="170"/>
        <v>552</v>
      </c>
      <c r="S418">
        <f t="shared" si="171"/>
        <v>393.5</v>
      </c>
      <c r="T418">
        <f t="shared" si="172"/>
        <v>158.5</v>
      </c>
      <c r="U418" s="18">
        <f t="shared" si="173"/>
        <v>1.8661245290826058</v>
      </c>
      <c r="V418" s="18" t="b">
        <f t="shared" si="166"/>
        <v>0</v>
      </c>
      <c r="W418" s="22">
        <f t="shared" si="174"/>
        <v>1.9455302011452503E-2</v>
      </c>
      <c r="X418" s="22">
        <f t="shared" si="175"/>
        <v>10</v>
      </c>
      <c r="Y418" s="22">
        <f t="shared" si="176"/>
        <v>490.5</v>
      </c>
      <c r="Z418">
        <f t="shared" si="177"/>
        <v>1199</v>
      </c>
      <c r="AA418">
        <f t="shared" si="178"/>
        <v>708.5</v>
      </c>
      <c r="AB418" s="18">
        <f t="shared" si="179"/>
        <v>23.7840814751141</v>
      </c>
      <c r="AC418" t="s">
        <v>181</v>
      </c>
      <c r="AD418" s="103" t="str">
        <f t="shared" si="155"/>
        <v xml:space="preserve">  </v>
      </c>
      <c r="AE418" s="103" t="str">
        <f t="shared" si="156"/>
        <v xml:space="preserve">  </v>
      </c>
    </row>
    <row r="419" spans="1:31" x14ac:dyDescent="0.2">
      <c r="A419" t="s">
        <v>156</v>
      </c>
      <c r="D419" t="s">
        <v>157</v>
      </c>
      <c r="E419" t="s">
        <v>35</v>
      </c>
      <c r="F419">
        <v>29</v>
      </c>
      <c r="G419">
        <v>1209</v>
      </c>
      <c r="H419">
        <v>241.5</v>
      </c>
      <c r="I419">
        <v>24</v>
      </c>
      <c r="J419">
        <v>4</v>
      </c>
      <c r="K419" s="5" t="s">
        <v>155</v>
      </c>
      <c r="P419" s="22">
        <f t="shared" si="168"/>
        <v>5.4645080699218043E-3</v>
      </c>
      <c r="Q419" s="22">
        <f t="shared" si="169"/>
        <v>1</v>
      </c>
      <c r="R419" s="22">
        <f t="shared" si="170"/>
        <v>552</v>
      </c>
      <c r="S419">
        <f t="shared" si="171"/>
        <v>241.5</v>
      </c>
      <c r="T419">
        <f t="shared" si="172"/>
        <v>310.5</v>
      </c>
      <c r="U419" s="18">
        <f t="shared" si="173"/>
        <v>2.6967297557107202</v>
      </c>
      <c r="V419" s="18" t="b">
        <f t="shared" si="166"/>
        <v>0</v>
      </c>
      <c r="W419" s="22">
        <f t="shared" si="174"/>
        <v>1.9455302011452503E-2</v>
      </c>
      <c r="X419" s="22">
        <f t="shared" si="175"/>
        <v>10</v>
      </c>
      <c r="Y419" s="22">
        <f t="shared" si="176"/>
        <v>490.5</v>
      </c>
      <c r="Z419">
        <f t="shared" si="177"/>
        <v>1209</v>
      </c>
      <c r="AA419">
        <f t="shared" si="178"/>
        <v>718.5</v>
      </c>
      <c r="AB419" s="18">
        <f t="shared" si="179"/>
        <v>23.978634495228626</v>
      </c>
      <c r="AC419" t="s">
        <v>181</v>
      </c>
      <c r="AD419" s="103" t="str">
        <f t="shared" si="155"/>
        <v xml:space="preserve">  </v>
      </c>
      <c r="AE419" s="103" t="str">
        <f t="shared" si="156"/>
        <v xml:space="preserve">  </v>
      </c>
    </row>
    <row r="420" spans="1:31" x14ac:dyDescent="0.2">
      <c r="A420" t="s">
        <v>156</v>
      </c>
      <c r="D420" t="s">
        <v>157</v>
      </c>
      <c r="E420" t="s">
        <v>35</v>
      </c>
      <c r="F420">
        <v>30</v>
      </c>
      <c r="G420">
        <v>1210.5</v>
      </c>
      <c r="H420">
        <v>200</v>
      </c>
      <c r="I420">
        <v>24</v>
      </c>
      <c r="J420">
        <v>4</v>
      </c>
      <c r="K420" s="5" t="s">
        <v>155</v>
      </c>
      <c r="P420" s="22">
        <f t="shared" si="168"/>
        <v>5.4645080699218043E-3</v>
      </c>
      <c r="Q420" s="22">
        <f t="shared" si="169"/>
        <v>1</v>
      </c>
      <c r="R420" s="22">
        <f t="shared" si="170"/>
        <v>552</v>
      </c>
      <c r="S420">
        <f t="shared" si="171"/>
        <v>200</v>
      </c>
      <c r="T420">
        <f t="shared" si="172"/>
        <v>352</v>
      </c>
      <c r="U420" s="18">
        <f t="shared" si="173"/>
        <v>2.9235068406124753</v>
      </c>
      <c r="V420" s="18" t="b">
        <f t="shared" si="166"/>
        <v>0</v>
      </c>
      <c r="W420" s="22">
        <f t="shared" si="174"/>
        <v>1.9455302011452503E-2</v>
      </c>
      <c r="X420" s="22">
        <f t="shared" si="175"/>
        <v>10</v>
      </c>
      <c r="Y420" s="22">
        <f t="shared" si="176"/>
        <v>490.5</v>
      </c>
      <c r="Z420">
        <f t="shared" si="177"/>
        <v>1210.5</v>
      </c>
      <c r="AA420">
        <f t="shared" si="178"/>
        <v>720</v>
      </c>
      <c r="AB420" s="18">
        <f t="shared" si="179"/>
        <v>24.007817448245802</v>
      </c>
      <c r="AC420" t="s">
        <v>181</v>
      </c>
      <c r="AD420" s="103" t="str">
        <f t="shared" si="155"/>
        <v xml:space="preserve">  </v>
      </c>
      <c r="AE420" s="103" t="str">
        <f t="shared" si="156"/>
        <v xml:space="preserve">  </v>
      </c>
    </row>
    <row r="421" spans="1:31" x14ac:dyDescent="0.2">
      <c r="A421" t="s">
        <v>156</v>
      </c>
      <c r="D421" t="s">
        <v>157</v>
      </c>
      <c r="E421" t="s">
        <v>35</v>
      </c>
      <c r="F421">
        <v>31</v>
      </c>
      <c r="G421">
        <v>1302.5</v>
      </c>
      <c r="H421">
        <v>291</v>
      </c>
      <c r="I421">
        <v>24</v>
      </c>
      <c r="J421">
        <v>4</v>
      </c>
      <c r="K421" s="5" t="s">
        <v>155</v>
      </c>
      <c r="P421" s="22">
        <f t="shared" si="168"/>
        <v>5.4645080699218043E-3</v>
      </c>
      <c r="Q421" s="22">
        <f t="shared" si="169"/>
        <v>1</v>
      </c>
      <c r="R421" s="22">
        <f t="shared" si="170"/>
        <v>552</v>
      </c>
      <c r="S421">
        <f t="shared" si="171"/>
        <v>291</v>
      </c>
      <c r="T421">
        <f t="shared" si="172"/>
        <v>261</v>
      </c>
      <c r="U421" s="18">
        <f t="shared" si="173"/>
        <v>2.4262366062495913</v>
      </c>
      <c r="V421" s="18" t="b">
        <f t="shared" si="166"/>
        <v>0</v>
      </c>
      <c r="W421" s="22">
        <f t="shared" si="174"/>
        <v>1.9455302011452503E-2</v>
      </c>
      <c r="X421" s="22">
        <f t="shared" si="175"/>
        <v>10</v>
      </c>
      <c r="Y421" s="22">
        <f t="shared" si="176"/>
        <v>490.5</v>
      </c>
      <c r="Z421">
        <f t="shared" si="177"/>
        <v>1302.5</v>
      </c>
      <c r="AA421">
        <f t="shared" si="178"/>
        <v>812</v>
      </c>
      <c r="AB421" s="18">
        <f t="shared" si="179"/>
        <v>25.797705233299432</v>
      </c>
      <c r="AC421" t="s">
        <v>181</v>
      </c>
      <c r="AD421" s="103" t="str">
        <f t="shared" si="155"/>
        <v xml:space="preserve">  </v>
      </c>
      <c r="AE421" s="103" t="str">
        <f t="shared" si="156"/>
        <v xml:space="preserve">  </v>
      </c>
    </row>
    <row r="422" spans="1:31" x14ac:dyDescent="0.2">
      <c r="A422" t="s">
        <v>156</v>
      </c>
      <c r="D422" t="s">
        <v>157</v>
      </c>
      <c r="E422" t="s">
        <v>35</v>
      </c>
      <c r="F422">
        <v>32</v>
      </c>
      <c r="G422">
        <v>1339</v>
      </c>
      <c r="H422">
        <v>335.5</v>
      </c>
      <c r="I422">
        <v>24</v>
      </c>
      <c r="J422">
        <v>4</v>
      </c>
      <c r="K422" s="5" t="s">
        <v>155</v>
      </c>
      <c r="P422" s="22">
        <f t="shared" si="168"/>
        <v>5.4645080699218043E-3</v>
      </c>
      <c r="Q422" s="22">
        <f t="shared" si="169"/>
        <v>1</v>
      </c>
      <c r="R422" s="22">
        <f t="shared" si="170"/>
        <v>552</v>
      </c>
      <c r="S422">
        <f t="shared" si="171"/>
        <v>335.5</v>
      </c>
      <c r="T422">
        <f t="shared" si="172"/>
        <v>216.5</v>
      </c>
      <c r="U422" s="18">
        <f t="shared" si="173"/>
        <v>2.1830659971380708</v>
      </c>
      <c r="V422" s="18" t="b">
        <f t="shared" si="166"/>
        <v>0</v>
      </c>
      <c r="W422" s="22">
        <f t="shared" si="174"/>
        <v>1.9455302011452503E-2</v>
      </c>
      <c r="X422" s="22">
        <f t="shared" si="175"/>
        <v>10</v>
      </c>
      <c r="Y422" s="22">
        <f t="shared" si="176"/>
        <v>490.5</v>
      </c>
      <c r="Z422">
        <f t="shared" si="177"/>
        <v>1339</v>
      </c>
      <c r="AA422">
        <f t="shared" si="178"/>
        <v>848.5</v>
      </c>
      <c r="AB422" s="18">
        <f t="shared" si="179"/>
        <v>26.50782375671745</v>
      </c>
      <c r="AC422" t="s">
        <v>181</v>
      </c>
      <c r="AD422" s="103" t="str">
        <f t="shared" si="155"/>
        <v xml:space="preserve">  </v>
      </c>
      <c r="AE422" s="103" t="str">
        <f t="shared" si="156"/>
        <v xml:space="preserve">  </v>
      </c>
    </row>
    <row r="423" spans="1:31" ht="17" thickBot="1" x14ac:dyDescent="0.25">
      <c r="A423" t="s">
        <v>156</v>
      </c>
      <c r="D423" t="s">
        <v>157</v>
      </c>
      <c r="E423" t="s">
        <v>35</v>
      </c>
      <c r="F423">
        <v>33</v>
      </c>
      <c r="G423">
        <v>1297</v>
      </c>
      <c r="H423">
        <v>501.5</v>
      </c>
      <c r="I423">
        <v>24</v>
      </c>
      <c r="J423">
        <v>4</v>
      </c>
      <c r="K423" s="5" t="s">
        <v>155</v>
      </c>
      <c r="P423" s="22">
        <f t="shared" si="168"/>
        <v>5.4645080699218043E-3</v>
      </c>
      <c r="Q423" s="22">
        <f t="shared" si="169"/>
        <v>1</v>
      </c>
      <c r="R423" s="22">
        <f t="shared" si="170"/>
        <v>552</v>
      </c>
      <c r="S423">
        <f t="shared" si="171"/>
        <v>501.5</v>
      </c>
      <c r="T423">
        <f t="shared" si="172"/>
        <v>50.5</v>
      </c>
      <c r="U423" s="18">
        <f t="shared" si="173"/>
        <v>1.2759576575310512</v>
      </c>
      <c r="V423" s="18" t="b">
        <f t="shared" si="166"/>
        <v>0</v>
      </c>
      <c r="W423" s="22">
        <f t="shared" si="174"/>
        <v>1.9455302011452503E-2</v>
      </c>
      <c r="X423" s="22">
        <f t="shared" si="175"/>
        <v>10</v>
      </c>
      <c r="Y423" s="22">
        <f t="shared" si="176"/>
        <v>490.5</v>
      </c>
      <c r="Z423">
        <f t="shared" si="177"/>
        <v>1297</v>
      </c>
      <c r="AA423">
        <f t="shared" si="178"/>
        <v>806.5</v>
      </c>
      <c r="AB423" s="18">
        <f t="shared" si="179"/>
        <v>25.690701072236443</v>
      </c>
      <c r="AC423" t="s">
        <v>181</v>
      </c>
      <c r="AD423" s="103" t="str">
        <f t="shared" si="155"/>
        <v xml:space="preserve">  </v>
      </c>
      <c r="AE423" s="103" t="str">
        <f t="shared" si="156"/>
        <v xml:space="preserve">  </v>
      </c>
    </row>
    <row r="424" spans="1:31" s="13" customFormat="1" ht="17" thickBot="1" x14ac:dyDescent="0.25">
      <c r="A424" s="13" t="s">
        <v>38</v>
      </c>
      <c r="D424" s="15">
        <v>10</v>
      </c>
      <c r="E424" s="13" t="s">
        <v>39</v>
      </c>
      <c r="F424" s="13">
        <v>34</v>
      </c>
      <c r="G424" s="15">
        <v>490.5</v>
      </c>
      <c r="H424" s="13">
        <v>552</v>
      </c>
      <c r="I424" s="13">
        <v>24</v>
      </c>
      <c r="J424" s="13">
        <v>4</v>
      </c>
      <c r="K424" s="14" t="s">
        <v>155</v>
      </c>
      <c r="AD424" s="103" t="str">
        <f t="shared" si="155"/>
        <v xml:space="preserve">  </v>
      </c>
      <c r="AE424" s="103" t="str">
        <f t="shared" si="156"/>
        <v xml:space="preserve">  </v>
      </c>
    </row>
    <row r="425" spans="1:31" s="7" customFormat="1" x14ac:dyDescent="0.2">
      <c r="A425" s="7" t="s">
        <v>38</v>
      </c>
      <c r="D425" s="7">
        <v>15</v>
      </c>
      <c r="E425" s="7" t="s">
        <v>39</v>
      </c>
      <c r="F425" s="7">
        <v>35</v>
      </c>
      <c r="G425" s="7">
        <v>748</v>
      </c>
      <c r="H425" s="7">
        <v>552</v>
      </c>
      <c r="I425" s="7">
        <v>24</v>
      </c>
      <c r="J425" s="7">
        <v>4</v>
      </c>
      <c r="K425" s="8" t="s">
        <v>155</v>
      </c>
      <c r="L425" s="7">
        <f t="shared" ref="L425" si="180">G425-G424</f>
        <v>257.5</v>
      </c>
      <c r="M425" s="7">
        <f t="shared" ref="M425" si="181">D425-D424</f>
        <v>5</v>
      </c>
      <c r="N425" s="7">
        <f>M425/L425</f>
        <v>1.9417475728155338E-2</v>
      </c>
      <c r="O425" s="7">
        <f>AVERAGE(N425:N427)</f>
        <v>1.9455302011452503E-2</v>
      </c>
      <c r="P425" s="24"/>
      <c r="Q425" s="24"/>
      <c r="R425" s="24"/>
      <c r="U425" s="18"/>
      <c r="V425" s="18"/>
      <c r="W425" s="22"/>
      <c r="X425" s="22"/>
      <c r="Y425" s="24"/>
      <c r="AB425" s="18"/>
      <c r="AD425" s="103" t="str">
        <f t="shared" si="155"/>
        <v xml:space="preserve">  </v>
      </c>
      <c r="AE425" s="103" t="str">
        <f t="shared" si="156"/>
        <v xml:space="preserve">  </v>
      </c>
    </row>
    <row r="426" spans="1:31" s="7" customFormat="1" x14ac:dyDescent="0.2">
      <c r="A426" s="7" t="s">
        <v>38</v>
      </c>
      <c r="D426" s="7">
        <v>20</v>
      </c>
      <c r="E426" s="7" t="s">
        <v>39</v>
      </c>
      <c r="F426" s="7">
        <v>36</v>
      </c>
      <c r="G426" s="7">
        <v>1005</v>
      </c>
      <c r="H426" s="7">
        <v>552.5</v>
      </c>
      <c r="I426" s="7">
        <v>24</v>
      </c>
      <c r="J426" s="7">
        <v>4</v>
      </c>
      <c r="K426" s="8" t="s">
        <v>155</v>
      </c>
      <c r="L426" s="7">
        <f t="shared" ref="L426:L427" si="182">G426-G425</f>
        <v>257</v>
      </c>
      <c r="M426" s="7">
        <f t="shared" ref="M426:M427" si="183">D426-D425</f>
        <v>5</v>
      </c>
      <c r="N426" s="7">
        <f t="shared" ref="N426:N427" si="184">M426/L426</f>
        <v>1.9455252918287938E-2</v>
      </c>
      <c r="P426" s="24"/>
      <c r="Q426" s="24"/>
      <c r="R426" s="24"/>
      <c r="U426" s="18"/>
      <c r="V426" s="18"/>
      <c r="W426" s="22"/>
      <c r="X426" s="22"/>
      <c r="Y426" s="24"/>
      <c r="AB426" s="18"/>
      <c r="AD426" s="103" t="str">
        <f t="shared" si="155"/>
        <v xml:space="preserve">  </v>
      </c>
      <c r="AE426" s="103" t="str">
        <f t="shared" si="156"/>
        <v xml:space="preserve">  </v>
      </c>
    </row>
    <row r="427" spans="1:31" s="9" customFormat="1" ht="17" thickBot="1" x14ac:dyDescent="0.25">
      <c r="A427" s="9" t="s">
        <v>38</v>
      </c>
      <c r="B427" s="7"/>
      <c r="C427" s="7"/>
      <c r="D427" s="7">
        <v>25</v>
      </c>
      <c r="E427" s="9" t="s">
        <v>39</v>
      </c>
      <c r="F427" s="9">
        <v>37</v>
      </c>
      <c r="G427" s="9">
        <v>1261.5</v>
      </c>
      <c r="H427" s="7">
        <v>553.5</v>
      </c>
      <c r="I427" s="9">
        <v>24</v>
      </c>
      <c r="J427" s="9">
        <v>4</v>
      </c>
      <c r="K427" s="10" t="s">
        <v>155</v>
      </c>
      <c r="L427" s="9">
        <f t="shared" si="182"/>
        <v>256.5</v>
      </c>
      <c r="M427" s="9">
        <f t="shared" si="183"/>
        <v>5</v>
      </c>
      <c r="N427" s="9">
        <f t="shared" si="184"/>
        <v>1.9493177387914229E-2</v>
      </c>
      <c r="P427" s="25"/>
      <c r="Q427" s="25"/>
      <c r="R427" s="25"/>
      <c r="U427" s="20"/>
      <c r="V427" s="20"/>
      <c r="W427" s="26"/>
      <c r="X427" s="26"/>
      <c r="Y427" s="25"/>
      <c r="AB427" s="20"/>
      <c r="AD427" s="103" t="str">
        <f t="shared" si="155"/>
        <v xml:space="preserve">  </v>
      </c>
      <c r="AE427" s="103" t="str">
        <f t="shared" si="156"/>
        <v xml:space="preserve">  </v>
      </c>
    </row>
    <row r="428" spans="1:31" s="13" customFormat="1" ht="17" thickBot="1" x14ac:dyDescent="0.25">
      <c r="A428" s="13" t="s">
        <v>37</v>
      </c>
      <c r="D428" s="15">
        <v>0</v>
      </c>
      <c r="E428" s="13" t="s">
        <v>159</v>
      </c>
      <c r="F428" s="13">
        <v>1</v>
      </c>
      <c r="G428" s="13">
        <v>280.5</v>
      </c>
      <c r="H428" s="15">
        <v>437</v>
      </c>
      <c r="I428" s="13">
        <v>30</v>
      </c>
      <c r="K428" s="14" t="s">
        <v>160</v>
      </c>
      <c r="AD428" s="103" t="str">
        <f t="shared" si="155"/>
        <v xml:space="preserve">  </v>
      </c>
      <c r="AE428" s="103" t="str">
        <f t="shared" si="156"/>
        <v xml:space="preserve">  </v>
      </c>
    </row>
    <row r="429" spans="1:31" s="7" customFormat="1" x14ac:dyDescent="0.2">
      <c r="A429" s="7" t="s">
        <v>37</v>
      </c>
      <c r="D429" s="7">
        <v>0.5</v>
      </c>
      <c r="E429" s="7" t="s">
        <v>159</v>
      </c>
      <c r="F429" s="7">
        <v>2</v>
      </c>
      <c r="G429" s="7">
        <v>280</v>
      </c>
      <c r="H429" s="7">
        <v>356.5</v>
      </c>
      <c r="I429" s="7">
        <v>30</v>
      </c>
      <c r="K429" s="8" t="s">
        <v>160</v>
      </c>
      <c r="L429" s="7">
        <f t="shared" ref="L429" si="185">ABS(H429-H428)</f>
        <v>80.5</v>
      </c>
      <c r="M429" s="7">
        <f>D429-D428</f>
        <v>0.5</v>
      </c>
      <c r="N429" s="7">
        <f>M429/L429</f>
        <v>6.2111801242236021E-3</v>
      </c>
      <c r="O429" s="7">
        <f>AVERAGE(N429:N432)</f>
        <v>6.2799787629791472E-3</v>
      </c>
      <c r="P429" s="24"/>
      <c r="Q429" s="24"/>
      <c r="R429" s="24"/>
      <c r="U429" s="18"/>
      <c r="V429" s="18"/>
      <c r="W429" s="22"/>
      <c r="X429" s="22"/>
      <c r="Y429" s="24"/>
      <c r="AB429" s="18"/>
      <c r="AD429" s="103" t="str">
        <f t="shared" si="155"/>
        <v xml:space="preserve">  </v>
      </c>
      <c r="AE429" s="103" t="str">
        <f t="shared" si="156"/>
        <v xml:space="preserve">  </v>
      </c>
    </row>
    <row r="430" spans="1:31" s="7" customFormat="1" x14ac:dyDescent="0.2">
      <c r="A430" s="7" t="s">
        <v>37</v>
      </c>
      <c r="D430" s="7">
        <v>1</v>
      </c>
      <c r="E430" s="7" t="s">
        <v>159</v>
      </c>
      <c r="F430" s="7">
        <v>3</v>
      </c>
      <c r="G430" s="7">
        <v>281</v>
      </c>
      <c r="H430" s="7">
        <v>277</v>
      </c>
      <c r="I430" s="7">
        <v>30</v>
      </c>
      <c r="K430" s="8" t="s">
        <v>160</v>
      </c>
      <c r="L430" s="7">
        <f>ABS(H430-H429)</f>
        <v>79.5</v>
      </c>
      <c r="M430" s="7">
        <f>D430-D429</f>
        <v>0.5</v>
      </c>
      <c r="N430" s="7">
        <f t="shared" ref="N430:N432" si="186">M430/L430</f>
        <v>6.2893081761006293E-3</v>
      </c>
      <c r="P430" s="24"/>
      <c r="Q430" s="24"/>
      <c r="R430" s="24"/>
      <c r="U430" s="18"/>
      <c r="V430" s="18"/>
      <c r="W430" s="22"/>
      <c r="X430" s="22"/>
      <c r="Y430" s="24"/>
      <c r="AB430" s="18"/>
      <c r="AD430" s="103" t="str">
        <f t="shared" si="155"/>
        <v xml:space="preserve">  </v>
      </c>
      <c r="AE430" s="103" t="str">
        <f t="shared" si="156"/>
        <v xml:space="preserve">  </v>
      </c>
    </row>
    <row r="431" spans="1:31" s="7" customFormat="1" x14ac:dyDescent="0.2">
      <c r="A431" s="7" t="s">
        <v>37</v>
      </c>
      <c r="D431" s="7">
        <v>1.5</v>
      </c>
      <c r="E431" s="7" t="s">
        <v>159</v>
      </c>
      <c r="F431" s="7">
        <v>4</v>
      </c>
      <c r="G431" s="7">
        <v>281.5</v>
      </c>
      <c r="H431" s="7">
        <v>198.5</v>
      </c>
      <c r="I431" s="7">
        <v>30</v>
      </c>
      <c r="K431" s="8" t="s">
        <v>160</v>
      </c>
      <c r="L431" s="7">
        <f>ABS(H431-H430)</f>
        <v>78.5</v>
      </c>
      <c r="M431" s="7">
        <f>D431-D430</f>
        <v>0.5</v>
      </c>
      <c r="N431" s="7">
        <f t="shared" si="186"/>
        <v>6.369426751592357E-3</v>
      </c>
      <c r="P431" s="24"/>
      <c r="Q431" s="24"/>
      <c r="R431" s="24"/>
      <c r="U431" s="18"/>
      <c r="V431" s="18"/>
      <c r="W431" s="22"/>
      <c r="X431" s="22"/>
      <c r="Y431" s="24"/>
      <c r="AB431" s="18"/>
      <c r="AD431" s="103" t="str">
        <f t="shared" si="155"/>
        <v xml:space="preserve">  </v>
      </c>
      <c r="AE431" s="103" t="str">
        <f t="shared" si="156"/>
        <v xml:space="preserve">  </v>
      </c>
    </row>
    <row r="432" spans="1:31" s="7" customFormat="1" ht="17" thickBot="1" x14ac:dyDescent="0.25">
      <c r="A432" s="7" t="s">
        <v>37</v>
      </c>
      <c r="D432" s="7">
        <v>2</v>
      </c>
      <c r="E432" s="7" t="s">
        <v>159</v>
      </c>
      <c r="F432" s="7">
        <v>5</v>
      </c>
      <c r="G432" s="7">
        <v>281</v>
      </c>
      <c r="H432" s="7">
        <v>118.5</v>
      </c>
      <c r="I432" s="7">
        <v>30</v>
      </c>
      <c r="K432" s="8" t="s">
        <v>160</v>
      </c>
      <c r="L432" s="7">
        <f>ABS(H432-H431)</f>
        <v>80</v>
      </c>
      <c r="M432" s="7">
        <f>D432-D431</f>
        <v>0.5</v>
      </c>
      <c r="N432" s="7">
        <f t="shared" si="186"/>
        <v>6.2500000000000003E-3</v>
      </c>
      <c r="P432" s="24"/>
      <c r="Q432" s="24"/>
      <c r="R432" s="24"/>
      <c r="U432" s="18"/>
      <c r="V432" s="18"/>
      <c r="W432" s="22"/>
      <c r="X432" s="22"/>
      <c r="Y432" s="24"/>
      <c r="AB432" s="18"/>
      <c r="AD432" s="103" t="str">
        <f t="shared" si="155"/>
        <v xml:space="preserve">  </v>
      </c>
      <c r="AE432" s="103" t="str">
        <f t="shared" si="156"/>
        <v xml:space="preserve">  </v>
      </c>
    </row>
    <row r="433" spans="1:31" s="13" customFormat="1" ht="17" thickBot="1" x14ac:dyDescent="0.25">
      <c r="A433" s="13" t="s">
        <v>38</v>
      </c>
      <c r="D433" s="15">
        <v>0</v>
      </c>
      <c r="E433" s="13" t="s">
        <v>159</v>
      </c>
      <c r="F433" s="13">
        <v>6</v>
      </c>
      <c r="G433" s="15">
        <v>428.5</v>
      </c>
      <c r="H433" s="13">
        <v>438.5</v>
      </c>
      <c r="I433" s="13">
        <v>30</v>
      </c>
      <c r="K433" s="14" t="s">
        <v>160</v>
      </c>
      <c r="AD433" s="103" t="str">
        <f t="shared" si="155"/>
        <v xml:space="preserve">  </v>
      </c>
      <c r="AE433" s="103" t="str">
        <f t="shared" si="156"/>
        <v xml:space="preserve">  </v>
      </c>
    </row>
    <row r="434" spans="1:31" s="7" customFormat="1" x14ac:dyDescent="0.2">
      <c r="A434" s="7" t="s">
        <v>38</v>
      </c>
      <c r="D434" s="7">
        <v>0.2</v>
      </c>
      <c r="E434" s="7" t="s">
        <v>159</v>
      </c>
      <c r="F434" s="7">
        <v>7</v>
      </c>
      <c r="G434" s="7">
        <v>571</v>
      </c>
      <c r="H434" s="7">
        <v>438</v>
      </c>
      <c r="I434" s="7">
        <v>30</v>
      </c>
      <c r="K434" s="8" t="s">
        <v>160</v>
      </c>
      <c r="L434" s="7">
        <f t="shared" ref="L434" si="187">G434-G433</f>
        <v>142.5</v>
      </c>
      <c r="M434" s="7">
        <f t="shared" ref="M434:M435" si="188">D434-D433</f>
        <v>0.2</v>
      </c>
      <c r="N434" s="7">
        <f t="shared" ref="N434:N437" si="189">M434/L434</f>
        <v>1.4035087719298247E-3</v>
      </c>
      <c r="O434" s="7">
        <f>AVERAGE(N434:N437)</f>
        <v>1.3861610216687299E-3</v>
      </c>
      <c r="P434" s="24"/>
      <c r="Q434" s="24"/>
      <c r="R434" s="24"/>
      <c r="U434" s="18"/>
      <c r="V434" s="18"/>
      <c r="W434" s="22"/>
      <c r="X434" s="22"/>
      <c r="Y434" s="24"/>
      <c r="AB434" s="18"/>
      <c r="AD434" s="103" t="str">
        <f t="shared" si="155"/>
        <v xml:space="preserve">  </v>
      </c>
      <c r="AE434" s="103" t="str">
        <f t="shared" si="156"/>
        <v xml:space="preserve">  </v>
      </c>
    </row>
    <row r="435" spans="1:31" s="7" customFormat="1" x14ac:dyDescent="0.2">
      <c r="A435" s="7" t="s">
        <v>38</v>
      </c>
      <c r="D435" s="7">
        <v>0.4</v>
      </c>
      <c r="E435" s="7" t="s">
        <v>159</v>
      </c>
      <c r="F435" s="7">
        <v>8</v>
      </c>
      <c r="G435" s="7">
        <v>716</v>
      </c>
      <c r="H435" s="7">
        <v>436</v>
      </c>
      <c r="I435" s="7">
        <v>30</v>
      </c>
      <c r="K435" s="8" t="s">
        <v>160</v>
      </c>
      <c r="L435" s="7">
        <f>G435-G434</f>
        <v>145</v>
      </c>
      <c r="M435" s="7">
        <f t="shared" si="188"/>
        <v>0.2</v>
      </c>
      <c r="N435" s="7">
        <f t="shared" si="189"/>
        <v>1.3793103448275863E-3</v>
      </c>
      <c r="P435" s="24"/>
      <c r="Q435" s="24"/>
      <c r="R435" s="24"/>
      <c r="U435" s="18"/>
      <c r="V435" s="18"/>
      <c r="W435" s="22"/>
      <c r="X435" s="22"/>
      <c r="Y435" s="24"/>
      <c r="AB435" s="18"/>
      <c r="AD435" s="103" t="str">
        <f t="shared" si="155"/>
        <v xml:space="preserve">  </v>
      </c>
      <c r="AE435" s="103" t="str">
        <f t="shared" si="156"/>
        <v xml:space="preserve">  </v>
      </c>
    </row>
    <row r="436" spans="1:31" s="7" customFormat="1" x14ac:dyDescent="0.2">
      <c r="A436" s="7" t="s">
        <v>38</v>
      </c>
      <c r="D436" s="7">
        <v>0.6</v>
      </c>
      <c r="E436" s="7" t="s">
        <v>159</v>
      </c>
      <c r="F436" s="7">
        <v>9</v>
      </c>
      <c r="G436" s="7">
        <v>860.33299999999997</v>
      </c>
      <c r="H436" s="7">
        <v>438.33300000000003</v>
      </c>
      <c r="I436" s="7">
        <v>30</v>
      </c>
      <c r="K436" s="8" t="s">
        <v>160</v>
      </c>
      <c r="L436" s="7">
        <f t="shared" ref="L436:L437" si="190">G436-G435</f>
        <v>144.33299999999997</v>
      </c>
      <c r="M436" s="7">
        <f t="shared" ref="M436:M437" si="191">D436-D435</f>
        <v>0.19999999999999996</v>
      </c>
      <c r="N436" s="7">
        <f t="shared" si="189"/>
        <v>1.3856844934976755E-3</v>
      </c>
      <c r="P436" s="24"/>
      <c r="Q436" s="24"/>
      <c r="R436" s="24"/>
      <c r="U436" s="18"/>
      <c r="V436" s="18"/>
      <c r="W436" s="22"/>
      <c r="X436" s="22"/>
      <c r="Y436" s="24"/>
      <c r="AB436" s="18"/>
      <c r="AD436" s="103" t="str">
        <f t="shared" si="155"/>
        <v xml:space="preserve">  </v>
      </c>
      <c r="AE436" s="103" t="str">
        <f t="shared" si="156"/>
        <v xml:space="preserve">  </v>
      </c>
    </row>
    <row r="437" spans="1:31" s="7" customFormat="1" x14ac:dyDescent="0.2">
      <c r="A437" s="7" t="s">
        <v>38</v>
      </c>
      <c r="D437" s="7">
        <v>0.8</v>
      </c>
      <c r="E437" s="7" t="s">
        <v>159</v>
      </c>
      <c r="F437" s="7">
        <v>10</v>
      </c>
      <c r="G437" s="7">
        <v>1005.667</v>
      </c>
      <c r="H437" s="7">
        <v>438.33300000000003</v>
      </c>
      <c r="I437" s="7">
        <v>30</v>
      </c>
      <c r="K437" s="8" t="s">
        <v>160</v>
      </c>
      <c r="L437" s="7">
        <f t="shared" si="190"/>
        <v>145.33400000000006</v>
      </c>
      <c r="M437" s="7">
        <f t="shared" si="191"/>
        <v>0.20000000000000007</v>
      </c>
      <c r="N437" s="7">
        <f t="shared" si="189"/>
        <v>1.3761404764198329E-3</v>
      </c>
      <c r="P437" s="24"/>
      <c r="Q437" s="24"/>
      <c r="R437" s="24"/>
      <c r="U437" s="18"/>
      <c r="V437" s="18"/>
      <c r="W437" s="22"/>
      <c r="X437" s="22"/>
      <c r="Y437" s="24"/>
      <c r="AB437" s="18"/>
      <c r="AD437" s="103" t="str">
        <f t="shared" si="155"/>
        <v xml:space="preserve">  </v>
      </c>
      <c r="AE437" s="103" t="str">
        <f t="shared" si="156"/>
        <v xml:space="preserve">  </v>
      </c>
    </row>
    <row r="438" spans="1:31" x14ac:dyDescent="0.2">
      <c r="A438" t="s">
        <v>98</v>
      </c>
      <c r="D438" t="s">
        <v>161</v>
      </c>
      <c r="E438" t="s">
        <v>159</v>
      </c>
      <c r="F438">
        <v>11</v>
      </c>
      <c r="G438">
        <v>303.5</v>
      </c>
      <c r="H438">
        <v>294.5</v>
      </c>
      <c r="I438">
        <v>30</v>
      </c>
      <c r="K438" s="5" t="s">
        <v>160</v>
      </c>
      <c r="P438" s="22">
        <f>$O$429</f>
        <v>6.2799787629791472E-3</v>
      </c>
      <c r="Q438" s="22">
        <f>$D$428</f>
        <v>0</v>
      </c>
      <c r="R438" s="22">
        <f>$H$428</f>
        <v>437</v>
      </c>
      <c r="S438">
        <f>H438</f>
        <v>294.5</v>
      </c>
      <c r="T438">
        <f>R438-S438</f>
        <v>142.5</v>
      </c>
      <c r="U438" s="18">
        <f t="shared" ref="U438:U447" si="192">T438*P438+Q438</f>
        <v>0.89489697372452848</v>
      </c>
      <c r="V438" s="18" t="b">
        <f t="shared" ref="V438:V448" si="193">S438&gt;R438</f>
        <v>0</v>
      </c>
      <c r="W438" s="22">
        <f>$O$434</f>
        <v>1.3861610216687299E-3</v>
      </c>
      <c r="X438" s="22">
        <f>$D$433</f>
        <v>0</v>
      </c>
      <c r="Y438" s="22">
        <f>$G$433</f>
        <v>428.5</v>
      </c>
      <c r="Z438">
        <f>G438</f>
        <v>303.5</v>
      </c>
      <c r="AA438">
        <f>Z438-Y438</f>
        <v>-125</v>
      </c>
      <c r="AB438" s="18">
        <f t="shared" ref="AB438:AB448" si="194">AA438*W438+X438</f>
        <v>-0.17327012770859124</v>
      </c>
      <c r="AC438" t="s">
        <v>181</v>
      </c>
      <c r="AD438" s="103" t="str">
        <f t="shared" si="155"/>
        <v>YES-YES</v>
      </c>
      <c r="AE438" s="103" t="str">
        <f t="shared" si="156"/>
        <v xml:space="preserve">  </v>
      </c>
    </row>
    <row r="439" spans="1:31" x14ac:dyDescent="0.2">
      <c r="A439" t="s">
        <v>98</v>
      </c>
      <c r="D439" t="s">
        <v>161</v>
      </c>
      <c r="E439" t="s">
        <v>159</v>
      </c>
      <c r="F439">
        <v>12</v>
      </c>
      <c r="G439">
        <v>501.75</v>
      </c>
      <c r="H439">
        <v>289.75</v>
      </c>
      <c r="I439">
        <v>30</v>
      </c>
      <c r="K439" s="5" t="s">
        <v>160</v>
      </c>
      <c r="P439" s="22">
        <f t="shared" ref="P439:P448" si="195">$O$429</f>
        <v>6.2799787629791472E-3</v>
      </c>
      <c r="Q439" s="22">
        <f t="shared" ref="Q439:Q448" si="196">$D$428</f>
        <v>0</v>
      </c>
      <c r="R439" s="22">
        <f t="shared" ref="R439:R448" si="197">$H$428</f>
        <v>437</v>
      </c>
      <c r="S439">
        <f t="shared" ref="S439:S448" si="198">H439</f>
        <v>289.75</v>
      </c>
      <c r="T439">
        <f t="shared" ref="T439:T448" si="199">R439-S439</f>
        <v>147.25</v>
      </c>
      <c r="U439" s="18">
        <f t="shared" si="192"/>
        <v>0.92472687284867938</v>
      </c>
      <c r="V439" s="18" t="b">
        <f t="shared" si="193"/>
        <v>0</v>
      </c>
      <c r="W439" s="22">
        <f t="shared" ref="W439:W448" si="200">$O$434</f>
        <v>1.3861610216687299E-3</v>
      </c>
      <c r="X439" s="22">
        <f t="shared" ref="X439:X448" si="201">$D$433</f>
        <v>0</v>
      </c>
      <c r="Y439" s="22">
        <f t="shared" ref="Y439:Y448" si="202">$G$433</f>
        <v>428.5</v>
      </c>
      <c r="Z439">
        <f t="shared" ref="Z439:Z448" si="203">G439</f>
        <v>501.75</v>
      </c>
      <c r="AA439">
        <f t="shared" ref="AA439:AA448" si="204">Z439-Y439</f>
        <v>73.25</v>
      </c>
      <c r="AB439" s="18">
        <f t="shared" si="194"/>
        <v>0.10153629483723446</v>
      </c>
      <c r="AC439" t="s">
        <v>181</v>
      </c>
      <c r="AD439" s="103" t="str">
        <f t="shared" si="155"/>
        <v xml:space="preserve">  </v>
      </c>
      <c r="AE439" s="103" t="str">
        <f t="shared" si="156"/>
        <v xml:space="preserve">  </v>
      </c>
    </row>
    <row r="440" spans="1:31" x14ac:dyDescent="0.2">
      <c r="A440" t="s">
        <v>98</v>
      </c>
      <c r="D440" t="s">
        <v>161</v>
      </c>
      <c r="E440" t="s">
        <v>159</v>
      </c>
      <c r="F440">
        <v>13</v>
      </c>
      <c r="G440">
        <v>505.5</v>
      </c>
      <c r="H440">
        <v>285.25</v>
      </c>
      <c r="I440">
        <v>30</v>
      </c>
      <c r="K440" s="5" t="s">
        <v>160</v>
      </c>
      <c r="P440" s="22">
        <f t="shared" si="195"/>
        <v>6.2799787629791472E-3</v>
      </c>
      <c r="Q440" s="22">
        <f t="shared" si="196"/>
        <v>0</v>
      </c>
      <c r="R440" s="22">
        <f t="shared" si="197"/>
        <v>437</v>
      </c>
      <c r="S440">
        <f t="shared" si="198"/>
        <v>285.25</v>
      </c>
      <c r="T440">
        <f t="shared" si="199"/>
        <v>151.75</v>
      </c>
      <c r="U440" s="18">
        <f t="shared" si="192"/>
        <v>0.95298677728208558</v>
      </c>
      <c r="V440" s="18" t="b">
        <f t="shared" si="193"/>
        <v>0</v>
      </c>
      <c r="W440" s="22">
        <f t="shared" si="200"/>
        <v>1.3861610216687299E-3</v>
      </c>
      <c r="X440" s="22">
        <f t="shared" si="201"/>
        <v>0</v>
      </c>
      <c r="Y440" s="22">
        <f t="shared" si="202"/>
        <v>428.5</v>
      </c>
      <c r="Z440">
        <f t="shared" si="203"/>
        <v>505.5</v>
      </c>
      <c r="AA440">
        <f t="shared" si="204"/>
        <v>77</v>
      </c>
      <c r="AB440" s="18">
        <f t="shared" si="194"/>
        <v>0.1067343986684922</v>
      </c>
      <c r="AC440" t="s">
        <v>181</v>
      </c>
      <c r="AD440" s="103" t="str">
        <f t="shared" si="155"/>
        <v xml:space="preserve">  </v>
      </c>
      <c r="AE440" s="103" t="str">
        <f t="shared" si="156"/>
        <v xml:space="preserve">  </v>
      </c>
    </row>
    <row r="441" spans="1:31" x14ac:dyDescent="0.2">
      <c r="A441" t="s">
        <v>98</v>
      </c>
      <c r="D441" t="s">
        <v>161</v>
      </c>
      <c r="E441" t="s">
        <v>159</v>
      </c>
      <c r="F441">
        <v>14</v>
      </c>
      <c r="G441">
        <v>634.33299999999997</v>
      </c>
      <c r="H441">
        <v>269.66699999999997</v>
      </c>
      <c r="I441">
        <v>30</v>
      </c>
      <c r="K441" s="5" t="s">
        <v>160</v>
      </c>
      <c r="P441" s="22">
        <f t="shared" si="195"/>
        <v>6.2799787629791472E-3</v>
      </c>
      <c r="Q441" s="22">
        <f t="shared" si="196"/>
        <v>0</v>
      </c>
      <c r="R441" s="22">
        <f t="shared" si="197"/>
        <v>437</v>
      </c>
      <c r="S441">
        <f t="shared" si="198"/>
        <v>269.66699999999997</v>
      </c>
      <c r="T441">
        <f t="shared" si="199"/>
        <v>167.33300000000003</v>
      </c>
      <c r="U441" s="18">
        <f t="shared" si="192"/>
        <v>1.0508476863455898</v>
      </c>
      <c r="V441" s="18" t="b">
        <f t="shared" si="193"/>
        <v>0</v>
      </c>
      <c r="W441" s="22">
        <f t="shared" si="200"/>
        <v>1.3861610216687299E-3</v>
      </c>
      <c r="X441" s="22">
        <f t="shared" si="201"/>
        <v>0</v>
      </c>
      <c r="Y441" s="22">
        <f t="shared" si="202"/>
        <v>428.5</v>
      </c>
      <c r="Z441">
        <f t="shared" si="203"/>
        <v>634.33299999999997</v>
      </c>
      <c r="AA441">
        <f t="shared" si="204"/>
        <v>205.83299999999997</v>
      </c>
      <c r="AB441" s="18">
        <f t="shared" si="194"/>
        <v>0.28531768157313964</v>
      </c>
      <c r="AC441" t="s">
        <v>181</v>
      </c>
      <c r="AD441" s="103" t="str">
        <f t="shared" si="155"/>
        <v xml:space="preserve">  </v>
      </c>
      <c r="AE441" s="103" t="str">
        <f t="shared" si="156"/>
        <v xml:space="preserve">  </v>
      </c>
    </row>
    <row r="442" spans="1:31" x14ac:dyDescent="0.2">
      <c r="A442" t="s">
        <v>98</v>
      </c>
      <c r="D442" t="s">
        <v>161</v>
      </c>
      <c r="E442" t="s">
        <v>159</v>
      </c>
      <c r="F442">
        <v>15</v>
      </c>
      <c r="G442">
        <v>928</v>
      </c>
      <c r="H442">
        <v>146.5</v>
      </c>
      <c r="I442">
        <v>30</v>
      </c>
      <c r="K442" s="5" t="s">
        <v>160</v>
      </c>
      <c r="P442" s="22">
        <f t="shared" si="195"/>
        <v>6.2799787629791472E-3</v>
      </c>
      <c r="Q442" s="22">
        <f t="shared" si="196"/>
        <v>0</v>
      </c>
      <c r="R442" s="22">
        <f t="shared" si="197"/>
        <v>437</v>
      </c>
      <c r="S442">
        <f t="shared" si="198"/>
        <v>146.5</v>
      </c>
      <c r="T442">
        <f t="shared" si="199"/>
        <v>290.5</v>
      </c>
      <c r="U442" s="18">
        <f t="shared" si="192"/>
        <v>1.8243338306454422</v>
      </c>
      <c r="V442" s="18" t="b">
        <f t="shared" si="193"/>
        <v>0</v>
      </c>
      <c r="W442" s="22">
        <f t="shared" si="200"/>
        <v>1.3861610216687299E-3</v>
      </c>
      <c r="X442" s="22">
        <f t="shared" si="201"/>
        <v>0</v>
      </c>
      <c r="Y442" s="22">
        <f t="shared" si="202"/>
        <v>428.5</v>
      </c>
      <c r="Z442">
        <f t="shared" si="203"/>
        <v>928</v>
      </c>
      <c r="AA442">
        <f t="shared" si="204"/>
        <v>499.5</v>
      </c>
      <c r="AB442" s="18">
        <f t="shared" si="194"/>
        <v>0.69238743032353056</v>
      </c>
      <c r="AC442" t="s">
        <v>181</v>
      </c>
      <c r="AD442" s="103" t="str">
        <f t="shared" si="155"/>
        <v xml:space="preserve">  </v>
      </c>
      <c r="AE442" s="103" t="str">
        <f t="shared" si="156"/>
        <v xml:space="preserve">  </v>
      </c>
    </row>
    <row r="443" spans="1:31" x14ac:dyDescent="0.2">
      <c r="A443" t="s">
        <v>98</v>
      </c>
      <c r="D443" t="s">
        <v>161</v>
      </c>
      <c r="E443" t="s">
        <v>159</v>
      </c>
      <c r="F443">
        <v>16</v>
      </c>
      <c r="G443">
        <v>967.5</v>
      </c>
      <c r="H443">
        <v>155</v>
      </c>
      <c r="I443">
        <v>30</v>
      </c>
      <c r="K443" s="5" t="s">
        <v>160</v>
      </c>
      <c r="P443" s="22">
        <f t="shared" si="195"/>
        <v>6.2799787629791472E-3</v>
      </c>
      <c r="Q443" s="22">
        <f t="shared" si="196"/>
        <v>0</v>
      </c>
      <c r="R443" s="22">
        <f t="shared" si="197"/>
        <v>437</v>
      </c>
      <c r="S443">
        <f t="shared" si="198"/>
        <v>155</v>
      </c>
      <c r="T443">
        <f t="shared" si="199"/>
        <v>282</v>
      </c>
      <c r="U443" s="18">
        <f t="shared" si="192"/>
        <v>1.7709540111601194</v>
      </c>
      <c r="V443" s="18" t="b">
        <f t="shared" si="193"/>
        <v>0</v>
      </c>
      <c r="W443" s="22">
        <f t="shared" si="200"/>
        <v>1.3861610216687299E-3</v>
      </c>
      <c r="X443" s="22">
        <f t="shared" si="201"/>
        <v>0</v>
      </c>
      <c r="Y443" s="22">
        <f t="shared" si="202"/>
        <v>428.5</v>
      </c>
      <c r="Z443">
        <f t="shared" si="203"/>
        <v>967.5</v>
      </c>
      <c r="AA443">
        <f t="shared" si="204"/>
        <v>539</v>
      </c>
      <c r="AB443" s="18">
        <f t="shared" si="194"/>
        <v>0.74714079067944539</v>
      </c>
      <c r="AC443" t="s">
        <v>181</v>
      </c>
      <c r="AD443" s="103" t="str">
        <f t="shared" si="155"/>
        <v xml:space="preserve">  </v>
      </c>
      <c r="AE443" s="103" t="str">
        <f t="shared" si="156"/>
        <v xml:space="preserve">  </v>
      </c>
    </row>
    <row r="444" spans="1:31" x14ac:dyDescent="0.2">
      <c r="A444" t="s">
        <v>98</v>
      </c>
      <c r="D444" t="s">
        <v>162</v>
      </c>
      <c r="E444" t="s">
        <v>159</v>
      </c>
      <c r="F444">
        <v>17</v>
      </c>
      <c r="G444">
        <v>557.5</v>
      </c>
      <c r="H444">
        <v>353</v>
      </c>
      <c r="I444">
        <v>30</v>
      </c>
      <c r="K444" s="5" t="s">
        <v>160</v>
      </c>
      <c r="P444" s="22">
        <f t="shared" si="195"/>
        <v>6.2799787629791472E-3</v>
      </c>
      <c r="Q444" s="22">
        <f t="shared" si="196"/>
        <v>0</v>
      </c>
      <c r="R444" s="22">
        <f t="shared" si="197"/>
        <v>437</v>
      </c>
      <c r="S444">
        <f t="shared" si="198"/>
        <v>353</v>
      </c>
      <c r="T444">
        <f t="shared" si="199"/>
        <v>84</v>
      </c>
      <c r="U444" s="18">
        <f t="shared" si="192"/>
        <v>0.5275182160902484</v>
      </c>
      <c r="V444" s="18" t="b">
        <f t="shared" si="193"/>
        <v>0</v>
      </c>
      <c r="W444" s="22">
        <f t="shared" si="200"/>
        <v>1.3861610216687299E-3</v>
      </c>
      <c r="X444" s="22">
        <f t="shared" si="201"/>
        <v>0</v>
      </c>
      <c r="Y444" s="22">
        <f t="shared" si="202"/>
        <v>428.5</v>
      </c>
      <c r="Z444">
        <f t="shared" si="203"/>
        <v>557.5</v>
      </c>
      <c r="AA444">
        <f t="shared" si="204"/>
        <v>129</v>
      </c>
      <c r="AB444" s="18">
        <f t="shared" si="194"/>
        <v>0.17881477179526614</v>
      </c>
      <c r="AC444" t="s">
        <v>181</v>
      </c>
      <c r="AD444" s="103" t="str">
        <f t="shared" si="155"/>
        <v xml:space="preserve">  </v>
      </c>
      <c r="AE444" s="103" t="str">
        <f t="shared" si="156"/>
        <v xml:space="preserve">  </v>
      </c>
    </row>
    <row r="445" spans="1:31" x14ac:dyDescent="0.2">
      <c r="A445" t="s">
        <v>98</v>
      </c>
      <c r="D445" t="s">
        <v>162</v>
      </c>
      <c r="E445" t="s">
        <v>159</v>
      </c>
      <c r="F445">
        <v>18</v>
      </c>
      <c r="G445">
        <v>586</v>
      </c>
      <c r="H445">
        <v>321.5</v>
      </c>
      <c r="I445">
        <v>30</v>
      </c>
      <c r="K445" s="5" t="s">
        <v>160</v>
      </c>
      <c r="P445" s="22">
        <f t="shared" si="195"/>
        <v>6.2799787629791472E-3</v>
      </c>
      <c r="Q445" s="22">
        <f t="shared" si="196"/>
        <v>0</v>
      </c>
      <c r="R445" s="22">
        <f t="shared" si="197"/>
        <v>437</v>
      </c>
      <c r="S445">
        <f t="shared" si="198"/>
        <v>321.5</v>
      </c>
      <c r="T445">
        <f t="shared" si="199"/>
        <v>115.5</v>
      </c>
      <c r="U445" s="18">
        <f t="shared" si="192"/>
        <v>0.72533754712409149</v>
      </c>
      <c r="V445" s="18" t="b">
        <f t="shared" si="193"/>
        <v>0</v>
      </c>
      <c r="W445" s="22">
        <f t="shared" si="200"/>
        <v>1.3861610216687299E-3</v>
      </c>
      <c r="X445" s="22">
        <f t="shared" si="201"/>
        <v>0</v>
      </c>
      <c r="Y445" s="22">
        <f t="shared" si="202"/>
        <v>428.5</v>
      </c>
      <c r="Z445">
        <f t="shared" si="203"/>
        <v>586</v>
      </c>
      <c r="AA445">
        <f t="shared" si="204"/>
        <v>157.5</v>
      </c>
      <c r="AB445" s="18">
        <f t="shared" si="194"/>
        <v>0.21832036091282495</v>
      </c>
      <c r="AC445" t="s">
        <v>181</v>
      </c>
      <c r="AD445" s="103" t="str">
        <f t="shared" si="155"/>
        <v xml:space="preserve">  </v>
      </c>
      <c r="AE445" s="103" t="str">
        <f t="shared" si="156"/>
        <v xml:space="preserve">  </v>
      </c>
    </row>
    <row r="446" spans="1:31" x14ac:dyDescent="0.2">
      <c r="A446" t="s">
        <v>98</v>
      </c>
      <c r="D446" t="s">
        <v>162</v>
      </c>
      <c r="E446" t="s">
        <v>159</v>
      </c>
      <c r="F446">
        <v>19</v>
      </c>
      <c r="G446">
        <v>791</v>
      </c>
      <c r="H446">
        <v>90.667000000000002</v>
      </c>
      <c r="I446">
        <v>30</v>
      </c>
      <c r="K446" s="5" t="s">
        <v>160</v>
      </c>
      <c r="P446" s="22">
        <f t="shared" si="195"/>
        <v>6.2799787629791472E-3</v>
      </c>
      <c r="Q446" s="22">
        <f t="shared" si="196"/>
        <v>0</v>
      </c>
      <c r="R446" s="22">
        <f t="shared" si="197"/>
        <v>437</v>
      </c>
      <c r="S446">
        <f t="shared" si="198"/>
        <v>90.667000000000002</v>
      </c>
      <c r="T446">
        <f t="shared" si="199"/>
        <v>346.33299999999997</v>
      </c>
      <c r="U446" s="18">
        <f t="shared" si="192"/>
        <v>2.1749638849188568</v>
      </c>
      <c r="V446" s="18" t="b">
        <f t="shared" si="193"/>
        <v>0</v>
      </c>
      <c r="W446" s="22">
        <f t="shared" si="200"/>
        <v>1.3861610216687299E-3</v>
      </c>
      <c r="X446" s="22">
        <f t="shared" si="201"/>
        <v>0</v>
      </c>
      <c r="Y446" s="22">
        <f t="shared" si="202"/>
        <v>428.5</v>
      </c>
      <c r="Z446">
        <f t="shared" si="203"/>
        <v>791</v>
      </c>
      <c r="AA446">
        <f t="shared" si="204"/>
        <v>362.5</v>
      </c>
      <c r="AB446" s="18">
        <f t="shared" si="194"/>
        <v>0.50248337035491453</v>
      </c>
      <c r="AC446" t="s">
        <v>181</v>
      </c>
      <c r="AD446" s="103" t="str">
        <f t="shared" si="155"/>
        <v xml:space="preserve">  </v>
      </c>
      <c r="AE446" s="103" t="str">
        <f t="shared" si="156"/>
        <v xml:space="preserve">  </v>
      </c>
    </row>
    <row r="447" spans="1:31" x14ac:dyDescent="0.2">
      <c r="A447" t="s">
        <v>98</v>
      </c>
      <c r="D447" t="s">
        <v>163</v>
      </c>
      <c r="E447" t="s">
        <v>159</v>
      </c>
      <c r="F447">
        <v>20</v>
      </c>
      <c r="G447">
        <v>607.66700000000003</v>
      </c>
      <c r="H447">
        <v>371.33300000000003</v>
      </c>
      <c r="I447">
        <v>30</v>
      </c>
      <c r="K447" s="5" t="s">
        <v>160</v>
      </c>
      <c r="P447" s="22">
        <f t="shared" si="195"/>
        <v>6.2799787629791472E-3</v>
      </c>
      <c r="Q447" s="22">
        <f t="shared" si="196"/>
        <v>0</v>
      </c>
      <c r="R447" s="22">
        <f t="shared" si="197"/>
        <v>437</v>
      </c>
      <c r="S447">
        <f t="shared" si="198"/>
        <v>371.33300000000003</v>
      </c>
      <c r="T447">
        <f t="shared" si="199"/>
        <v>65.666999999999973</v>
      </c>
      <c r="U447" s="18">
        <f t="shared" si="192"/>
        <v>0.41238736542855148</v>
      </c>
      <c r="V447" s="18" t="b">
        <f t="shared" si="193"/>
        <v>0</v>
      </c>
      <c r="W447" s="22">
        <f t="shared" si="200"/>
        <v>1.3861610216687299E-3</v>
      </c>
      <c r="X447" s="22">
        <f t="shared" si="201"/>
        <v>0</v>
      </c>
      <c r="Y447" s="22">
        <f t="shared" si="202"/>
        <v>428.5</v>
      </c>
      <c r="Z447">
        <f t="shared" si="203"/>
        <v>607.66700000000003</v>
      </c>
      <c r="AA447">
        <f t="shared" si="204"/>
        <v>179.16700000000003</v>
      </c>
      <c r="AB447" s="18">
        <f t="shared" si="194"/>
        <v>0.24835431176932138</v>
      </c>
      <c r="AC447" t="s">
        <v>181</v>
      </c>
      <c r="AD447" s="103" t="str">
        <f t="shared" si="155"/>
        <v xml:space="preserve">  </v>
      </c>
      <c r="AE447" s="103" t="str">
        <f t="shared" si="156"/>
        <v xml:space="preserve">  </v>
      </c>
    </row>
    <row r="448" spans="1:31" ht="17" thickBot="1" x14ac:dyDescent="0.25">
      <c r="A448" t="s">
        <v>98</v>
      </c>
      <c r="D448" t="s">
        <v>163</v>
      </c>
      <c r="E448" t="s">
        <v>159</v>
      </c>
      <c r="F448">
        <v>21</v>
      </c>
      <c r="G448">
        <v>802.33299999999997</v>
      </c>
      <c r="H448">
        <v>337.33300000000003</v>
      </c>
      <c r="I448">
        <v>30</v>
      </c>
      <c r="K448" s="5" t="s">
        <v>160</v>
      </c>
      <c r="P448" s="22">
        <f t="shared" si="195"/>
        <v>6.2799787629791472E-3</v>
      </c>
      <c r="Q448" s="22">
        <f t="shared" si="196"/>
        <v>0</v>
      </c>
      <c r="R448" s="22">
        <f t="shared" si="197"/>
        <v>437</v>
      </c>
      <c r="S448">
        <f t="shared" si="198"/>
        <v>337.33300000000003</v>
      </c>
      <c r="T448">
        <f t="shared" si="199"/>
        <v>99.666999999999973</v>
      </c>
      <c r="U448" s="18">
        <f>T448*P448+Q448</f>
        <v>0.62590664336984247</v>
      </c>
      <c r="V448" s="18" t="b">
        <f t="shared" si="193"/>
        <v>0</v>
      </c>
      <c r="W448" s="22">
        <f t="shared" si="200"/>
        <v>1.3861610216687299E-3</v>
      </c>
      <c r="X448" s="22">
        <f t="shared" si="201"/>
        <v>0</v>
      </c>
      <c r="Y448" s="22">
        <f t="shared" si="202"/>
        <v>428.5</v>
      </c>
      <c r="Z448">
        <f t="shared" si="203"/>
        <v>802.33299999999997</v>
      </c>
      <c r="AA448">
        <f t="shared" si="204"/>
        <v>373.83299999999997</v>
      </c>
      <c r="AB448" s="18">
        <f t="shared" si="194"/>
        <v>0.51819273321348625</v>
      </c>
      <c r="AC448" t="s">
        <v>181</v>
      </c>
      <c r="AD448" s="103" t="str">
        <f t="shared" si="155"/>
        <v xml:space="preserve">  </v>
      </c>
      <c r="AE448" s="103" t="str">
        <f t="shared" si="156"/>
        <v xml:space="preserve">  </v>
      </c>
    </row>
    <row r="449" spans="1:31" s="13" customFormat="1" ht="17" thickBot="1" x14ac:dyDescent="0.25">
      <c r="A449" s="13" t="s">
        <v>37</v>
      </c>
      <c r="D449" s="40">
        <v>0</v>
      </c>
      <c r="E449" s="13" t="s">
        <v>16</v>
      </c>
      <c r="F449" s="13">
        <v>1</v>
      </c>
      <c r="G449" s="13">
        <v>218.5</v>
      </c>
      <c r="H449" s="40">
        <v>261.75</v>
      </c>
      <c r="I449" s="13">
        <v>8</v>
      </c>
      <c r="K449" s="14" t="s">
        <v>184</v>
      </c>
      <c r="AD449" s="103" t="str">
        <f t="shared" si="155"/>
        <v xml:space="preserve">  </v>
      </c>
      <c r="AE449" s="103" t="str">
        <f t="shared" si="156"/>
        <v xml:space="preserve">  </v>
      </c>
    </row>
    <row r="450" spans="1:31" s="33" customFormat="1" x14ac:dyDescent="0.2">
      <c r="A450" s="33" t="s">
        <v>37</v>
      </c>
      <c r="D450" s="33">
        <v>0.2</v>
      </c>
      <c r="E450" s="33" t="s">
        <v>16</v>
      </c>
      <c r="F450" s="33">
        <v>2</v>
      </c>
      <c r="G450" s="33">
        <v>218.5</v>
      </c>
      <c r="H450" s="33">
        <v>229.5</v>
      </c>
      <c r="I450" s="33">
        <v>8</v>
      </c>
      <c r="K450" s="34" t="s">
        <v>184</v>
      </c>
      <c r="L450" s="7">
        <f t="shared" ref="L450:L453" si="205">ABS(H450-H449)</f>
        <v>32.25</v>
      </c>
      <c r="M450" s="33">
        <v>0.2</v>
      </c>
      <c r="N450" s="7">
        <f t="shared" ref="N450:N453" si="206">M450/L450</f>
        <v>6.2015503875968991E-3</v>
      </c>
      <c r="O450" s="33">
        <f>AVERAGE(N450:N453)</f>
        <v>6.2761784196049015E-3</v>
      </c>
      <c r="AD450" s="103" t="str">
        <f t="shared" si="155"/>
        <v xml:space="preserve">  </v>
      </c>
      <c r="AE450" s="103" t="str">
        <f t="shared" si="156"/>
        <v xml:space="preserve">  </v>
      </c>
    </row>
    <row r="451" spans="1:31" s="33" customFormat="1" x14ac:dyDescent="0.2">
      <c r="A451" s="33" t="s">
        <v>37</v>
      </c>
      <c r="D451" s="33">
        <v>0.4</v>
      </c>
      <c r="E451" s="33" t="s">
        <v>16</v>
      </c>
      <c r="F451" s="33">
        <v>3</v>
      </c>
      <c r="G451" s="33">
        <v>218.5</v>
      </c>
      <c r="H451" s="33">
        <v>197.5</v>
      </c>
      <c r="I451" s="33">
        <v>8</v>
      </c>
      <c r="K451" s="34" t="s">
        <v>184</v>
      </c>
      <c r="L451" s="7">
        <f t="shared" si="205"/>
        <v>32</v>
      </c>
      <c r="M451" s="33">
        <v>0.2</v>
      </c>
      <c r="N451" s="7">
        <f t="shared" si="206"/>
        <v>6.2500000000000003E-3</v>
      </c>
      <c r="AD451" s="103" t="str">
        <f t="shared" ref="AD451:AD514" si="207">CONCATENATE(IF(Z451&lt;Y451, "YES", " "), IF( AA451&lt;0, "-YES", " "))</f>
        <v xml:space="preserve">  </v>
      </c>
      <c r="AE451" s="103" t="str">
        <f t="shared" ref="AE451:AE514" si="208">CONCATENATE(IF(S451&gt;R451, "YES", " "), IF( T451&lt;0, "-YES", " "))</f>
        <v xml:space="preserve">  </v>
      </c>
    </row>
    <row r="452" spans="1:31" s="33" customFormat="1" x14ac:dyDescent="0.2">
      <c r="A452" s="33" t="s">
        <v>37</v>
      </c>
      <c r="D452" s="33">
        <v>0.6</v>
      </c>
      <c r="E452" s="33" t="s">
        <v>16</v>
      </c>
      <c r="F452" s="33">
        <v>4</v>
      </c>
      <c r="G452" s="33">
        <v>217.25</v>
      </c>
      <c r="H452" s="33">
        <v>166.5</v>
      </c>
      <c r="I452" s="33">
        <v>8</v>
      </c>
      <c r="K452" s="34" t="s">
        <v>184</v>
      </c>
      <c r="L452" s="7">
        <f t="shared" si="205"/>
        <v>31</v>
      </c>
      <c r="M452" s="33">
        <v>0.2</v>
      </c>
      <c r="N452" s="7">
        <f t="shared" si="206"/>
        <v>6.4516129032258064E-3</v>
      </c>
      <c r="AD452" s="103" t="str">
        <f t="shared" si="207"/>
        <v xml:space="preserve">  </v>
      </c>
      <c r="AE452" s="103" t="str">
        <f t="shared" si="208"/>
        <v xml:space="preserve">  </v>
      </c>
    </row>
    <row r="453" spans="1:31" s="33" customFormat="1" x14ac:dyDescent="0.2">
      <c r="A453" s="33" t="s">
        <v>37</v>
      </c>
      <c r="D453" s="33">
        <v>0.8</v>
      </c>
      <c r="E453" s="33" t="s">
        <v>16</v>
      </c>
      <c r="F453" s="33">
        <v>5</v>
      </c>
      <c r="G453" s="33">
        <v>217.75</v>
      </c>
      <c r="H453" s="33">
        <v>134.25</v>
      </c>
      <c r="I453" s="33">
        <v>8</v>
      </c>
      <c r="K453" s="34" t="s">
        <v>184</v>
      </c>
      <c r="L453" s="7">
        <f t="shared" si="205"/>
        <v>32.25</v>
      </c>
      <c r="M453" s="33">
        <v>0.2</v>
      </c>
      <c r="N453" s="7">
        <f t="shared" si="206"/>
        <v>6.2015503875968991E-3</v>
      </c>
      <c r="AD453" s="103" t="str">
        <f t="shared" si="207"/>
        <v xml:space="preserve">  </v>
      </c>
      <c r="AE453" s="103" t="str">
        <f t="shared" si="208"/>
        <v xml:space="preserve">  </v>
      </c>
    </row>
    <row r="454" spans="1:31" s="29" customFormat="1" ht="17" thickBot="1" x14ac:dyDescent="0.25">
      <c r="A454" s="29" t="s">
        <v>185</v>
      </c>
      <c r="B454" s="29">
        <v>2.1</v>
      </c>
      <c r="C454" s="29">
        <v>1995</v>
      </c>
      <c r="D454" t="s">
        <v>186</v>
      </c>
      <c r="E454" s="29" t="s">
        <v>16</v>
      </c>
      <c r="F454" s="29">
        <v>9</v>
      </c>
      <c r="G454" s="29">
        <v>309.66699999999997</v>
      </c>
      <c r="H454">
        <v>123.333</v>
      </c>
      <c r="I454" s="29">
        <v>8</v>
      </c>
      <c r="K454" s="30" t="s">
        <v>184</v>
      </c>
      <c r="P454" s="31">
        <f>O450</f>
        <v>6.2761784196049015E-3</v>
      </c>
      <c r="Q454" s="31">
        <f>D449</f>
        <v>0</v>
      </c>
      <c r="R454" s="31">
        <f>H449</f>
        <v>261.75</v>
      </c>
      <c r="S454">
        <f t="shared" ref="S454" si="209">H454</f>
        <v>123.333</v>
      </c>
      <c r="T454">
        <f t="shared" ref="T454" si="210">R454-S454</f>
        <v>138.417</v>
      </c>
      <c r="U454" s="18">
        <f t="shared" ref="U454" si="211">T454*P454+Q454</f>
        <v>0.86872978830645164</v>
      </c>
      <c r="V454" s="18" t="b">
        <f t="shared" ref="V454" si="212">S454&gt;R454</f>
        <v>0</v>
      </c>
      <c r="W454" s="31"/>
      <c r="X454" s="31"/>
      <c r="Y454" s="31"/>
      <c r="AB454" s="32"/>
      <c r="AC454" s="29" t="s">
        <v>181</v>
      </c>
      <c r="AD454" s="103" t="str">
        <f t="shared" si="207"/>
        <v xml:space="preserve">  </v>
      </c>
      <c r="AE454" s="103" t="str">
        <f t="shared" si="208"/>
        <v xml:space="preserve">  </v>
      </c>
    </row>
    <row r="455" spans="1:31" s="13" customFormat="1" ht="17" thickBot="1" x14ac:dyDescent="0.25">
      <c r="A455" s="13" t="s">
        <v>37</v>
      </c>
      <c r="D455" s="40">
        <v>0</v>
      </c>
      <c r="E455" s="13" t="s">
        <v>16</v>
      </c>
      <c r="F455" s="13">
        <v>10</v>
      </c>
      <c r="G455" s="13">
        <v>203</v>
      </c>
      <c r="H455" s="40">
        <v>511</v>
      </c>
      <c r="I455" s="13">
        <v>8</v>
      </c>
      <c r="K455" s="14" t="s">
        <v>184</v>
      </c>
      <c r="AD455" s="103" t="str">
        <f t="shared" si="207"/>
        <v xml:space="preserve">  </v>
      </c>
      <c r="AE455" s="103" t="str">
        <f t="shared" si="208"/>
        <v xml:space="preserve">  </v>
      </c>
    </row>
    <row r="456" spans="1:31" s="33" customFormat="1" x14ac:dyDescent="0.2">
      <c r="A456" s="33" t="s">
        <v>37</v>
      </c>
      <c r="D456" s="33">
        <v>1</v>
      </c>
      <c r="E456" s="33" t="s">
        <v>16</v>
      </c>
      <c r="F456" s="33">
        <v>11</v>
      </c>
      <c r="G456" s="33">
        <v>203</v>
      </c>
      <c r="H456" s="33">
        <v>471.25</v>
      </c>
      <c r="I456" s="33">
        <v>8</v>
      </c>
      <c r="K456" s="34" t="s">
        <v>184</v>
      </c>
      <c r="L456" s="7">
        <f t="shared" ref="L456:L457" si="213">ABS(H456-H455)</f>
        <v>39.75</v>
      </c>
      <c r="M456" s="33">
        <v>1</v>
      </c>
      <c r="N456" s="7">
        <f t="shared" ref="N456:N457" si="214">M456/L456</f>
        <v>2.5157232704402517E-2</v>
      </c>
      <c r="O456" s="33">
        <f>AVERAGE(N456:N457)</f>
        <v>2.5911949685534591E-2</v>
      </c>
      <c r="AD456" s="103" t="str">
        <f t="shared" si="207"/>
        <v xml:space="preserve">  </v>
      </c>
      <c r="AE456" s="103" t="str">
        <f t="shared" si="208"/>
        <v xml:space="preserve">  </v>
      </c>
    </row>
    <row r="457" spans="1:31" s="33" customFormat="1" x14ac:dyDescent="0.2">
      <c r="A457" s="33" t="s">
        <v>37</v>
      </c>
      <c r="D457" s="33">
        <v>2</v>
      </c>
      <c r="E457" s="33" t="s">
        <v>16</v>
      </c>
      <c r="F457" s="33">
        <v>12</v>
      </c>
      <c r="G457" s="33">
        <v>202.25</v>
      </c>
      <c r="H457" s="33">
        <v>433.75</v>
      </c>
      <c r="I457" s="33">
        <v>8</v>
      </c>
      <c r="K457" s="34" t="s">
        <v>184</v>
      </c>
      <c r="L457" s="7">
        <f t="shared" si="213"/>
        <v>37.5</v>
      </c>
      <c r="M457" s="33">
        <v>1</v>
      </c>
      <c r="N457" s="7">
        <f t="shared" si="214"/>
        <v>2.6666666666666668E-2</v>
      </c>
      <c r="AD457" s="103" t="str">
        <f t="shared" si="207"/>
        <v xml:space="preserve">  </v>
      </c>
      <c r="AE457" s="103" t="str">
        <f t="shared" si="208"/>
        <v xml:space="preserve">  </v>
      </c>
    </row>
    <row r="458" spans="1:31" ht="17" thickBot="1" x14ac:dyDescent="0.25">
      <c r="A458" s="29" t="s">
        <v>185</v>
      </c>
      <c r="B458" s="29">
        <v>2.8</v>
      </c>
      <c r="C458" s="29">
        <v>1995</v>
      </c>
      <c r="D458" t="s">
        <v>186</v>
      </c>
      <c r="E458" s="29" t="s">
        <v>16</v>
      </c>
      <c r="F458">
        <v>16</v>
      </c>
      <c r="G458">
        <v>461</v>
      </c>
      <c r="H458">
        <v>367.5</v>
      </c>
      <c r="I458">
        <v>8</v>
      </c>
      <c r="K458" s="5" t="s">
        <v>184</v>
      </c>
      <c r="P458" s="22">
        <f>O456</f>
        <v>2.5911949685534591E-2</v>
      </c>
      <c r="Q458" s="22">
        <f>D455</f>
        <v>0</v>
      </c>
      <c r="R458" s="22">
        <f>H455</f>
        <v>511</v>
      </c>
      <c r="S458">
        <f t="shared" ref="S458" si="215">H458</f>
        <v>367.5</v>
      </c>
      <c r="T458">
        <f t="shared" ref="T458" si="216">R458-S458</f>
        <v>143.5</v>
      </c>
      <c r="U458" s="18">
        <f t="shared" ref="U458" si="217">T458*P458+Q458</f>
        <v>3.7183647798742139</v>
      </c>
      <c r="V458" s="18" t="b">
        <f t="shared" ref="V458" si="218">S458&gt;R458</f>
        <v>0</v>
      </c>
      <c r="AC458" t="s">
        <v>181</v>
      </c>
      <c r="AD458" s="103" t="str">
        <f t="shared" si="207"/>
        <v xml:space="preserve">  </v>
      </c>
      <c r="AE458" s="103" t="str">
        <f t="shared" si="208"/>
        <v xml:space="preserve">  </v>
      </c>
    </row>
    <row r="459" spans="1:31" s="13" customFormat="1" ht="17" thickBot="1" x14ac:dyDescent="0.25">
      <c r="A459" s="13" t="s">
        <v>37</v>
      </c>
      <c r="D459" s="40">
        <v>0</v>
      </c>
      <c r="E459" s="13" t="s">
        <v>16</v>
      </c>
      <c r="F459" s="13">
        <v>17</v>
      </c>
      <c r="G459" s="13">
        <v>214.333</v>
      </c>
      <c r="H459" s="40">
        <v>765.5</v>
      </c>
      <c r="I459" s="13">
        <v>8</v>
      </c>
      <c r="K459" s="14" t="s">
        <v>184</v>
      </c>
      <c r="AD459" s="103" t="str">
        <f t="shared" si="207"/>
        <v xml:space="preserve">  </v>
      </c>
      <c r="AE459" s="103" t="str">
        <f t="shared" si="208"/>
        <v xml:space="preserve">  </v>
      </c>
    </row>
    <row r="460" spans="1:31" s="33" customFormat="1" x14ac:dyDescent="0.2">
      <c r="A460" s="33" t="s">
        <v>37</v>
      </c>
      <c r="D460" s="33">
        <v>2</v>
      </c>
      <c r="E460" s="33" t="s">
        <v>16</v>
      </c>
      <c r="F460" s="33">
        <v>18</v>
      </c>
      <c r="G460" s="33">
        <v>214.333</v>
      </c>
      <c r="H460" s="33">
        <v>738.5</v>
      </c>
      <c r="I460" s="33">
        <v>8</v>
      </c>
      <c r="K460" s="34" t="s">
        <v>184</v>
      </c>
      <c r="L460" s="7">
        <f t="shared" ref="L460:L461" si="219">ABS(H460-H459)</f>
        <v>27</v>
      </c>
      <c r="M460" s="33">
        <v>2</v>
      </c>
      <c r="N460" s="7">
        <f t="shared" ref="N460:N461" si="220">M460/L460</f>
        <v>7.407407407407407E-2</v>
      </c>
      <c r="O460" s="33">
        <f>AVERAGE(N460:N461)</f>
        <v>7.2539575468534845E-2</v>
      </c>
      <c r="AD460" s="103" t="str">
        <f t="shared" si="207"/>
        <v xml:space="preserve">  </v>
      </c>
      <c r="AE460" s="103" t="str">
        <f t="shared" si="208"/>
        <v xml:space="preserve">  </v>
      </c>
    </row>
    <row r="461" spans="1:31" s="33" customFormat="1" x14ac:dyDescent="0.2">
      <c r="A461" s="33" t="s">
        <v>37</v>
      </c>
      <c r="D461" s="33">
        <v>4</v>
      </c>
      <c r="E461" s="33" t="s">
        <v>16</v>
      </c>
      <c r="F461" s="33">
        <v>19</v>
      </c>
      <c r="G461" s="33">
        <v>214.167</v>
      </c>
      <c r="H461" s="33">
        <v>710.33299999999997</v>
      </c>
      <c r="I461" s="33">
        <v>8</v>
      </c>
      <c r="K461" s="34" t="s">
        <v>184</v>
      </c>
      <c r="L461" s="7">
        <f t="shared" si="219"/>
        <v>28.16700000000003</v>
      </c>
      <c r="M461" s="33">
        <v>2</v>
      </c>
      <c r="N461" s="7">
        <f t="shared" si="220"/>
        <v>7.1005076862995634E-2</v>
      </c>
      <c r="AD461" s="103" t="str">
        <f t="shared" si="207"/>
        <v xml:space="preserve">  </v>
      </c>
      <c r="AE461" s="103" t="str">
        <f t="shared" si="208"/>
        <v xml:space="preserve">  </v>
      </c>
    </row>
    <row r="462" spans="1:31" ht="17" thickBot="1" x14ac:dyDescent="0.25">
      <c r="A462" t="s">
        <v>185</v>
      </c>
      <c r="B462">
        <v>2.8</v>
      </c>
      <c r="C462" s="29">
        <v>1995</v>
      </c>
      <c r="D462" t="s">
        <v>186</v>
      </c>
      <c r="E462" t="s">
        <v>16</v>
      </c>
      <c r="F462">
        <v>23</v>
      </c>
      <c r="G462">
        <v>426.33300000000003</v>
      </c>
      <c r="H462">
        <v>626.33299999999997</v>
      </c>
      <c r="I462">
        <v>8</v>
      </c>
      <c r="K462" s="5" t="s">
        <v>184</v>
      </c>
      <c r="P462" s="22">
        <f>$O$460</f>
        <v>7.2539575468534845E-2</v>
      </c>
      <c r="Q462" s="22">
        <f>D459</f>
        <v>0</v>
      </c>
      <c r="R462" s="22">
        <f>$H$459</f>
        <v>765.5</v>
      </c>
      <c r="S462">
        <f t="shared" ref="S462:S464" si="221">H462</f>
        <v>626.33299999999997</v>
      </c>
      <c r="T462">
        <f t="shared" ref="T462:T464" si="222">R462-S462</f>
        <v>139.16700000000003</v>
      </c>
      <c r="U462" s="18">
        <f t="shared" ref="U462:U464" si="223">T462*P462+Q462</f>
        <v>10.095115099229591</v>
      </c>
      <c r="V462" s="18" t="b">
        <f t="shared" ref="V462:V464" si="224">S462&gt;R462</f>
        <v>0</v>
      </c>
      <c r="AC462" t="s">
        <v>181</v>
      </c>
      <c r="AD462" s="103" t="str">
        <f t="shared" si="207"/>
        <v xml:space="preserve">  </v>
      </c>
      <c r="AE462" s="103" t="str">
        <f t="shared" si="208"/>
        <v xml:space="preserve">  </v>
      </c>
    </row>
    <row r="463" spans="1:31" ht="17" thickBot="1" x14ac:dyDescent="0.25">
      <c r="A463" t="s">
        <v>185</v>
      </c>
      <c r="B463">
        <v>2.8</v>
      </c>
      <c r="C463" s="29">
        <v>1995</v>
      </c>
      <c r="D463" t="s">
        <v>186</v>
      </c>
      <c r="E463" t="s">
        <v>16</v>
      </c>
      <c r="F463">
        <v>24</v>
      </c>
      <c r="G463">
        <v>337</v>
      </c>
      <c r="H463">
        <v>633.25</v>
      </c>
      <c r="I463">
        <v>8</v>
      </c>
      <c r="K463" s="5" t="s">
        <v>184</v>
      </c>
      <c r="P463" s="22">
        <f>$O$460</f>
        <v>7.2539575468534845E-2</v>
      </c>
      <c r="Q463" s="22">
        <v>0</v>
      </c>
      <c r="R463" s="22">
        <f t="shared" ref="R463:R464" si="225">$H$459</f>
        <v>765.5</v>
      </c>
      <c r="S463">
        <f t="shared" si="221"/>
        <v>633.25</v>
      </c>
      <c r="T463">
        <f t="shared" si="222"/>
        <v>132.25</v>
      </c>
      <c r="U463" s="18">
        <f t="shared" si="223"/>
        <v>9.593358855713733</v>
      </c>
      <c r="V463" s="18" t="b">
        <f t="shared" si="224"/>
        <v>0</v>
      </c>
      <c r="AC463" t="s">
        <v>181</v>
      </c>
      <c r="AD463" s="103" t="str">
        <f t="shared" si="207"/>
        <v xml:space="preserve">  </v>
      </c>
      <c r="AE463" s="103" t="str">
        <f t="shared" si="208"/>
        <v xml:space="preserve">  </v>
      </c>
    </row>
    <row r="464" spans="1:31" s="29" customFormat="1" ht="17" thickBot="1" x14ac:dyDescent="0.25">
      <c r="A464" s="29" t="s">
        <v>185</v>
      </c>
      <c r="B464" s="29">
        <v>2.8</v>
      </c>
      <c r="C464" s="29">
        <v>1995</v>
      </c>
      <c r="D464" t="s">
        <v>186</v>
      </c>
      <c r="E464" s="29" t="s">
        <v>16</v>
      </c>
      <c r="F464" s="29">
        <v>25</v>
      </c>
      <c r="G464" s="29">
        <v>600.5</v>
      </c>
      <c r="H464">
        <v>640.5</v>
      </c>
      <c r="I464" s="29">
        <v>8</v>
      </c>
      <c r="K464" s="30" t="s">
        <v>184</v>
      </c>
      <c r="P464" s="22">
        <f>$O$460</f>
        <v>7.2539575468534845E-2</v>
      </c>
      <c r="Q464" s="31">
        <v>0</v>
      </c>
      <c r="R464" s="22">
        <f t="shared" si="225"/>
        <v>765.5</v>
      </c>
      <c r="S464">
        <f t="shared" si="221"/>
        <v>640.5</v>
      </c>
      <c r="T464">
        <f t="shared" si="222"/>
        <v>125</v>
      </c>
      <c r="U464" s="18">
        <f t="shared" si="223"/>
        <v>9.0674469335668562</v>
      </c>
      <c r="V464" s="18" t="b">
        <f t="shared" si="224"/>
        <v>0</v>
      </c>
      <c r="W464" s="31"/>
      <c r="X464" s="31"/>
      <c r="Y464" s="31"/>
      <c r="AB464" s="32"/>
      <c r="AC464" s="29" t="s">
        <v>181</v>
      </c>
      <c r="AD464" s="103" t="str">
        <f t="shared" si="207"/>
        <v xml:space="preserve">  </v>
      </c>
      <c r="AE464" s="103" t="str">
        <f t="shared" si="208"/>
        <v xml:space="preserve">  </v>
      </c>
    </row>
    <row r="465" spans="1:31" s="13" customFormat="1" ht="17" thickBot="1" x14ac:dyDescent="0.25">
      <c r="A465" s="13" t="s">
        <v>37</v>
      </c>
      <c r="D465" s="40">
        <v>0</v>
      </c>
      <c r="E465" s="13" t="s">
        <v>16</v>
      </c>
      <c r="F465" s="13">
        <v>26</v>
      </c>
      <c r="G465" s="13">
        <v>203.333</v>
      </c>
      <c r="H465" s="40">
        <v>1006.667</v>
      </c>
      <c r="I465" s="13">
        <v>8</v>
      </c>
      <c r="K465" s="14" t="s">
        <v>184</v>
      </c>
      <c r="AD465" s="103" t="str">
        <f t="shared" si="207"/>
        <v xml:space="preserve">  </v>
      </c>
      <c r="AE465" s="103" t="str">
        <f t="shared" si="208"/>
        <v xml:space="preserve">  </v>
      </c>
    </row>
    <row r="466" spans="1:31" s="33" customFormat="1" x14ac:dyDescent="0.2">
      <c r="A466" s="33" t="s">
        <v>37</v>
      </c>
      <c r="D466" s="33">
        <v>2</v>
      </c>
      <c r="E466" s="33" t="s">
        <v>16</v>
      </c>
      <c r="F466" s="33">
        <v>27</v>
      </c>
      <c r="G466" s="33">
        <v>203.333</v>
      </c>
      <c r="H466" s="33">
        <v>968</v>
      </c>
      <c r="I466" s="33">
        <v>8</v>
      </c>
      <c r="K466" s="34" t="s">
        <v>184</v>
      </c>
      <c r="L466" s="7">
        <f t="shared" ref="L466:L467" si="226">ABS(H466-H465)</f>
        <v>38.66700000000003</v>
      </c>
      <c r="M466" s="33">
        <v>2</v>
      </c>
      <c r="N466" s="7">
        <f t="shared" ref="N466:N467" si="227">M466/L466</f>
        <v>5.1723692037137572E-2</v>
      </c>
      <c r="O466" s="33">
        <f>AVERAGE(N466:N467)</f>
        <v>5.0861846018568788E-2</v>
      </c>
      <c r="AD466" s="103" t="str">
        <f t="shared" si="207"/>
        <v xml:space="preserve">  </v>
      </c>
      <c r="AE466" s="103" t="str">
        <f t="shared" si="208"/>
        <v xml:space="preserve">  </v>
      </c>
    </row>
    <row r="467" spans="1:31" s="33" customFormat="1" x14ac:dyDescent="0.2">
      <c r="A467" s="33" t="s">
        <v>37</v>
      </c>
      <c r="D467" s="33">
        <v>4</v>
      </c>
      <c r="E467" s="33" t="s">
        <v>16</v>
      </c>
      <c r="F467" s="33">
        <v>28</v>
      </c>
      <c r="G467" s="33">
        <v>202.333</v>
      </c>
      <c r="H467" s="33">
        <v>928</v>
      </c>
      <c r="I467" s="33">
        <v>8</v>
      </c>
      <c r="K467" s="34" t="s">
        <v>184</v>
      </c>
      <c r="L467" s="7">
        <f t="shared" si="226"/>
        <v>40</v>
      </c>
      <c r="M467" s="33">
        <v>2</v>
      </c>
      <c r="N467" s="7">
        <f t="shared" si="227"/>
        <v>0.05</v>
      </c>
      <c r="AD467" s="103" t="str">
        <f t="shared" si="207"/>
        <v xml:space="preserve">  </v>
      </c>
      <c r="AE467" s="103" t="str">
        <f t="shared" si="208"/>
        <v xml:space="preserve">  </v>
      </c>
    </row>
    <row r="468" spans="1:31" ht="17" thickBot="1" x14ac:dyDescent="0.25">
      <c r="A468" t="s">
        <v>185</v>
      </c>
      <c r="B468">
        <v>2.8</v>
      </c>
      <c r="C468" s="29">
        <v>1995</v>
      </c>
      <c r="D468" t="s">
        <v>186</v>
      </c>
      <c r="F468">
        <v>32</v>
      </c>
      <c r="G468">
        <v>255.333</v>
      </c>
      <c r="H468">
        <v>879.33299999999997</v>
      </c>
      <c r="I468">
        <v>8</v>
      </c>
      <c r="K468" s="5" t="s">
        <v>184</v>
      </c>
      <c r="P468" s="22">
        <f>$O$466</f>
        <v>5.0861846018568788E-2</v>
      </c>
      <c r="Q468" s="22">
        <v>0</v>
      </c>
      <c r="R468" s="22">
        <f>$H$465</f>
        <v>1006.667</v>
      </c>
      <c r="S468">
        <f t="shared" ref="S468:S470" si="228">H468</f>
        <v>879.33299999999997</v>
      </c>
      <c r="T468">
        <f t="shared" ref="T468:T470" si="229">R468-S468</f>
        <v>127.33400000000006</v>
      </c>
      <c r="U468" s="18">
        <f t="shared" ref="U468:U470" si="230">T468*P468+Q468</f>
        <v>6.4764423009284409</v>
      </c>
      <c r="V468" s="18" t="b">
        <f t="shared" ref="V468:V470" si="231">S468&gt;R468</f>
        <v>0</v>
      </c>
      <c r="AC468" t="s">
        <v>181</v>
      </c>
      <c r="AD468" s="103" t="str">
        <f t="shared" si="207"/>
        <v xml:space="preserve">  </v>
      </c>
      <c r="AE468" s="103" t="str">
        <f t="shared" si="208"/>
        <v xml:space="preserve">  </v>
      </c>
    </row>
    <row r="469" spans="1:31" ht="17" thickBot="1" x14ac:dyDescent="0.25">
      <c r="A469" t="s">
        <v>185</v>
      </c>
      <c r="B469">
        <v>2.8</v>
      </c>
      <c r="C469" s="29">
        <v>1995</v>
      </c>
      <c r="D469" t="s">
        <v>186</v>
      </c>
      <c r="F469">
        <v>33</v>
      </c>
      <c r="G469">
        <v>353.66699999999997</v>
      </c>
      <c r="H469">
        <v>911.66700000000003</v>
      </c>
      <c r="I469">
        <v>8</v>
      </c>
      <c r="K469" s="5" t="s">
        <v>184</v>
      </c>
      <c r="P469" s="22">
        <f>$O$466</f>
        <v>5.0861846018568788E-2</v>
      </c>
      <c r="Q469" s="22">
        <v>0</v>
      </c>
      <c r="R469" s="22">
        <f t="shared" ref="R469:R470" si="232">$H$465</f>
        <v>1006.667</v>
      </c>
      <c r="S469">
        <f t="shared" si="228"/>
        <v>911.66700000000003</v>
      </c>
      <c r="T469">
        <f t="shared" si="229"/>
        <v>95</v>
      </c>
      <c r="U469" s="18">
        <f t="shared" si="230"/>
        <v>4.8318753717640348</v>
      </c>
      <c r="V469" s="18" t="b">
        <f t="shared" si="231"/>
        <v>0</v>
      </c>
      <c r="AC469" t="s">
        <v>181</v>
      </c>
      <c r="AD469" s="103" t="str">
        <f t="shared" si="207"/>
        <v xml:space="preserve">  </v>
      </c>
      <c r="AE469" s="103" t="str">
        <f t="shared" si="208"/>
        <v xml:space="preserve">  </v>
      </c>
    </row>
    <row r="470" spans="1:31" s="29" customFormat="1" ht="17" thickBot="1" x14ac:dyDescent="0.25">
      <c r="A470" s="29" t="s">
        <v>185</v>
      </c>
      <c r="B470" s="29">
        <v>2.8</v>
      </c>
      <c r="C470" s="29">
        <v>1995</v>
      </c>
      <c r="D470" t="s">
        <v>186</v>
      </c>
      <c r="F470" s="29">
        <v>34</v>
      </c>
      <c r="G470" s="29">
        <v>407.33300000000003</v>
      </c>
      <c r="H470">
        <v>904.66700000000003</v>
      </c>
      <c r="I470" s="29">
        <v>8</v>
      </c>
      <c r="K470" s="30" t="s">
        <v>184</v>
      </c>
      <c r="P470" s="22">
        <f>$O$466</f>
        <v>5.0861846018568788E-2</v>
      </c>
      <c r="Q470" s="31">
        <v>0</v>
      </c>
      <c r="R470" s="22">
        <f t="shared" si="232"/>
        <v>1006.667</v>
      </c>
      <c r="S470">
        <f t="shared" si="228"/>
        <v>904.66700000000003</v>
      </c>
      <c r="T470">
        <f t="shared" si="229"/>
        <v>102</v>
      </c>
      <c r="U470" s="18">
        <f t="shared" si="230"/>
        <v>5.187908293894016</v>
      </c>
      <c r="V470" s="18" t="b">
        <f t="shared" si="231"/>
        <v>0</v>
      </c>
      <c r="W470" s="31"/>
      <c r="X470" s="31"/>
      <c r="Y470" s="31"/>
      <c r="AB470" s="32"/>
      <c r="AC470" s="29" t="s">
        <v>181</v>
      </c>
      <c r="AD470" s="103" t="str">
        <f t="shared" si="207"/>
        <v xml:space="preserve">  </v>
      </c>
      <c r="AE470" s="103" t="str">
        <f t="shared" si="208"/>
        <v xml:space="preserve">  </v>
      </c>
    </row>
    <row r="471" spans="1:31" s="13" customFormat="1" ht="17" thickBot="1" x14ac:dyDescent="0.25">
      <c r="A471" s="13" t="s">
        <v>37</v>
      </c>
      <c r="D471" s="40">
        <v>0</v>
      </c>
      <c r="E471" s="13" t="s">
        <v>16</v>
      </c>
      <c r="F471" s="13">
        <v>35</v>
      </c>
      <c r="G471" s="13">
        <v>212.667</v>
      </c>
      <c r="H471" s="40">
        <v>1504</v>
      </c>
      <c r="I471" s="13">
        <v>8</v>
      </c>
      <c r="K471" s="14" t="s">
        <v>184</v>
      </c>
      <c r="AD471" s="103" t="str">
        <f t="shared" si="207"/>
        <v xml:space="preserve">  </v>
      </c>
      <c r="AE471" s="103" t="str">
        <f t="shared" si="208"/>
        <v xml:space="preserve">  </v>
      </c>
    </row>
    <row r="472" spans="1:31" s="33" customFormat="1" x14ac:dyDescent="0.2">
      <c r="A472" s="33" t="s">
        <v>37</v>
      </c>
      <c r="D472" s="33">
        <v>5</v>
      </c>
      <c r="E472" s="33" t="s">
        <v>16</v>
      </c>
      <c r="F472" s="33">
        <v>36</v>
      </c>
      <c r="G472" s="33">
        <v>212.667</v>
      </c>
      <c r="H472" s="33">
        <v>1452.3330000000001</v>
      </c>
      <c r="I472" s="33">
        <v>8</v>
      </c>
      <c r="K472" s="34" t="s">
        <v>184</v>
      </c>
      <c r="L472" s="7">
        <f t="shared" ref="L472:L473" si="233">ABS(H472-H471)</f>
        <v>51.666999999999916</v>
      </c>
      <c r="M472" s="33">
        <v>5</v>
      </c>
      <c r="N472" s="7">
        <f t="shared" ref="N472:N473" si="234">M472/L472</f>
        <v>9.6773569202779491E-2</v>
      </c>
      <c r="O472" s="33">
        <f>AVERAGE(N472:N473)</f>
        <v>9.3841330055935201E-2</v>
      </c>
      <c r="AD472" s="103" t="str">
        <f t="shared" si="207"/>
        <v xml:space="preserve">  </v>
      </c>
      <c r="AE472" s="103" t="str">
        <f t="shared" si="208"/>
        <v xml:space="preserve">  </v>
      </c>
    </row>
    <row r="473" spans="1:31" s="33" customFormat="1" x14ac:dyDescent="0.2">
      <c r="A473" s="33" t="s">
        <v>37</v>
      </c>
      <c r="D473" s="33">
        <v>10</v>
      </c>
      <c r="E473" s="33" t="s">
        <v>16</v>
      </c>
      <c r="F473" s="33">
        <v>37</v>
      </c>
      <c r="G473" s="33">
        <v>210.667</v>
      </c>
      <c r="H473" s="33">
        <v>1397.3330000000001</v>
      </c>
      <c r="I473" s="33">
        <v>8</v>
      </c>
      <c r="K473" s="34" t="s">
        <v>184</v>
      </c>
      <c r="L473" s="7">
        <f t="shared" si="233"/>
        <v>55</v>
      </c>
      <c r="M473" s="33">
        <v>5</v>
      </c>
      <c r="N473" s="7">
        <f t="shared" si="234"/>
        <v>9.0909090909090912E-2</v>
      </c>
      <c r="AD473" s="103" t="str">
        <f t="shared" si="207"/>
        <v xml:space="preserve">  </v>
      </c>
      <c r="AE473" s="103" t="str">
        <f t="shared" si="208"/>
        <v xml:space="preserve">  </v>
      </c>
    </row>
    <row r="474" spans="1:31" x14ac:dyDescent="0.2">
      <c r="A474" t="s">
        <v>185</v>
      </c>
      <c r="B474">
        <v>2.1</v>
      </c>
      <c r="C474">
        <v>1995</v>
      </c>
      <c r="D474" t="s">
        <v>189</v>
      </c>
      <c r="F474">
        <v>38</v>
      </c>
      <c r="G474">
        <v>253</v>
      </c>
      <c r="H474">
        <v>1380.1669999999999</v>
      </c>
      <c r="I474">
        <v>8</v>
      </c>
      <c r="K474" s="5" t="s">
        <v>184</v>
      </c>
      <c r="P474" s="22">
        <f>$O$472</f>
        <v>9.3841330055935201E-2</v>
      </c>
      <c r="Q474" s="22">
        <f>$D$471</f>
        <v>0</v>
      </c>
      <c r="R474" s="22">
        <f>$H$471</f>
        <v>1504</v>
      </c>
      <c r="S474">
        <f t="shared" ref="S474:S477" si="235">H474</f>
        <v>1380.1669999999999</v>
      </c>
      <c r="T474">
        <f t="shared" ref="T474:T477" si="236">R474-S474</f>
        <v>123.83300000000008</v>
      </c>
      <c r="U474" s="18">
        <f t="shared" ref="U474:U477" si="237">T474*P474+Q474</f>
        <v>11.620653424816632</v>
      </c>
      <c r="V474" s="18" t="b">
        <f t="shared" ref="V474:V477" si="238">S474&gt;R474</f>
        <v>0</v>
      </c>
      <c r="AC474" t="s">
        <v>181</v>
      </c>
      <c r="AD474" s="103" t="str">
        <f t="shared" si="207"/>
        <v xml:space="preserve">  </v>
      </c>
      <c r="AE474" s="103" t="str">
        <f t="shared" si="208"/>
        <v xml:space="preserve">  </v>
      </c>
    </row>
    <row r="475" spans="1:31" x14ac:dyDescent="0.2">
      <c r="A475" t="s">
        <v>185</v>
      </c>
      <c r="B475">
        <v>2.1</v>
      </c>
      <c r="C475">
        <v>1995</v>
      </c>
      <c r="D475" t="s">
        <v>189</v>
      </c>
      <c r="F475">
        <v>39</v>
      </c>
      <c r="G475">
        <v>313</v>
      </c>
      <c r="H475">
        <v>1396.6669999999999</v>
      </c>
      <c r="I475">
        <v>8</v>
      </c>
      <c r="K475" s="5" t="s">
        <v>184</v>
      </c>
      <c r="P475" s="22">
        <f t="shared" ref="P475:P477" si="239">$O$472</f>
        <v>9.3841330055935201E-2</v>
      </c>
      <c r="Q475" s="22">
        <f t="shared" ref="Q475:Q477" si="240">$D$471</f>
        <v>0</v>
      </c>
      <c r="R475" s="22">
        <f t="shared" ref="R475:R477" si="241">$H$471</f>
        <v>1504</v>
      </c>
      <c r="S475">
        <f t="shared" si="235"/>
        <v>1396.6669999999999</v>
      </c>
      <c r="T475">
        <f t="shared" si="236"/>
        <v>107.33300000000008</v>
      </c>
      <c r="U475" s="18">
        <f t="shared" si="237"/>
        <v>10.0722714788937</v>
      </c>
      <c r="V475" s="18" t="b">
        <f t="shared" si="238"/>
        <v>0</v>
      </c>
      <c r="AC475" t="s">
        <v>181</v>
      </c>
      <c r="AD475" s="103" t="str">
        <f t="shared" si="207"/>
        <v xml:space="preserve">  </v>
      </c>
      <c r="AE475" s="103" t="str">
        <f t="shared" si="208"/>
        <v xml:space="preserve">  </v>
      </c>
    </row>
    <row r="476" spans="1:31" x14ac:dyDescent="0.2">
      <c r="A476" t="s">
        <v>185</v>
      </c>
      <c r="B476">
        <v>2.1</v>
      </c>
      <c r="C476">
        <v>1995</v>
      </c>
      <c r="D476" t="s">
        <v>189</v>
      </c>
      <c r="F476">
        <v>40</v>
      </c>
      <c r="G476">
        <v>385.33300000000003</v>
      </c>
      <c r="H476">
        <v>1389.6669999999999</v>
      </c>
      <c r="I476">
        <v>8</v>
      </c>
      <c r="K476" s="5" t="s">
        <v>184</v>
      </c>
      <c r="P476" s="22">
        <f t="shared" si="239"/>
        <v>9.3841330055935201E-2</v>
      </c>
      <c r="Q476" s="22">
        <f t="shared" si="240"/>
        <v>0</v>
      </c>
      <c r="R476" s="22">
        <f t="shared" si="241"/>
        <v>1504</v>
      </c>
      <c r="S476">
        <f t="shared" si="235"/>
        <v>1389.6669999999999</v>
      </c>
      <c r="T476">
        <f t="shared" si="236"/>
        <v>114.33300000000008</v>
      </c>
      <c r="U476" s="18">
        <f t="shared" si="237"/>
        <v>10.729160789285247</v>
      </c>
      <c r="V476" s="18" t="b">
        <f t="shared" si="238"/>
        <v>0</v>
      </c>
      <c r="AC476" t="s">
        <v>181</v>
      </c>
      <c r="AD476" s="103" t="str">
        <f t="shared" si="207"/>
        <v xml:space="preserve">  </v>
      </c>
      <c r="AE476" s="103" t="str">
        <f t="shared" si="208"/>
        <v xml:space="preserve">  </v>
      </c>
    </row>
    <row r="477" spans="1:31" s="29" customFormat="1" ht="17" thickBot="1" x14ac:dyDescent="0.25">
      <c r="A477" s="29" t="s">
        <v>185</v>
      </c>
      <c r="B477" s="29">
        <v>2.1</v>
      </c>
      <c r="C477">
        <v>1995</v>
      </c>
      <c r="D477" t="s">
        <v>189</v>
      </c>
      <c r="F477" s="29">
        <v>41</v>
      </c>
      <c r="G477" s="29">
        <v>369.33300000000003</v>
      </c>
      <c r="H477">
        <v>1400</v>
      </c>
      <c r="I477" s="29">
        <v>8</v>
      </c>
      <c r="K477" s="30" t="s">
        <v>184</v>
      </c>
      <c r="P477" s="22">
        <f t="shared" si="239"/>
        <v>9.3841330055935201E-2</v>
      </c>
      <c r="Q477" s="22">
        <f t="shared" si="240"/>
        <v>0</v>
      </c>
      <c r="R477" s="22">
        <f t="shared" si="241"/>
        <v>1504</v>
      </c>
      <c r="S477">
        <f t="shared" si="235"/>
        <v>1400</v>
      </c>
      <c r="T477">
        <f t="shared" si="236"/>
        <v>104</v>
      </c>
      <c r="U477" s="18">
        <f t="shared" si="237"/>
        <v>9.7594983258172618</v>
      </c>
      <c r="V477" s="18" t="b">
        <f t="shared" si="238"/>
        <v>0</v>
      </c>
      <c r="W477" s="31"/>
      <c r="X477" s="31"/>
      <c r="Y477" s="31"/>
      <c r="AB477" s="32"/>
      <c r="AC477" t="s">
        <v>181</v>
      </c>
      <c r="AD477" s="103" t="str">
        <f t="shared" si="207"/>
        <v xml:space="preserve">  </v>
      </c>
      <c r="AE477" s="103" t="str">
        <f t="shared" si="208"/>
        <v xml:space="preserve">  </v>
      </c>
    </row>
    <row r="478" spans="1:31" s="13" customFormat="1" ht="17" thickBot="1" x14ac:dyDescent="0.25">
      <c r="A478" s="13" t="s">
        <v>37</v>
      </c>
      <c r="D478" s="40">
        <v>0</v>
      </c>
      <c r="E478" s="13" t="s">
        <v>16</v>
      </c>
      <c r="F478" s="13">
        <v>42</v>
      </c>
      <c r="G478" s="13">
        <v>212.333</v>
      </c>
      <c r="H478" s="40">
        <v>1243.3330000000001</v>
      </c>
      <c r="I478" s="13">
        <v>8</v>
      </c>
      <c r="K478" s="14" t="s">
        <v>184</v>
      </c>
      <c r="AD478" s="103" t="str">
        <f t="shared" si="207"/>
        <v xml:space="preserve">  </v>
      </c>
      <c r="AE478" s="103" t="str">
        <f t="shared" si="208"/>
        <v xml:space="preserve">  </v>
      </c>
    </row>
    <row r="479" spans="1:31" s="33" customFormat="1" x14ac:dyDescent="0.2">
      <c r="A479" s="33" t="s">
        <v>37</v>
      </c>
      <c r="D479" s="33">
        <v>2</v>
      </c>
      <c r="E479" s="33" t="s">
        <v>16</v>
      </c>
      <c r="F479" s="33">
        <v>43</v>
      </c>
      <c r="G479" s="33">
        <v>211</v>
      </c>
      <c r="H479" s="33">
        <v>1217.6669999999999</v>
      </c>
      <c r="I479" s="33">
        <v>8</v>
      </c>
      <c r="K479" s="34" t="s">
        <v>184</v>
      </c>
      <c r="L479" s="7">
        <f t="shared" ref="L479:L480" si="242">ABS(H479-H478)</f>
        <v>25.666000000000167</v>
      </c>
      <c r="M479" s="33">
        <v>2</v>
      </c>
      <c r="N479" s="7">
        <f t="shared" ref="N479:N480" si="243">M479/L479</f>
        <v>7.7924101924724806E-2</v>
      </c>
      <c r="O479" s="33">
        <f>AVERAGE(N479:N480)</f>
        <v>7.4255338179133989E-2</v>
      </c>
      <c r="AD479" s="103" t="str">
        <f t="shared" si="207"/>
        <v xml:space="preserve">  </v>
      </c>
      <c r="AE479" s="103" t="str">
        <f t="shared" si="208"/>
        <v xml:space="preserve">  </v>
      </c>
    </row>
    <row r="480" spans="1:31" s="33" customFormat="1" x14ac:dyDescent="0.2">
      <c r="A480" s="33" t="s">
        <v>37</v>
      </c>
      <c r="D480" s="33">
        <v>4</v>
      </c>
      <c r="E480" s="33" t="s">
        <v>16</v>
      </c>
      <c r="F480" s="33">
        <v>44</v>
      </c>
      <c r="G480" s="33">
        <v>210.667</v>
      </c>
      <c r="H480" s="33">
        <v>1189.3330000000001</v>
      </c>
      <c r="I480" s="33">
        <v>8</v>
      </c>
      <c r="K480" s="34" t="s">
        <v>184</v>
      </c>
      <c r="L480" s="7">
        <f t="shared" si="242"/>
        <v>28.333999999999833</v>
      </c>
      <c r="M480" s="33">
        <v>2</v>
      </c>
      <c r="N480" s="7">
        <f t="shared" si="243"/>
        <v>7.0586574433543159E-2</v>
      </c>
      <c r="AD480" s="103" t="str">
        <f t="shared" si="207"/>
        <v xml:space="preserve">  </v>
      </c>
      <c r="AE480" s="103" t="str">
        <f t="shared" si="208"/>
        <v xml:space="preserve">  </v>
      </c>
    </row>
    <row r="481" spans="1:31" x14ac:dyDescent="0.2">
      <c r="A481" t="s">
        <v>185</v>
      </c>
      <c r="B481">
        <v>2.1</v>
      </c>
      <c r="C481">
        <v>1995</v>
      </c>
      <c r="D481" t="s">
        <v>188</v>
      </c>
      <c r="F481">
        <v>45</v>
      </c>
      <c r="G481">
        <v>592</v>
      </c>
      <c r="H481">
        <v>1104</v>
      </c>
      <c r="I481">
        <v>8</v>
      </c>
      <c r="K481" s="5" t="s">
        <v>184</v>
      </c>
      <c r="P481" s="22">
        <f>$O$479</f>
        <v>7.4255338179133989E-2</v>
      </c>
      <c r="Q481" s="22">
        <f>$D$478</f>
        <v>0</v>
      </c>
      <c r="R481" s="22">
        <f>$H$478</f>
        <v>1243.3330000000001</v>
      </c>
      <c r="S481">
        <f t="shared" ref="S481:S483" si="244">H481</f>
        <v>1104</v>
      </c>
      <c r="T481">
        <f t="shared" ref="T481:T483" si="245">R481-S481</f>
        <v>139.33300000000008</v>
      </c>
      <c r="U481" s="18">
        <f t="shared" ref="U481:U483" si="246">T481*P481+Q481</f>
        <v>10.346219034513283</v>
      </c>
      <c r="V481" s="18" t="b">
        <f t="shared" ref="V481:V483" si="247">S481&gt;R481</f>
        <v>0</v>
      </c>
      <c r="AC481" t="s">
        <v>181</v>
      </c>
      <c r="AD481" s="103" t="str">
        <f t="shared" si="207"/>
        <v xml:space="preserve">  </v>
      </c>
      <c r="AE481" s="103" t="str">
        <f t="shared" si="208"/>
        <v xml:space="preserve">  </v>
      </c>
    </row>
    <row r="482" spans="1:31" x14ac:dyDescent="0.2">
      <c r="A482" t="s">
        <v>185</v>
      </c>
      <c r="B482">
        <v>2.1</v>
      </c>
      <c r="C482">
        <v>1995</v>
      </c>
      <c r="D482" t="s">
        <v>188</v>
      </c>
      <c r="F482">
        <v>46</v>
      </c>
      <c r="G482">
        <v>583</v>
      </c>
      <c r="H482">
        <v>1112</v>
      </c>
      <c r="I482">
        <v>8</v>
      </c>
      <c r="K482" s="5" t="s">
        <v>184</v>
      </c>
      <c r="P482" s="22">
        <f t="shared" ref="P482:P483" si="248">$O$479</f>
        <v>7.4255338179133989E-2</v>
      </c>
      <c r="Q482" s="22">
        <f>$D$478</f>
        <v>0</v>
      </c>
      <c r="R482" s="22">
        <f>$H$478</f>
        <v>1243.3330000000001</v>
      </c>
      <c r="S482">
        <f t="shared" si="244"/>
        <v>1112</v>
      </c>
      <c r="T482">
        <f t="shared" si="245"/>
        <v>131.33300000000008</v>
      </c>
      <c r="U482" s="18">
        <f t="shared" si="246"/>
        <v>9.7521763290802106</v>
      </c>
      <c r="V482" s="18" t="b">
        <f t="shared" si="247"/>
        <v>0</v>
      </c>
      <c r="AC482" t="s">
        <v>181</v>
      </c>
      <c r="AD482" s="103" t="str">
        <f t="shared" si="207"/>
        <v xml:space="preserve">  </v>
      </c>
      <c r="AE482" s="103" t="str">
        <f t="shared" si="208"/>
        <v xml:space="preserve">  </v>
      </c>
    </row>
    <row r="483" spans="1:31" s="29" customFormat="1" ht="17" thickBot="1" x14ac:dyDescent="0.25">
      <c r="A483" s="29" t="s">
        <v>185</v>
      </c>
      <c r="B483" s="29">
        <v>2.1</v>
      </c>
      <c r="C483" s="29">
        <v>1995</v>
      </c>
      <c r="D483" t="s">
        <v>188</v>
      </c>
      <c r="F483" s="29">
        <v>47</v>
      </c>
      <c r="G483" s="29">
        <v>517.66700000000003</v>
      </c>
      <c r="H483">
        <v>1119.3330000000001</v>
      </c>
      <c r="I483" s="29">
        <v>8</v>
      </c>
      <c r="K483" s="30" t="s">
        <v>184</v>
      </c>
      <c r="P483" s="22">
        <f t="shared" si="248"/>
        <v>7.4255338179133989E-2</v>
      </c>
      <c r="Q483" s="22">
        <f>$D$478</f>
        <v>0</v>
      </c>
      <c r="R483" s="22">
        <f>$H$478</f>
        <v>1243.3330000000001</v>
      </c>
      <c r="S483">
        <f t="shared" si="244"/>
        <v>1119.3330000000001</v>
      </c>
      <c r="T483">
        <f t="shared" si="245"/>
        <v>124</v>
      </c>
      <c r="U483" s="18">
        <f t="shared" si="246"/>
        <v>9.2076619342126147</v>
      </c>
      <c r="V483" s="18" t="b">
        <f t="shared" si="247"/>
        <v>0</v>
      </c>
      <c r="W483" s="31"/>
      <c r="X483" s="31"/>
      <c r="Y483" s="31"/>
      <c r="AB483" s="32"/>
      <c r="AC483" s="29" t="s">
        <v>181</v>
      </c>
      <c r="AD483" s="103" t="str">
        <f t="shared" si="207"/>
        <v xml:space="preserve">  </v>
      </c>
      <c r="AE483" s="103" t="str">
        <f t="shared" si="208"/>
        <v xml:space="preserve">  </v>
      </c>
    </row>
    <row r="484" spans="1:31" s="13" customFormat="1" ht="17" thickBot="1" x14ac:dyDescent="0.25">
      <c r="A484" s="13" t="s">
        <v>37</v>
      </c>
      <c r="D484" s="40">
        <v>0</v>
      </c>
      <c r="E484" s="13" t="s">
        <v>16</v>
      </c>
      <c r="F484" s="13">
        <v>48</v>
      </c>
      <c r="G484" s="13">
        <v>723</v>
      </c>
      <c r="H484" s="40">
        <v>261</v>
      </c>
      <c r="I484" s="13">
        <v>8</v>
      </c>
      <c r="K484" s="14" t="s">
        <v>184</v>
      </c>
      <c r="AD484" s="103" t="str">
        <f t="shared" si="207"/>
        <v xml:space="preserve">  </v>
      </c>
      <c r="AE484" s="103" t="str">
        <f t="shared" si="208"/>
        <v xml:space="preserve">  </v>
      </c>
    </row>
    <row r="485" spans="1:31" s="33" customFormat="1" x14ac:dyDescent="0.2">
      <c r="A485" s="33" t="s">
        <v>37</v>
      </c>
      <c r="D485" s="33">
        <v>0.5</v>
      </c>
      <c r="E485" s="33" t="s">
        <v>16</v>
      </c>
      <c r="F485" s="33">
        <v>49</v>
      </c>
      <c r="G485" s="33">
        <v>721.33299999999997</v>
      </c>
      <c r="H485" s="33">
        <v>233.333</v>
      </c>
      <c r="I485" s="33">
        <v>8</v>
      </c>
      <c r="K485" s="34" t="s">
        <v>184</v>
      </c>
      <c r="L485" s="7">
        <f t="shared" ref="L485:L486" si="249">ABS(H485-H484)</f>
        <v>27.667000000000002</v>
      </c>
      <c r="M485" s="33">
        <v>0.5</v>
      </c>
      <c r="N485" s="7">
        <f t="shared" ref="N485:N486" si="250">M485/L485</f>
        <v>1.8072071420826254E-2</v>
      </c>
      <c r="O485" s="33">
        <f>AVERAGE(N485:N486)</f>
        <v>1.8182488715937584E-2</v>
      </c>
      <c r="AD485" s="103" t="str">
        <f t="shared" si="207"/>
        <v xml:space="preserve">  </v>
      </c>
      <c r="AE485" s="103" t="str">
        <f t="shared" si="208"/>
        <v xml:space="preserve">  </v>
      </c>
    </row>
    <row r="486" spans="1:31" s="33" customFormat="1" x14ac:dyDescent="0.2">
      <c r="A486" s="33" t="s">
        <v>37</v>
      </c>
      <c r="D486" s="33">
        <v>1</v>
      </c>
      <c r="E486" s="33" t="s">
        <v>16</v>
      </c>
      <c r="F486" s="33">
        <v>50</v>
      </c>
      <c r="G486" s="33">
        <v>721.66700000000003</v>
      </c>
      <c r="H486" s="33">
        <v>206</v>
      </c>
      <c r="I486" s="33">
        <v>8</v>
      </c>
      <c r="K486" s="34" t="s">
        <v>184</v>
      </c>
      <c r="L486" s="7">
        <f t="shared" si="249"/>
        <v>27.332999999999998</v>
      </c>
      <c r="M486" s="33">
        <v>0.5</v>
      </c>
      <c r="N486" s="7">
        <f t="shared" si="250"/>
        <v>1.8292906011048916E-2</v>
      </c>
      <c r="AD486" s="103" t="str">
        <f t="shared" si="207"/>
        <v xml:space="preserve">  </v>
      </c>
      <c r="AE486" s="103" t="str">
        <f t="shared" si="208"/>
        <v xml:space="preserve">  </v>
      </c>
    </row>
    <row r="487" spans="1:31" x14ac:dyDescent="0.2">
      <c r="A487" t="s">
        <v>185</v>
      </c>
      <c r="B487">
        <v>2.8</v>
      </c>
      <c r="C487">
        <v>1993</v>
      </c>
      <c r="D487" t="s">
        <v>186</v>
      </c>
      <c r="F487">
        <v>51</v>
      </c>
      <c r="G487">
        <v>801.33299999999997</v>
      </c>
      <c r="H487">
        <v>184.667</v>
      </c>
      <c r="I487">
        <v>8</v>
      </c>
      <c r="K487" s="5" t="s">
        <v>184</v>
      </c>
      <c r="P487" s="22">
        <f>$O$485</f>
        <v>1.8182488715937584E-2</v>
      </c>
      <c r="Q487" s="22">
        <f>$D$484</f>
        <v>0</v>
      </c>
      <c r="R487" s="22">
        <f>$H$484</f>
        <v>261</v>
      </c>
      <c r="S487">
        <f t="shared" ref="S487:S491" si="251">H487</f>
        <v>184.667</v>
      </c>
      <c r="T487">
        <f t="shared" ref="T487:T491" si="252">R487-S487</f>
        <v>76.332999999999998</v>
      </c>
      <c r="U487" s="18">
        <f t="shared" ref="U487:U491" si="253">T487*P487+Q487</f>
        <v>1.3879239111536636</v>
      </c>
      <c r="V487" s="18" t="b">
        <f t="shared" ref="V487:V491" si="254">S487&gt;R487</f>
        <v>0</v>
      </c>
      <c r="AC487" t="s">
        <v>181</v>
      </c>
      <c r="AD487" s="103" t="str">
        <f t="shared" si="207"/>
        <v xml:space="preserve">  </v>
      </c>
      <c r="AE487" s="103" t="str">
        <f t="shared" si="208"/>
        <v xml:space="preserve">  </v>
      </c>
    </row>
    <row r="488" spans="1:31" x14ac:dyDescent="0.2">
      <c r="A488" t="s">
        <v>185</v>
      </c>
      <c r="B488">
        <v>2.8</v>
      </c>
      <c r="C488">
        <v>1993</v>
      </c>
      <c r="D488" t="s">
        <v>186</v>
      </c>
      <c r="F488">
        <v>52</v>
      </c>
      <c r="G488">
        <v>876.66700000000003</v>
      </c>
      <c r="H488">
        <v>186.667</v>
      </c>
      <c r="I488">
        <v>8</v>
      </c>
      <c r="K488" s="5" t="s">
        <v>184</v>
      </c>
      <c r="P488" s="22">
        <f t="shared" ref="P488:P491" si="255">$O$485</f>
        <v>1.8182488715937584E-2</v>
      </c>
      <c r="Q488" s="22">
        <f t="shared" ref="Q488:Q491" si="256">$D$484</f>
        <v>0</v>
      </c>
      <c r="R488" s="22">
        <f t="shared" ref="R488:R491" si="257">$H$484</f>
        <v>261</v>
      </c>
      <c r="S488">
        <f t="shared" si="251"/>
        <v>186.667</v>
      </c>
      <c r="T488">
        <f t="shared" si="252"/>
        <v>74.332999999999998</v>
      </c>
      <c r="U488" s="18">
        <f t="shared" si="253"/>
        <v>1.3515589337217884</v>
      </c>
      <c r="V488" s="18" t="b">
        <f t="shared" si="254"/>
        <v>0</v>
      </c>
      <c r="AC488" t="s">
        <v>181</v>
      </c>
      <c r="AD488" s="103" t="str">
        <f t="shared" si="207"/>
        <v xml:space="preserve">  </v>
      </c>
      <c r="AE488" s="103" t="str">
        <f t="shared" si="208"/>
        <v xml:space="preserve">  </v>
      </c>
    </row>
    <row r="489" spans="1:31" x14ac:dyDescent="0.2">
      <c r="A489" t="s">
        <v>185</v>
      </c>
      <c r="B489">
        <v>2.8</v>
      </c>
      <c r="C489">
        <v>1993</v>
      </c>
      <c r="D489" t="s">
        <v>186</v>
      </c>
      <c r="F489">
        <v>53</v>
      </c>
      <c r="G489">
        <v>908</v>
      </c>
      <c r="H489">
        <v>186</v>
      </c>
      <c r="I489">
        <v>8</v>
      </c>
      <c r="K489" s="5" t="s">
        <v>184</v>
      </c>
      <c r="P489" s="22">
        <f t="shared" si="255"/>
        <v>1.8182488715937584E-2</v>
      </c>
      <c r="Q489" s="22">
        <f t="shared" si="256"/>
        <v>0</v>
      </c>
      <c r="R489" s="22">
        <f t="shared" si="257"/>
        <v>261</v>
      </c>
      <c r="S489">
        <f t="shared" si="251"/>
        <v>186</v>
      </c>
      <c r="T489">
        <f t="shared" si="252"/>
        <v>75</v>
      </c>
      <c r="U489" s="18">
        <f t="shared" si="253"/>
        <v>1.3636866536953187</v>
      </c>
      <c r="V489" s="18" t="b">
        <f t="shared" si="254"/>
        <v>0</v>
      </c>
      <c r="AC489" t="s">
        <v>181</v>
      </c>
      <c r="AD489" s="103" t="str">
        <f t="shared" si="207"/>
        <v xml:space="preserve">  </v>
      </c>
      <c r="AE489" s="103" t="str">
        <f t="shared" si="208"/>
        <v xml:space="preserve">  </v>
      </c>
    </row>
    <row r="490" spans="1:31" x14ac:dyDescent="0.2">
      <c r="A490" t="s">
        <v>185</v>
      </c>
      <c r="B490">
        <v>2.8</v>
      </c>
      <c r="C490">
        <v>1993</v>
      </c>
      <c r="D490" t="s">
        <v>186</v>
      </c>
      <c r="F490">
        <v>54</v>
      </c>
      <c r="G490">
        <v>1093.5</v>
      </c>
      <c r="H490">
        <v>162</v>
      </c>
      <c r="I490">
        <v>8</v>
      </c>
      <c r="K490" s="5" t="s">
        <v>184</v>
      </c>
      <c r="P490" s="22">
        <f t="shared" si="255"/>
        <v>1.8182488715937584E-2</v>
      </c>
      <c r="Q490" s="22">
        <f t="shared" si="256"/>
        <v>0</v>
      </c>
      <c r="R490" s="22">
        <f t="shared" si="257"/>
        <v>261</v>
      </c>
      <c r="S490">
        <f t="shared" si="251"/>
        <v>162</v>
      </c>
      <c r="T490">
        <f t="shared" si="252"/>
        <v>99</v>
      </c>
      <c r="U490" s="18">
        <f t="shared" si="253"/>
        <v>1.8000663828778207</v>
      </c>
      <c r="V490" s="18" t="b">
        <f t="shared" si="254"/>
        <v>0</v>
      </c>
      <c r="AC490" t="s">
        <v>181</v>
      </c>
      <c r="AD490" s="103" t="str">
        <f t="shared" si="207"/>
        <v xml:space="preserve">  </v>
      </c>
      <c r="AE490" s="103" t="str">
        <f t="shared" si="208"/>
        <v xml:space="preserve">  </v>
      </c>
    </row>
    <row r="491" spans="1:31" s="29" customFormat="1" ht="17" thickBot="1" x14ac:dyDescent="0.25">
      <c r="A491" s="29" t="s">
        <v>185</v>
      </c>
      <c r="B491" s="29">
        <v>2.8</v>
      </c>
      <c r="C491" s="29">
        <v>1993</v>
      </c>
      <c r="D491" t="s">
        <v>186</v>
      </c>
      <c r="F491" s="29">
        <v>55</v>
      </c>
      <c r="G491" s="29">
        <v>1098.5</v>
      </c>
      <c r="H491">
        <v>122.5</v>
      </c>
      <c r="I491" s="29">
        <v>8</v>
      </c>
      <c r="K491" s="30" t="s">
        <v>184</v>
      </c>
      <c r="P491" s="22">
        <f t="shared" si="255"/>
        <v>1.8182488715937584E-2</v>
      </c>
      <c r="Q491" s="22">
        <f t="shared" si="256"/>
        <v>0</v>
      </c>
      <c r="R491" s="22">
        <f t="shared" si="257"/>
        <v>261</v>
      </c>
      <c r="S491">
        <f t="shared" si="251"/>
        <v>122.5</v>
      </c>
      <c r="T491">
        <f t="shared" si="252"/>
        <v>138.5</v>
      </c>
      <c r="U491" s="18">
        <f t="shared" si="253"/>
        <v>2.5182746871573554</v>
      </c>
      <c r="V491" s="18" t="b">
        <f t="shared" si="254"/>
        <v>0</v>
      </c>
      <c r="W491" s="31"/>
      <c r="X491" s="31"/>
      <c r="Y491" s="31"/>
      <c r="AB491" s="32"/>
      <c r="AC491" t="s">
        <v>181</v>
      </c>
      <c r="AD491" s="103" t="str">
        <f t="shared" si="207"/>
        <v xml:space="preserve">  </v>
      </c>
      <c r="AE491" s="103" t="str">
        <f t="shared" si="208"/>
        <v xml:space="preserve">  </v>
      </c>
    </row>
    <row r="492" spans="1:31" s="13" customFormat="1" ht="17" thickBot="1" x14ac:dyDescent="0.25">
      <c r="A492" s="13" t="s">
        <v>37</v>
      </c>
      <c r="D492" s="39">
        <v>0</v>
      </c>
      <c r="E492" s="13" t="s">
        <v>16</v>
      </c>
      <c r="F492" s="13">
        <v>56</v>
      </c>
      <c r="G492" s="13">
        <v>712.66700000000003</v>
      </c>
      <c r="H492" s="39">
        <v>497.66699999999997</v>
      </c>
      <c r="I492" s="13">
        <v>8</v>
      </c>
      <c r="K492" s="14" t="s">
        <v>184</v>
      </c>
      <c r="AD492" s="103" t="str">
        <f t="shared" si="207"/>
        <v xml:space="preserve">  </v>
      </c>
      <c r="AE492" s="103" t="str">
        <f t="shared" si="208"/>
        <v xml:space="preserve">  </v>
      </c>
    </row>
    <row r="493" spans="1:31" s="33" customFormat="1" x14ac:dyDescent="0.2">
      <c r="A493" s="33" t="s">
        <v>37</v>
      </c>
      <c r="D493" s="33">
        <v>2</v>
      </c>
      <c r="E493" s="33" t="s">
        <v>16</v>
      </c>
      <c r="F493" s="33">
        <v>57</v>
      </c>
      <c r="G493" s="33">
        <v>710.33299999999997</v>
      </c>
      <c r="H493" s="33">
        <v>463.66699999999997</v>
      </c>
      <c r="I493" s="33">
        <v>8</v>
      </c>
      <c r="K493" s="34" t="s">
        <v>184</v>
      </c>
      <c r="L493" s="7">
        <f t="shared" ref="L493:L494" si="258">ABS(H493-H492)</f>
        <v>34</v>
      </c>
      <c r="M493" s="33">
        <v>2</v>
      </c>
      <c r="N493" s="7">
        <f t="shared" ref="N493:N494" si="259">M493/L493</f>
        <v>5.8823529411764705E-2</v>
      </c>
      <c r="O493" s="33">
        <f>AVERAGE(N493:N494)</f>
        <v>5.7983193277310927E-2</v>
      </c>
      <c r="AD493" s="103" t="str">
        <f t="shared" si="207"/>
        <v xml:space="preserve">  </v>
      </c>
      <c r="AE493" s="103" t="str">
        <f t="shared" si="208"/>
        <v xml:space="preserve">  </v>
      </c>
    </row>
    <row r="494" spans="1:31" s="33" customFormat="1" x14ac:dyDescent="0.2">
      <c r="A494" s="33" t="s">
        <v>37</v>
      </c>
      <c r="D494" s="33">
        <v>4</v>
      </c>
      <c r="E494" s="33" t="s">
        <v>16</v>
      </c>
      <c r="F494" s="33">
        <v>58</v>
      </c>
      <c r="G494" s="33">
        <v>711.66700000000003</v>
      </c>
      <c r="H494" s="33">
        <v>428.66699999999997</v>
      </c>
      <c r="I494" s="33">
        <v>8</v>
      </c>
      <c r="K494" s="34" t="s">
        <v>184</v>
      </c>
      <c r="L494" s="7">
        <f t="shared" si="258"/>
        <v>35</v>
      </c>
      <c r="M494" s="33">
        <v>2</v>
      </c>
      <c r="N494" s="7">
        <f t="shared" si="259"/>
        <v>5.7142857142857141E-2</v>
      </c>
      <c r="AD494" s="103" t="str">
        <f t="shared" si="207"/>
        <v xml:space="preserve">  </v>
      </c>
      <c r="AE494" s="103" t="str">
        <f t="shared" si="208"/>
        <v xml:space="preserve">  </v>
      </c>
    </row>
    <row r="495" spans="1:31" x14ac:dyDescent="0.2">
      <c r="A495" t="s">
        <v>185</v>
      </c>
      <c r="B495">
        <v>1.8</v>
      </c>
      <c r="C495">
        <v>1993</v>
      </c>
      <c r="D495" t="s">
        <v>191</v>
      </c>
      <c r="F495">
        <v>59</v>
      </c>
      <c r="G495">
        <v>764</v>
      </c>
      <c r="H495">
        <v>400</v>
      </c>
      <c r="I495">
        <v>8</v>
      </c>
      <c r="K495" s="5" t="s">
        <v>184</v>
      </c>
      <c r="P495" s="22">
        <f>$O$493</f>
        <v>5.7983193277310927E-2</v>
      </c>
      <c r="Q495" s="22">
        <f>$D$492</f>
        <v>0</v>
      </c>
      <c r="R495" s="22">
        <f>$H$492</f>
        <v>497.66699999999997</v>
      </c>
      <c r="S495">
        <f t="shared" ref="S495:S496" si="260">H495</f>
        <v>400</v>
      </c>
      <c r="T495">
        <f t="shared" ref="T495:T496" si="261">R495-S495</f>
        <v>97.666999999999973</v>
      </c>
      <c r="U495" s="18">
        <f t="shared" ref="U495:U496" si="262">T495*P495+Q495</f>
        <v>5.6630445378151251</v>
      </c>
      <c r="V495" s="18" t="b">
        <f t="shared" ref="V495:V496" si="263">S495&gt;R495</f>
        <v>0</v>
      </c>
      <c r="AC495" t="s">
        <v>181</v>
      </c>
      <c r="AD495" s="103" t="str">
        <f t="shared" si="207"/>
        <v xml:space="preserve">  </v>
      </c>
      <c r="AE495" s="103" t="str">
        <f t="shared" si="208"/>
        <v xml:space="preserve">  </v>
      </c>
    </row>
    <row r="496" spans="1:31" s="29" customFormat="1" ht="17" thickBot="1" x14ac:dyDescent="0.25">
      <c r="A496" s="29" t="s">
        <v>185</v>
      </c>
      <c r="B496" s="29">
        <v>1.8</v>
      </c>
      <c r="C496" s="29">
        <v>1993</v>
      </c>
      <c r="D496" t="s">
        <v>191</v>
      </c>
      <c r="F496" s="29">
        <v>60</v>
      </c>
      <c r="G496" s="29">
        <v>1057</v>
      </c>
      <c r="H496">
        <v>388.33300000000003</v>
      </c>
      <c r="I496" s="29">
        <v>8</v>
      </c>
      <c r="K496" s="30" t="s">
        <v>184</v>
      </c>
      <c r="P496" s="22">
        <f>$O$493</f>
        <v>5.7983193277310927E-2</v>
      </c>
      <c r="Q496" s="22">
        <f>$D$492</f>
        <v>0</v>
      </c>
      <c r="R496" s="22">
        <f>$H$492</f>
        <v>497.66699999999997</v>
      </c>
      <c r="S496">
        <f t="shared" si="260"/>
        <v>388.33300000000003</v>
      </c>
      <c r="T496">
        <f t="shared" si="261"/>
        <v>109.33399999999995</v>
      </c>
      <c r="U496" s="18">
        <f t="shared" si="262"/>
        <v>6.3395344537815097</v>
      </c>
      <c r="V496" s="18" t="b">
        <f t="shared" si="263"/>
        <v>0</v>
      </c>
      <c r="W496" s="31"/>
      <c r="X496" s="31"/>
      <c r="Y496" s="31"/>
      <c r="AB496" s="32"/>
      <c r="AC496" t="s">
        <v>181</v>
      </c>
      <c r="AD496" s="103" t="str">
        <f t="shared" si="207"/>
        <v xml:space="preserve">  </v>
      </c>
      <c r="AE496" s="103" t="str">
        <f t="shared" si="208"/>
        <v xml:space="preserve">  </v>
      </c>
    </row>
    <row r="497" spans="1:31" s="13" customFormat="1" ht="17" thickBot="1" x14ac:dyDescent="0.25">
      <c r="A497" s="13" t="s">
        <v>37</v>
      </c>
      <c r="D497" s="39">
        <v>0</v>
      </c>
      <c r="E497" s="13" t="s">
        <v>16</v>
      </c>
      <c r="F497" s="13">
        <v>61</v>
      </c>
      <c r="G497" s="13">
        <v>716.33299999999997</v>
      </c>
      <c r="H497" s="39">
        <v>1003.667</v>
      </c>
      <c r="I497" s="13">
        <v>8</v>
      </c>
      <c r="K497" s="14" t="s">
        <v>184</v>
      </c>
      <c r="AD497" s="103" t="str">
        <f t="shared" si="207"/>
        <v xml:space="preserve">  </v>
      </c>
      <c r="AE497" s="103" t="str">
        <f t="shared" si="208"/>
        <v xml:space="preserve">  </v>
      </c>
    </row>
    <row r="498" spans="1:31" s="33" customFormat="1" x14ac:dyDescent="0.2">
      <c r="A498" s="33" t="s">
        <v>37</v>
      </c>
      <c r="D498" s="33">
        <v>5</v>
      </c>
      <c r="E498" s="33" t="s">
        <v>16</v>
      </c>
      <c r="F498" s="33">
        <v>62</v>
      </c>
      <c r="G498" s="33">
        <v>715.33299999999997</v>
      </c>
      <c r="H498" s="33">
        <v>950.33299999999997</v>
      </c>
      <c r="I498" s="33">
        <v>8</v>
      </c>
      <c r="K498" s="34" t="s">
        <v>184</v>
      </c>
      <c r="L498" s="7">
        <f t="shared" ref="L498:L499" si="264">ABS(H498-H497)</f>
        <v>53.33400000000006</v>
      </c>
      <c r="M498" s="33">
        <v>5</v>
      </c>
      <c r="N498" s="7">
        <f t="shared" ref="N498:N499" si="265">M498/L498</f>
        <v>9.3748828139648147E-2</v>
      </c>
      <c r="O498" s="33">
        <f>AVERAGE(N498:N499)</f>
        <v>9.5576029015375694E-2</v>
      </c>
      <c r="AD498" s="103" t="str">
        <f t="shared" si="207"/>
        <v xml:space="preserve">  </v>
      </c>
      <c r="AE498" s="103" t="str">
        <f t="shared" si="208"/>
        <v xml:space="preserve">  </v>
      </c>
    </row>
    <row r="499" spans="1:31" s="33" customFormat="1" x14ac:dyDescent="0.2">
      <c r="A499" s="33" t="s">
        <v>37</v>
      </c>
      <c r="D499" s="33">
        <v>10</v>
      </c>
      <c r="E499" s="33" t="s">
        <v>16</v>
      </c>
      <c r="F499" s="33">
        <v>63</v>
      </c>
      <c r="G499" s="33">
        <v>715</v>
      </c>
      <c r="H499" s="33">
        <v>899</v>
      </c>
      <c r="I499" s="33">
        <v>8</v>
      </c>
      <c r="K499" s="34" t="s">
        <v>184</v>
      </c>
      <c r="L499" s="7">
        <f t="shared" si="264"/>
        <v>51.33299999999997</v>
      </c>
      <c r="M499" s="33">
        <v>5</v>
      </c>
      <c r="N499" s="7">
        <f t="shared" si="265"/>
        <v>9.7403229891103241E-2</v>
      </c>
      <c r="AD499" s="103" t="str">
        <f t="shared" si="207"/>
        <v xml:space="preserve">  </v>
      </c>
      <c r="AE499" s="103" t="str">
        <f t="shared" si="208"/>
        <v xml:space="preserve">  </v>
      </c>
    </row>
    <row r="500" spans="1:31" x14ac:dyDescent="0.2">
      <c r="A500" t="s">
        <v>185</v>
      </c>
      <c r="B500">
        <v>2.1</v>
      </c>
      <c r="C500">
        <v>1993</v>
      </c>
      <c r="D500" t="s">
        <v>189</v>
      </c>
      <c r="F500">
        <v>64</v>
      </c>
      <c r="G500">
        <v>1080.3330000000001</v>
      </c>
      <c r="H500">
        <v>878.66700000000003</v>
      </c>
      <c r="I500">
        <v>8</v>
      </c>
      <c r="K500" s="5" t="s">
        <v>184</v>
      </c>
      <c r="P500" s="22">
        <f>$O$498</f>
        <v>9.5576029015375694E-2</v>
      </c>
      <c r="Q500" s="22">
        <f>$D$497</f>
        <v>0</v>
      </c>
      <c r="R500" s="22">
        <f>$H$497</f>
        <v>1003.667</v>
      </c>
      <c r="S500">
        <f t="shared" ref="S500:S503" si="266">H500</f>
        <v>878.66700000000003</v>
      </c>
      <c r="T500">
        <f t="shared" ref="T500:T503" si="267">R500-S500</f>
        <v>125</v>
      </c>
      <c r="U500" s="18">
        <f t="shared" ref="U500:U503" si="268">T500*P500+Q500</f>
        <v>11.947003626921962</v>
      </c>
      <c r="V500" s="18" t="b">
        <f t="shared" ref="V500:V503" si="269">S500&gt;R500</f>
        <v>0</v>
      </c>
      <c r="AC500" t="s">
        <v>181</v>
      </c>
      <c r="AD500" s="103" t="str">
        <f t="shared" si="207"/>
        <v xml:space="preserve">  </v>
      </c>
      <c r="AE500" s="103" t="str">
        <f t="shared" si="208"/>
        <v xml:space="preserve">  </v>
      </c>
    </row>
    <row r="501" spans="1:31" x14ac:dyDescent="0.2">
      <c r="A501" t="s">
        <v>185</v>
      </c>
      <c r="B501">
        <v>2.1</v>
      </c>
      <c r="C501">
        <v>1993</v>
      </c>
      <c r="D501" t="s">
        <v>189</v>
      </c>
      <c r="F501">
        <v>65</v>
      </c>
      <c r="G501">
        <v>1091.3330000000001</v>
      </c>
      <c r="H501">
        <v>877.66700000000003</v>
      </c>
      <c r="I501">
        <v>8</v>
      </c>
      <c r="K501" s="5" t="s">
        <v>184</v>
      </c>
      <c r="P501" s="22">
        <f t="shared" ref="P501:P503" si="270">$O$498</f>
        <v>9.5576029015375694E-2</v>
      </c>
      <c r="Q501" s="22">
        <f t="shared" ref="Q501:Q503" si="271">$D$497</f>
        <v>0</v>
      </c>
      <c r="R501" s="22">
        <f>$H$497</f>
        <v>1003.667</v>
      </c>
      <c r="S501">
        <f t="shared" si="266"/>
        <v>877.66700000000003</v>
      </c>
      <c r="T501">
        <f t="shared" si="267"/>
        <v>126</v>
      </c>
      <c r="U501" s="18">
        <f t="shared" si="268"/>
        <v>12.042579655937338</v>
      </c>
      <c r="V501" s="18" t="b">
        <f t="shared" si="269"/>
        <v>0</v>
      </c>
      <c r="AC501" t="s">
        <v>181</v>
      </c>
      <c r="AD501" s="103" t="str">
        <f t="shared" si="207"/>
        <v xml:space="preserve">  </v>
      </c>
      <c r="AE501" s="103" t="str">
        <f t="shared" si="208"/>
        <v xml:space="preserve">  </v>
      </c>
    </row>
    <row r="502" spans="1:31" x14ac:dyDescent="0.2">
      <c r="A502" t="s">
        <v>185</v>
      </c>
      <c r="B502">
        <v>2.1</v>
      </c>
      <c r="C502">
        <v>1993</v>
      </c>
      <c r="D502" t="s">
        <v>189</v>
      </c>
      <c r="F502">
        <v>66</v>
      </c>
      <c r="G502">
        <v>1096.3330000000001</v>
      </c>
      <c r="H502">
        <v>868</v>
      </c>
      <c r="I502">
        <v>8</v>
      </c>
      <c r="K502" s="5" t="s">
        <v>184</v>
      </c>
      <c r="P502" s="22">
        <f t="shared" si="270"/>
        <v>9.5576029015375694E-2</v>
      </c>
      <c r="Q502" s="22">
        <f t="shared" si="271"/>
        <v>0</v>
      </c>
      <c r="R502" s="22">
        <f>$H$497</f>
        <v>1003.667</v>
      </c>
      <c r="S502">
        <f t="shared" si="266"/>
        <v>868</v>
      </c>
      <c r="T502">
        <f t="shared" si="267"/>
        <v>135.66700000000003</v>
      </c>
      <c r="U502" s="18">
        <f t="shared" si="268"/>
        <v>12.966513128428977</v>
      </c>
      <c r="V502" s="18" t="b">
        <f t="shared" si="269"/>
        <v>0</v>
      </c>
      <c r="AC502" t="s">
        <v>181</v>
      </c>
      <c r="AD502" s="103" t="str">
        <f t="shared" si="207"/>
        <v xml:space="preserve">  </v>
      </c>
      <c r="AE502" s="103" t="str">
        <f t="shared" si="208"/>
        <v xml:space="preserve">  </v>
      </c>
    </row>
    <row r="503" spans="1:31" s="29" customFormat="1" ht="17" thickBot="1" x14ac:dyDescent="0.25">
      <c r="A503" s="29" t="s">
        <v>185</v>
      </c>
      <c r="B503" s="29">
        <v>2.1</v>
      </c>
      <c r="C503" s="29">
        <v>1993</v>
      </c>
      <c r="D503" t="s">
        <v>189</v>
      </c>
      <c r="F503" s="29">
        <v>67</v>
      </c>
      <c r="G503" s="29">
        <v>1104</v>
      </c>
      <c r="H503">
        <v>862.66700000000003</v>
      </c>
      <c r="I503" s="29">
        <v>8</v>
      </c>
      <c r="K503" s="30" t="s">
        <v>184</v>
      </c>
      <c r="P503" s="22">
        <f t="shared" si="270"/>
        <v>9.5576029015375694E-2</v>
      </c>
      <c r="Q503" s="22">
        <f t="shared" si="271"/>
        <v>0</v>
      </c>
      <c r="R503" s="22">
        <f>$H$497</f>
        <v>1003.667</v>
      </c>
      <c r="S503">
        <f t="shared" si="266"/>
        <v>862.66700000000003</v>
      </c>
      <c r="T503">
        <f t="shared" si="267"/>
        <v>141</v>
      </c>
      <c r="U503" s="18">
        <f t="shared" si="268"/>
        <v>13.476220091167972</v>
      </c>
      <c r="V503" s="18" t="b">
        <f t="shared" si="269"/>
        <v>0</v>
      </c>
      <c r="W503" s="31"/>
      <c r="X503" s="31"/>
      <c r="Y503" s="31"/>
      <c r="AB503" s="32"/>
      <c r="AC503" t="s">
        <v>181</v>
      </c>
      <c r="AD503" s="103" t="str">
        <f t="shared" si="207"/>
        <v xml:space="preserve">  </v>
      </c>
      <c r="AE503" s="103" t="str">
        <f t="shared" si="208"/>
        <v xml:space="preserve">  </v>
      </c>
    </row>
    <row r="504" spans="1:31" s="13" customFormat="1" ht="17" thickBot="1" x14ac:dyDescent="0.25">
      <c r="A504" s="13" t="s">
        <v>37</v>
      </c>
      <c r="D504" s="39">
        <v>0</v>
      </c>
      <c r="E504" s="13" t="s">
        <v>16</v>
      </c>
      <c r="F504" s="13">
        <v>68</v>
      </c>
      <c r="G504" s="13">
        <v>719.66700000000003</v>
      </c>
      <c r="H504" s="39">
        <v>1246</v>
      </c>
      <c r="I504" s="13">
        <v>8</v>
      </c>
      <c r="K504" s="14" t="s">
        <v>184</v>
      </c>
      <c r="AD504" s="103" t="str">
        <f t="shared" si="207"/>
        <v xml:space="preserve">  </v>
      </c>
      <c r="AE504" s="103" t="str">
        <f t="shared" si="208"/>
        <v xml:space="preserve">  </v>
      </c>
    </row>
    <row r="505" spans="1:31" s="33" customFormat="1" x14ac:dyDescent="0.2">
      <c r="A505" s="33" t="s">
        <v>37</v>
      </c>
      <c r="D505" s="33">
        <v>2</v>
      </c>
      <c r="E505" s="33" t="s">
        <v>16</v>
      </c>
      <c r="F505" s="33">
        <v>69</v>
      </c>
      <c r="G505" s="33">
        <v>719.66700000000003</v>
      </c>
      <c r="H505" s="33">
        <v>1218</v>
      </c>
      <c r="I505" s="33">
        <v>8</v>
      </c>
      <c r="K505" s="34" t="s">
        <v>184</v>
      </c>
      <c r="L505" s="7">
        <f t="shared" ref="L505:L506" si="272">ABS(H505-H504)</f>
        <v>28</v>
      </c>
      <c r="M505" s="33">
        <v>2</v>
      </c>
      <c r="N505" s="7">
        <f t="shared" ref="N505:N506" si="273">M505/L505</f>
        <v>7.1428571428571425E-2</v>
      </c>
      <c r="O505" s="33">
        <f>AVERAGE(N505:N506)</f>
        <v>7.3213816970145132E-2</v>
      </c>
      <c r="AD505" s="103" t="str">
        <f t="shared" si="207"/>
        <v xml:space="preserve">  </v>
      </c>
      <c r="AE505" s="103" t="str">
        <f t="shared" si="208"/>
        <v xml:space="preserve">  </v>
      </c>
    </row>
    <row r="506" spans="1:31" s="33" customFormat="1" x14ac:dyDescent="0.2">
      <c r="A506" s="33" t="s">
        <v>37</v>
      </c>
      <c r="D506" s="33">
        <v>4</v>
      </c>
      <c r="E506" s="33" t="s">
        <v>16</v>
      </c>
      <c r="F506" s="33">
        <v>70</v>
      </c>
      <c r="G506" s="33">
        <v>719.33299999999997</v>
      </c>
      <c r="H506" s="33">
        <v>1191.3330000000001</v>
      </c>
      <c r="I506" s="33">
        <v>8</v>
      </c>
      <c r="K506" s="34" t="s">
        <v>184</v>
      </c>
      <c r="L506" s="7">
        <f t="shared" si="272"/>
        <v>26.666999999999916</v>
      </c>
      <c r="M506" s="33">
        <v>2</v>
      </c>
      <c r="N506" s="7">
        <f t="shared" si="273"/>
        <v>7.4999062511718839E-2</v>
      </c>
      <c r="AD506" s="103" t="str">
        <f t="shared" si="207"/>
        <v xml:space="preserve">  </v>
      </c>
      <c r="AE506" s="103" t="str">
        <f t="shared" si="208"/>
        <v xml:space="preserve">  </v>
      </c>
    </row>
    <row r="507" spans="1:31" x14ac:dyDescent="0.2">
      <c r="A507" t="s">
        <v>185</v>
      </c>
      <c r="B507">
        <v>2.2000000000000002</v>
      </c>
      <c r="C507">
        <v>1993</v>
      </c>
      <c r="D507" t="s">
        <v>188</v>
      </c>
      <c r="F507">
        <v>71</v>
      </c>
      <c r="G507">
        <v>765.33299999999997</v>
      </c>
      <c r="H507">
        <v>1093.3330000000001</v>
      </c>
      <c r="I507">
        <v>8</v>
      </c>
      <c r="K507" s="5" t="s">
        <v>184</v>
      </c>
      <c r="P507" s="22">
        <f>$O$505</f>
        <v>7.3213816970145132E-2</v>
      </c>
      <c r="Q507" s="22">
        <f>$D$504</f>
        <v>0</v>
      </c>
      <c r="R507" s="22">
        <f>$H$504</f>
        <v>1246</v>
      </c>
      <c r="S507">
        <f t="shared" ref="S507:S511" si="274">H507</f>
        <v>1093.3330000000001</v>
      </c>
      <c r="T507">
        <f t="shared" ref="T507:T511" si="275">R507-S507</f>
        <v>152.66699999999992</v>
      </c>
      <c r="U507" s="18">
        <f t="shared" ref="U507:U511" si="276">T507*P507+Q507</f>
        <v>11.177333795381141</v>
      </c>
      <c r="V507" s="18" t="b">
        <f t="shared" ref="V507:V511" si="277">S507&gt;R507</f>
        <v>0</v>
      </c>
      <c r="AC507" t="s">
        <v>181</v>
      </c>
      <c r="AD507" s="103" t="str">
        <f t="shared" si="207"/>
        <v xml:space="preserve">  </v>
      </c>
      <c r="AE507" s="103" t="str">
        <f t="shared" si="208"/>
        <v xml:space="preserve">  </v>
      </c>
    </row>
    <row r="508" spans="1:31" x14ac:dyDescent="0.2">
      <c r="A508" t="s">
        <v>185</v>
      </c>
      <c r="B508">
        <v>2.2000000000000002</v>
      </c>
      <c r="C508">
        <v>1993</v>
      </c>
      <c r="D508" t="s">
        <v>188</v>
      </c>
      <c r="F508">
        <v>72</v>
      </c>
      <c r="G508">
        <v>885.5</v>
      </c>
      <c r="H508">
        <v>1101.5</v>
      </c>
      <c r="I508">
        <v>8</v>
      </c>
      <c r="K508" s="5" t="s">
        <v>184</v>
      </c>
      <c r="P508" s="22">
        <f t="shared" ref="P508:P511" si="278">$O$505</f>
        <v>7.3213816970145132E-2</v>
      </c>
      <c r="Q508" s="22">
        <f>$D$504</f>
        <v>0</v>
      </c>
      <c r="R508" s="22">
        <f>$H$504</f>
        <v>1246</v>
      </c>
      <c r="S508">
        <f t="shared" si="274"/>
        <v>1101.5</v>
      </c>
      <c r="T508">
        <f t="shared" si="275"/>
        <v>144.5</v>
      </c>
      <c r="U508" s="18">
        <f t="shared" si="276"/>
        <v>10.579396552185971</v>
      </c>
      <c r="V508" s="18" t="b">
        <f t="shared" si="277"/>
        <v>0</v>
      </c>
      <c r="AC508" t="s">
        <v>181</v>
      </c>
      <c r="AD508" s="103" t="str">
        <f t="shared" si="207"/>
        <v xml:space="preserve">  </v>
      </c>
      <c r="AE508" s="103" t="str">
        <f t="shared" si="208"/>
        <v xml:space="preserve">  </v>
      </c>
    </row>
    <row r="509" spans="1:31" x14ac:dyDescent="0.2">
      <c r="A509" t="s">
        <v>185</v>
      </c>
      <c r="B509">
        <v>2.2000000000000002</v>
      </c>
      <c r="C509">
        <v>1993</v>
      </c>
      <c r="D509" t="s">
        <v>188</v>
      </c>
      <c r="F509">
        <v>73</v>
      </c>
      <c r="G509">
        <v>913</v>
      </c>
      <c r="H509">
        <v>1100.5</v>
      </c>
      <c r="I509">
        <v>8</v>
      </c>
      <c r="K509" s="5" t="s">
        <v>184</v>
      </c>
      <c r="P509" s="22">
        <f t="shared" si="278"/>
        <v>7.3213816970145132E-2</v>
      </c>
      <c r="Q509" s="22">
        <f>$D$504</f>
        <v>0</v>
      </c>
      <c r="R509" s="22">
        <f>$H$504</f>
        <v>1246</v>
      </c>
      <c r="S509">
        <f t="shared" si="274"/>
        <v>1100.5</v>
      </c>
      <c r="T509">
        <f t="shared" si="275"/>
        <v>145.5</v>
      </c>
      <c r="U509" s="18">
        <f t="shared" si="276"/>
        <v>10.652610369156116</v>
      </c>
      <c r="V509" s="18" t="b">
        <f t="shared" si="277"/>
        <v>0</v>
      </c>
      <c r="AC509" t="s">
        <v>181</v>
      </c>
      <c r="AD509" s="103" t="str">
        <f t="shared" si="207"/>
        <v xml:space="preserve">  </v>
      </c>
      <c r="AE509" s="103" t="str">
        <f t="shared" si="208"/>
        <v xml:space="preserve">  </v>
      </c>
    </row>
    <row r="510" spans="1:31" x14ac:dyDescent="0.2">
      <c r="A510" t="s">
        <v>185</v>
      </c>
      <c r="B510">
        <v>2.2000000000000002</v>
      </c>
      <c r="C510">
        <v>1993</v>
      </c>
      <c r="D510" t="s">
        <v>188</v>
      </c>
      <c r="F510">
        <v>74</v>
      </c>
      <c r="G510">
        <v>941</v>
      </c>
      <c r="H510">
        <v>1098</v>
      </c>
      <c r="I510">
        <v>8</v>
      </c>
      <c r="K510" s="5" t="s">
        <v>184</v>
      </c>
      <c r="P510" s="22">
        <f t="shared" si="278"/>
        <v>7.3213816970145132E-2</v>
      </c>
      <c r="Q510" s="22">
        <f>$D$504</f>
        <v>0</v>
      </c>
      <c r="R510" s="22">
        <f>$H$504</f>
        <v>1246</v>
      </c>
      <c r="S510">
        <f t="shared" si="274"/>
        <v>1098</v>
      </c>
      <c r="T510">
        <f t="shared" si="275"/>
        <v>148</v>
      </c>
      <c r="U510" s="18">
        <f t="shared" si="276"/>
        <v>10.835644911581479</v>
      </c>
      <c r="V510" s="18" t="b">
        <f t="shared" si="277"/>
        <v>0</v>
      </c>
      <c r="AC510" t="s">
        <v>181</v>
      </c>
      <c r="AD510" s="103" t="str">
        <f t="shared" si="207"/>
        <v xml:space="preserve">  </v>
      </c>
      <c r="AE510" s="103" t="str">
        <f t="shared" si="208"/>
        <v xml:space="preserve">  </v>
      </c>
    </row>
    <row r="511" spans="1:31" s="29" customFormat="1" ht="17" thickBot="1" x14ac:dyDescent="0.25">
      <c r="A511" s="29" t="s">
        <v>185</v>
      </c>
      <c r="B511" s="29">
        <v>2.2000000000000002</v>
      </c>
      <c r="C511" s="29">
        <v>1993</v>
      </c>
      <c r="D511" t="s">
        <v>188</v>
      </c>
      <c r="F511" s="29">
        <v>75</v>
      </c>
      <c r="G511" s="29">
        <v>1050.5</v>
      </c>
      <c r="H511">
        <v>1100</v>
      </c>
      <c r="I511" s="29">
        <v>8</v>
      </c>
      <c r="K511" s="30" t="s">
        <v>184</v>
      </c>
      <c r="P511" s="22">
        <f t="shared" si="278"/>
        <v>7.3213816970145132E-2</v>
      </c>
      <c r="Q511" s="22">
        <f>$D$504</f>
        <v>0</v>
      </c>
      <c r="R511" s="22">
        <f>$H$504</f>
        <v>1246</v>
      </c>
      <c r="S511">
        <f t="shared" si="274"/>
        <v>1100</v>
      </c>
      <c r="T511">
        <f t="shared" si="275"/>
        <v>146</v>
      </c>
      <c r="U511" s="18">
        <f t="shared" si="276"/>
        <v>10.689217277641189</v>
      </c>
      <c r="V511" s="18" t="b">
        <f t="shared" si="277"/>
        <v>0</v>
      </c>
      <c r="W511" s="31"/>
      <c r="X511" s="31"/>
      <c r="Y511" s="31"/>
      <c r="AB511" s="32"/>
      <c r="AC511" t="s">
        <v>181</v>
      </c>
      <c r="AD511" s="103" t="str">
        <f t="shared" si="207"/>
        <v xml:space="preserve">  </v>
      </c>
      <c r="AE511" s="103" t="str">
        <f t="shared" si="208"/>
        <v xml:space="preserve">  </v>
      </c>
    </row>
    <row r="512" spans="1:31" s="13" customFormat="1" ht="17" thickBot="1" x14ac:dyDescent="0.25">
      <c r="A512" s="38" t="s">
        <v>37</v>
      </c>
      <c r="D512" s="39">
        <v>0</v>
      </c>
      <c r="E512" s="13" t="s">
        <v>16</v>
      </c>
      <c r="F512" s="13">
        <v>76</v>
      </c>
      <c r="G512" s="13">
        <v>719</v>
      </c>
      <c r="H512" s="39">
        <v>759.33299999999997</v>
      </c>
      <c r="I512" s="13">
        <v>8</v>
      </c>
      <c r="K512" s="14" t="s">
        <v>184</v>
      </c>
      <c r="AD512" s="103" t="str">
        <f t="shared" si="207"/>
        <v xml:space="preserve">  </v>
      </c>
      <c r="AE512" s="103" t="str">
        <f t="shared" si="208"/>
        <v xml:space="preserve">  </v>
      </c>
    </row>
    <row r="513" spans="1:31" s="33" customFormat="1" x14ac:dyDescent="0.2">
      <c r="A513" s="35" t="s">
        <v>37</v>
      </c>
      <c r="D513" s="33">
        <v>2</v>
      </c>
      <c r="E513" s="33" t="s">
        <v>16</v>
      </c>
      <c r="F513" s="33">
        <v>77</v>
      </c>
      <c r="G513" s="33">
        <v>718.33299999999997</v>
      </c>
      <c r="H513" s="33">
        <v>733</v>
      </c>
      <c r="I513" s="33">
        <v>8</v>
      </c>
      <c r="K513" s="34" t="s">
        <v>184</v>
      </c>
      <c r="L513" s="7">
        <f t="shared" ref="L513:L515" si="279">ABS(H513-H512)</f>
        <v>26.33299999999997</v>
      </c>
      <c r="M513" s="33">
        <v>2</v>
      </c>
      <c r="N513" s="7">
        <f t="shared" ref="N513:N515" si="280">M513/L513</f>
        <v>7.595032848517079E-2</v>
      </c>
      <c r="O513" s="33">
        <f>AVERAGE(N513:N515)</f>
        <v>7.9010104630257774E-2</v>
      </c>
      <c r="AD513" s="103" t="str">
        <f t="shared" si="207"/>
        <v xml:space="preserve">  </v>
      </c>
      <c r="AE513" s="103" t="str">
        <f t="shared" si="208"/>
        <v xml:space="preserve">  </v>
      </c>
    </row>
    <row r="514" spans="1:31" s="33" customFormat="1" x14ac:dyDescent="0.2">
      <c r="A514" s="35" t="s">
        <v>37</v>
      </c>
      <c r="D514" s="33">
        <v>4</v>
      </c>
      <c r="E514" s="33" t="s">
        <v>16</v>
      </c>
      <c r="F514" s="33">
        <v>78</v>
      </c>
      <c r="G514" s="33">
        <v>717.66700000000003</v>
      </c>
      <c r="H514" s="33">
        <v>708</v>
      </c>
      <c r="I514" s="33">
        <v>8</v>
      </c>
      <c r="K514" s="34" t="s">
        <v>184</v>
      </c>
      <c r="L514" s="7">
        <f t="shared" si="279"/>
        <v>25</v>
      </c>
      <c r="M514" s="33">
        <v>2</v>
      </c>
      <c r="N514" s="7">
        <f t="shared" si="280"/>
        <v>0.08</v>
      </c>
      <c r="AD514" s="103" t="str">
        <f t="shared" si="207"/>
        <v xml:space="preserve">  </v>
      </c>
      <c r="AE514" s="103" t="str">
        <f t="shared" si="208"/>
        <v xml:space="preserve">  </v>
      </c>
    </row>
    <row r="515" spans="1:31" s="33" customFormat="1" x14ac:dyDescent="0.2">
      <c r="A515" s="35" t="s">
        <v>37</v>
      </c>
      <c r="D515" s="33">
        <v>6</v>
      </c>
      <c r="E515" s="33" t="s">
        <v>16</v>
      </c>
      <c r="F515" s="33">
        <v>79</v>
      </c>
      <c r="G515" s="33">
        <v>717.33299999999997</v>
      </c>
      <c r="H515" s="33">
        <v>683.33299999999997</v>
      </c>
      <c r="I515" s="33">
        <v>8</v>
      </c>
      <c r="K515" s="34" t="s">
        <v>184</v>
      </c>
      <c r="L515" s="7">
        <f t="shared" si="279"/>
        <v>24.66700000000003</v>
      </c>
      <c r="M515" s="33">
        <v>2</v>
      </c>
      <c r="N515" s="7">
        <f t="shared" si="280"/>
        <v>8.1079985405602531E-2</v>
      </c>
      <c r="AD515" s="103" t="str">
        <f t="shared" ref="AD515:AD578" si="281">CONCATENATE(IF(Z515&lt;Y515, "YES", " "), IF( AA515&lt;0, "-YES", " "))</f>
        <v xml:space="preserve">  </v>
      </c>
      <c r="AE515" s="103" t="str">
        <f t="shared" ref="AE515:AE578" si="282">CONCATENATE(IF(S515&gt;R515, "YES", " "), IF( T515&lt;0, "-YES", " "))</f>
        <v xml:space="preserve">  </v>
      </c>
    </row>
    <row r="516" spans="1:31" x14ac:dyDescent="0.2">
      <c r="A516" t="s">
        <v>185</v>
      </c>
      <c r="B516">
        <v>2.2000000000000002</v>
      </c>
      <c r="C516">
        <v>1993</v>
      </c>
      <c r="D516" t="s">
        <v>186</v>
      </c>
      <c r="F516">
        <v>80</v>
      </c>
      <c r="G516">
        <v>890.33299999999997</v>
      </c>
      <c r="H516">
        <v>623</v>
      </c>
      <c r="I516">
        <v>8</v>
      </c>
      <c r="K516" s="5" t="s">
        <v>184</v>
      </c>
      <c r="P516" s="22">
        <f>$O$513</f>
        <v>7.9010104630257774E-2</v>
      </c>
      <c r="Q516" s="22">
        <f>$D$512</f>
        <v>0</v>
      </c>
      <c r="R516" s="22">
        <f>$H$512</f>
        <v>759.33299999999997</v>
      </c>
      <c r="S516">
        <f t="shared" ref="S516:S519" si="283">H516</f>
        <v>623</v>
      </c>
      <c r="T516">
        <f t="shared" ref="T516:T519" si="284">R516-S516</f>
        <v>136.33299999999997</v>
      </c>
      <c r="U516" s="18">
        <f t="shared" ref="U516:U519" si="285">T516*P516+Q516</f>
        <v>10.77168459455693</v>
      </c>
      <c r="V516" s="18" t="b">
        <f t="shared" ref="V516:V519" si="286">S516&gt;R516</f>
        <v>0</v>
      </c>
      <c r="AC516" t="s">
        <v>181</v>
      </c>
      <c r="AD516" s="103" t="str">
        <f t="shared" si="281"/>
        <v xml:space="preserve">  </v>
      </c>
      <c r="AE516" s="103" t="str">
        <f t="shared" si="282"/>
        <v xml:space="preserve">  </v>
      </c>
    </row>
    <row r="517" spans="1:31" x14ac:dyDescent="0.2">
      <c r="A517" t="s">
        <v>185</v>
      </c>
      <c r="B517">
        <v>2.2000000000000002</v>
      </c>
      <c r="C517">
        <v>1993</v>
      </c>
      <c r="D517" t="s">
        <v>186</v>
      </c>
      <c r="F517">
        <v>81</v>
      </c>
      <c r="G517">
        <v>933</v>
      </c>
      <c r="H517">
        <v>623.66700000000003</v>
      </c>
      <c r="I517">
        <v>8</v>
      </c>
      <c r="K517" s="5" t="s">
        <v>184</v>
      </c>
      <c r="P517" s="22">
        <f t="shared" ref="P517:P519" si="287">$O$513</f>
        <v>7.9010104630257774E-2</v>
      </c>
      <c r="Q517" s="22">
        <f>$D$512</f>
        <v>0</v>
      </c>
      <c r="R517" s="22">
        <f>$H$512</f>
        <v>759.33299999999997</v>
      </c>
      <c r="S517">
        <f t="shared" si="283"/>
        <v>623.66700000000003</v>
      </c>
      <c r="T517">
        <f t="shared" si="284"/>
        <v>135.66599999999994</v>
      </c>
      <c r="U517" s="18">
        <f t="shared" si="285"/>
        <v>10.718984854768546</v>
      </c>
      <c r="V517" s="18" t="b">
        <f t="shared" si="286"/>
        <v>0</v>
      </c>
      <c r="AC517" t="s">
        <v>181</v>
      </c>
      <c r="AD517" s="103" t="str">
        <f t="shared" si="281"/>
        <v xml:space="preserve">  </v>
      </c>
      <c r="AE517" s="103" t="str">
        <f t="shared" si="282"/>
        <v xml:space="preserve">  </v>
      </c>
    </row>
    <row r="518" spans="1:31" x14ac:dyDescent="0.2">
      <c r="A518" t="s">
        <v>185</v>
      </c>
      <c r="B518">
        <v>2.2000000000000002</v>
      </c>
      <c r="C518">
        <v>1993</v>
      </c>
      <c r="D518" t="s">
        <v>186</v>
      </c>
      <c r="F518">
        <v>82</v>
      </c>
      <c r="G518">
        <v>965.66700000000003</v>
      </c>
      <c r="H518">
        <v>624.33299999999997</v>
      </c>
      <c r="I518">
        <v>8</v>
      </c>
      <c r="K518" s="5" t="s">
        <v>184</v>
      </c>
      <c r="P518" s="22">
        <f t="shared" si="287"/>
        <v>7.9010104630257774E-2</v>
      </c>
      <c r="Q518" s="22">
        <f>$D$512</f>
        <v>0</v>
      </c>
      <c r="R518" s="22">
        <f>$H$512</f>
        <v>759.33299999999997</v>
      </c>
      <c r="S518">
        <f t="shared" si="283"/>
        <v>624.33299999999997</v>
      </c>
      <c r="T518">
        <f t="shared" si="284"/>
        <v>135</v>
      </c>
      <c r="U518" s="18">
        <f t="shared" si="285"/>
        <v>10.666364125084799</v>
      </c>
      <c r="V518" s="18" t="b">
        <f t="shared" si="286"/>
        <v>0</v>
      </c>
      <c r="AC518" t="s">
        <v>181</v>
      </c>
      <c r="AD518" s="103" t="str">
        <f t="shared" si="281"/>
        <v xml:space="preserve">  </v>
      </c>
      <c r="AE518" s="103" t="str">
        <f t="shared" si="282"/>
        <v xml:space="preserve">  </v>
      </c>
    </row>
    <row r="519" spans="1:31" s="29" customFormat="1" ht="17" thickBot="1" x14ac:dyDescent="0.25">
      <c r="A519" s="29" t="s">
        <v>185</v>
      </c>
      <c r="B519" s="29">
        <v>2.2000000000000002</v>
      </c>
      <c r="C519" s="29">
        <v>1993</v>
      </c>
      <c r="D519" t="s">
        <v>186</v>
      </c>
      <c r="F519" s="29">
        <v>83</v>
      </c>
      <c r="G519" s="29">
        <v>1008.333</v>
      </c>
      <c r="H519">
        <v>621</v>
      </c>
      <c r="I519" s="29">
        <v>8</v>
      </c>
      <c r="K519" s="30" t="s">
        <v>184</v>
      </c>
      <c r="P519" s="22">
        <f t="shared" si="287"/>
        <v>7.9010104630257774E-2</v>
      </c>
      <c r="Q519" s="22">
        <f>$D$512</f>
        <v>0</v>
      </c>
      <c r="R519" s="22">
        <f>$H$512</f>
        <v>759.33299999999997</v>
      </c>
      <c r="S519">
        <f t="shared" si="283"/>
        <v>621</v>
      </c>
      <c r="T519">
        <f t="shared" si="284"/>
        <v>138.33299999999997</v>
      </c>
      <c r="U519" s="18">
        <f t="shared" si="285"/>
        <v>10.929704803817446</v>
      </c>
      <c r="V519" s="18" t="b">
        <f t="shared" si="286"/>
        <v>0</v>
      </c>
      <c r="W519" s="31"/>
      <c r="X519" s="31"/>
      <c r="Y519" s="31"/>
      <c r="AB519" s="32"/>
      <c r="AC519" t="s">
        <v>181</v>
      </c>
      <c r="AD519" s="103" t="str">
        <f t="shared" si="281"/>
        <v xml:space="preserve">  </v>
      </c>
      <c r="AE519" s="103" t="str">
        <f t="shared" si="282"/>
        <v xml:space="preserve">  </v>
      </c>
    </row>
    <row r="520" spans="1:31" s="13" customFormat="1" ht="17" thickBot="1" x14ac:dyDescent="0.25">
      <c r="A520" s="38" t="s">
        <v>37</v>
      </c>
      <c r="D520" s="39">
        <v>0</v>
      </c>
      <c r="E520" s="13" t="s">
        <v>16</v>
      </c>
      <c r="F520" s="13">
        <v>84</v>
      </c>
      <c r="G520" s="13">
        <v>721.66700000000003</v>
      </c>
      <c r="H520" s="39">
        <v>1510</v>
      </c>
      <c r="I520" s="13">
        <v>8</v>
      </c>
      <c r="K520" s="14" t="s">
        <v>184</v>
      </c>
      <c r="AD520" s="103" t="str">
        <f t="shared" si="281"/>
        <v xml:space="preserve">  </v>
      </c>
      <c r="AE520" s="103" t="str">
        <f t="shared" si="282"/>
        <v xml:space="preserve">  </v>
      </c>
    </row>
    <row r="521" spans="1:31" s="33" customFormat="1" x14ac:dyDescent="0.2">
      <c r="A521" s="35" t="s">
        <v>37</v>
      </c>
      <c r="D521" s="33">
        <v>2</v>
      </c>
      <c r="E521" s="33" t="s">
        <v>16</v>
      </c>
      <c r="F521" s="33">
        <v>85</v>
      </c>
      <c r="G521" s="33">
        <v>720.66700000000003</v>
      </c>
      <c r="H521" s="33">
        <v>1483.6669999999999</v>
      </c>
      <c r="I521" s="33">
        <v>8</v>
      </c>
      <c r="K521" s="34" t="s">
        <v>184</v>
      </c>
      <c r="L521" s="7">
        <f t="shared" ref="L521:L523" si="288">ABS(H521-H520)</f>
        <v>26.333000000000084</v>
      </c>
      <c r="M521" s="33">
        <v>2</v>
      </c>
      <c r="N521" s="7">
        <f t="shared" ref="N521:N523" si="289">M521/L521</f>
        <v>7.5950328485170457E-2</v>
      </c>
      <c r="O521" s="33">
        <f>AVERAGE(N521:N523)</f>
        <v>7.5598981503782581E-2</v>
      </c>
      <c r="AD521" s="103" t="str">
        <f t="shared" si="281"/>
        <v xml:space="preserve">  </v>
      </c>
      <c r="AE521" s="103" t="str">
        <f t="shared" si="282"/>
        <v xml:space="preserve">  </v>
      </c>
    </row>
    <row r="522" spans="1:31" s="33" customFormat="1" x14ac:dyDescent="0.2">
      <c r="A522" s="35" t="s">
        <v>37</v>
      </c>
      <c r="D522" s="33">
        <v>4</v>
      </c>
      <c r="E522" s="33" t="s">
        <v>16</v>
      </c>
      <c r="F522" s="33">
        <v>86</v>
      </c>
      <c r="G522" s="33">
        <v>720.33299999999997</v>
      </c>
      <c r="H522" s="33">
        <v>1455</v>
      </c>
      <c r="I522" s="33">
        <v>8</v>
      </c>
      <c r="K522" s="34" t="s">
        <v>184</v>
      </c>
      <c r="L522" s="7">
        <f t="shared" si="288"/>
        <v>28.666999999999916</v>
      </c>
      <c r="M522" s="33">
        <v>2</v>
      </c>
      <c r="N522" s="7">
        <f t="shared" si="289"/>
        <v>6.976663062057438E-2</v>
      </c>
      <c r="AD522" s="103" t="str">
        <f t="shared" si="281"/>
        <v xml:space="preserve">  </v>
      </c>
      <c r="AE522" s="103" t="str">
        <f t="shared" si="282"/>
        <v xml:space="preserve">  </v>
      </c>
    </row>
    <row r="523" spans="1:31" s="33" customFormat="1" x14ac:dyDescent="0.2">
      <c r="A523" s="35" t="s">
        <v>37</v>
      </c>
      <c r="D523" s="33">
        <v>6</v>
      </c>
      <c r="E523" s="33" t="s">
        <v>16</v>
      </c>
      <c r="F523" s="33">
        <v>87</v>
      </c>
      <c r="G523" s="33">
        <v>721.66700000000003</v>
      </c>
      <c r="H523" s="33">
        <v>1430.3330000000001</v>
      </c>
      <c r="I523" s="33">
        <v>8</v>
      </c>
      <c r="K523" s="34" t="s">
        <v>184</v>
      </c>
      <c r="L523" s="7">
        <f t="shared" si="288"/>
        <v>24.666999999999916</v>
      </c>
      <c r="M523" s="33">
        <v>2</v>
      </c>
      <c r="N523" s="7">
        <f t="shared" si="289"/>
        <v>8.1079985405602906E-2</v>
      </c>
      <c r="AD523" s="103" t="str">
        <f t="shared" si="281"/>
        <v xml:space="preserve">  </v>
      </c>
      <c r="AE523" s="103" t="str">
        <f t="shared" si="282"/>
        <v xml:space="preserve">  </v>
      </c>
    </row>
    <row r="524" spans="1:31" x14ac:dyDescent="0.2">
      <c r="A524" t="s">
        <v>185</v>
      </c>
      <c r="B524">
        <v>1.9</v>
      </c>
      <c r="C524">
        <v>1993</v>
      </c>
      <c r="D524" t="s">
        <v>188</v>
      </c>
      <c r="F524">
        <v>88</v>
      </c>
      <c r="G524">
        <v>926</v>
      </c>
      <c r="H524">
        <v>1372</v>
      </c>
      <c r="I524">
        <v>8</v>
      </c>
      <c r="K524" s="5" t="s">
        <v>184</v>
      </c>
      <c r="P524" s="22">
        <f>$O$521</f>
        <v>7.5598981503782581E-2</v>
      </c>
      <c r="Q524" s="22">
        <f>$D$520</f>
        <v>0</v>
      </c>
      <c r="R524" s="22">
        <f>$H$520</f>
        <v>1510</v>
      </c>
      <c r="S524">
        <f t="shared" ref="S524:S527" si="290">H524</f>
        <v>1372</v>
      </c>
      <c r="T524">
        <f t="shared" ref="T524:T527" si="291">R524-S524</f>
        <v>138</v>
      </c>
      <c r="U524" s="18">
        <f t="shared" ref="U524:U527" si="292">T524*P524+Q524</f>
        <v>10.432659447521996</v>
      </c>
      <c r="V524" s="18" t="b">
        <f t="shared" ref="V524:V527" si="293">S524&gt;R524</f>
        <v>0</v>
      </c>
      <c r="AC524" t="s">
        <v>181</v>
      </c>
      <c r="AD524" s="103" t="str">
        <f t="shared" si="281"/>
        <v xml:space="preserve">  </v>
      </c>
      <c r="AE524" s="103" t="str">
        <f t="shared" si="282"/>
        <v xml:space="preserve">  </v>
      </c>
    </row>
    <row r="525" spans="1:31" x14ac:dyDescent="0.2">
      <c r="A525" t="s">
        <v>185</v>
      </c>
      <c r="B525">
        <v>1.9</v>
      </c>
      <c r="C525">
        <v>1993</v>
      </c>
      <c r="D525" t="s">
        <v>188</v>
      </c>
      <c r="F525">
        <v>89</v>
      </c>
      <c r="G525">
        <v>984.5</v>
      </c>
      <c r="H525">
        <v>1373</v>
      </c>
      <c r="I525">
        <v>8</v>
      </c>
      <c r="K525" s="5" t="s">
        <v>184</v>
      </c>
      <c r="P525" s="22">
        <f t="shared" ref="P525:P527" si="294">$O$521</f>
        <v>7.5598981503782581E-2</v>
      </c>
      <c r="Q525" s="22">
        <f>$D$520</f>
        <v>0</v>
      </c>
      <c r="R525" s="22">
        <f>$H$520</f>
        <v>1510</v>
      </c>
      <c r="S525">
        <f t="shared" si="290"/>
        <v>1373</v>
      </c>
      <c r="T525">
        <f t="shared" si="291"/>
        <v>137</v>
      </c>
      <c r="U525" s="18">
        <f t="shared" si="292"/>
        <v>10.357060466018213</v>
      </c>
      <c r="V525" s="18" t="b">
        <f t="shared" si="293"/>
        <v>0</v>
      </c>
      <c r="AC525" t="s">
        <v>181</v>
      </c>
      <c r="AD525" s="103" t="str">
        <f t="shared" si="281"/>
        <v xml:space="preserve">  </v>
      </c>
      <c r="AE525" s="103" t="str">
        <f t="shared" si="282"/>
        <v xml:space="preserve">  </v>
      </c>
    </row>
    <row r="526" spans="1:31" x14ac:dyDescent="0.2">
      <c r="A526" t="s">
        <v>185</v>
      </c>
      <c r="B526">
        <v>1.9</v>
      </c>
      <c r="C526">
        <v>1993</v>
      </c>
      <c r="D526" t="s">
        <v>188</v>
      </c>
      <c r="F526">
        <v>90</v>
      </c>
      <c r="G526">
        <v>999.5</v>
      </c>
      <c r="H526">
        <v>1370.5</v>
      </c>
      <c r="I526">
        <v>8</v>
      </c>
      <c r="K526" s="5" t="s">
        <v>184</v>
      </c>
      <c r="P526" s="22">
        <f t="shared" si="294"/>
        <v>7.5598981503782581E-2</v>
      </c>
      <c r="Q526" s="22">
        <f>$D$520</f>
        <v>0</v>
      </c>
      <c r="R526" s="22">
        <f>$H$520</f>
        <v>1510</v>
      </c>
      <c r="S526">
        <f t="shared" si="290"/>
        <v>1370.5</v>
      </c>
      <c r="T526">
        <f t="shared" si="291"/>
        <v>139.5</v>
      </c>
      <c r="U526" s="18">
        <f t="shared" si="292"/>
        <v>10.54605791977767</v>
      </c>
      <c r="V526" s="18" t="b">
        <f t="shared" si="293"/>
        <v>0</v>
      </c>
      <c r="AC526" t="s">
        <v>181</v>
      </c>
      <c r="AD526" s="103" t="str">
        <f t="shared" si="281"/>
        <v xml:space="preserve">  </v>
      </c>
      <c r="AE526" s="103" t="str">
        <f t="shared" si="282"/>
        <v xml:space="preserve">  </v>
      </c>
    </row>
    <row r="527" spans="1:31" s="29" customFormat="1" ht="17" thickBot="1" x14ac:dyDescent="0.25">
      <c r="A527" s="29" t="s">
        <v>185</v>
      </c>
      <c r="B527">
        <v>1.9</v>
      </c>
      <c r="C527">
        <v>1993</v>
      </c>
      <c r="D527" t="s">
        <v>188</v>
      </c>
      <c r="F527" s="29">
        <v>91</v>
      </c>
      <c r="G527" s="29">
        <v>1094</v>
      </c>
      <c r="H527">
        <v>1372.3330000000001</v>
      </c>
      <c r="I527" s="29">
        <v>8</v>
      </c>
      <c r="K527" s="30" t="s">
        <v>184</v>
      </c>
      <c r="P527" s="22">
        <f t="shared" si="294"/>
        <v>7.5598981503782581E-2</v>
      </c>
      <c r="Q527" s="22">
        <f>$D$520</f>
        <v>0</v>
      </c>
      <c r="R527" s="22">
        <f>$H$520</f>
        <v>1510</v>
      </c>
      <c r="S527">
        <f t="shared" si="290"/>
        <v>1372.3330000000001</v>
      </c>
      <c r="T527">
        <f t="shared" si="291"/>
        <v>137.66699999999992</v>
      </c>
      <c r="U527" s="18">
        <f t="shared" si="292"/>
        <v>10.407484986681229</v>
      </c>
      <c r="V527" s="18" t="b">
        <f t="shared" si="293"/>
        <v>0</v>
      </c>
      <c r="W527" s="31"/>
      <c r="X527" s="31"/>
      <c r="Y527" s="31"/>
      <c r="AB527" s="32"/>
      <c r="AC527" t="s">
        <v>181</v>
      </c>
      <c r="AD527" s="103" t="str">
        <f t="shared" si="281"/>
        <v xml:space="preserve">  </v>
      </c>
      <c r="AE527" s="103" t="str">
        <f t="shared" si="282"/>
        <v xml:space="preserve">  </v>
      </c>
    </row>
    <row r="528" spans="1:31" s="13" customFormat="1" ht="17" thickBot="1" x14ac:dyDescent="0.25">
      <c r="A528" s="38" t="s">
        <v>37</v>
      </c>
      <c r="D528" s="39">
        <v>1</v>
      </c>
      <c r="E528" s="13" t="s">
        <v>16</v>
      </c>
      <c r="F528" s="13">
        <v>1</v>
      </c>
      <c r="G528" s="13">
        <v>552</v>
      </c>
      <c r="H528" s="39">
        <v>617</v>
      </c>
      <c r="I528" s="38">
        <v>22</v>
      </c>
      <c r="J528" s="38">
        <v>2</v>
      </c>
      <c r="K528" s="14" t="s">
        <v>97</v>
      </c>
      <c r="AD528" s="103" t="str">
        <f t="shared" si="281"/>
        <v xml:space="preserve">  </v>
      </c>
      <c r="AE528" s="103" t="str">
        <f t="shared" si="282"/>
        <v xml:space="preserve">  </v>
      </c>
    </row>
    <row r="529" spans="1:31" s="33" customFormat="1" x14ac:dyDescent="0.2">
      <c r="A529" s="35" t="s">
        <v>37</v>
      </c>
      <c r="D529" s="33">
        <v>2</v>
      </c>
      <c r="E529" s="33" t="s">
        <v>16</v>
      </c>
      <c r="F529" s="33">
        <v>2</v>
      </c>
      <c r="G529" s="33">
        <v>550</v>
      </c>
      <c r="H529" s="33">
        <v>453.33300000000003</v>
      </c>
      <c r="I529" s="35">
        <v>22</v>
      </c>
      <c r="J529" s="35">
        <v>2</v>
      </c>
      <c r="K529" s="34" t="s">
        <v>97</v>
      </c>
      <c r="L529" s="7">
        <f t="shared" ref="L529:L530" si="295">ABS(H529-H528)</f>
        <v>163.66699999999997</v>
      </c>
      <c r="M529" s="33">
        <v>1</v>
      </c>
      <c r="N529" s="7">
        <f t="shared" ref="N529:N530" si="296">M529/L529</f>
        <v>6.1099671894761934E-3</v>
      </c>
      <c r="O529" s="33">
        <f>AVERAGE(N529:N530)</f>
        <v>6.1287666840130518E-3</v>
      </c>
      <c r="AD529" s="103" t="str">
        <f t="shared" si="281"/>
        <v xml:space="preserve">  </v>
      </c>
      <c r="AE529" s="103" t="str">
        <f t="shared" si="282"/>
        <v xml:space="preserve">  </v>
      </c>
    </row>
    <row r="530" spans="1:31" s="33" customFormat="1" x14ac:dyDescent="0.2">
      <c r="A530" s="35" t="s">
        <v>37</v>
      </c>
      <c r="D530" s="33">
        <v>3</v>
      </c>
      <c r="E530" s="33" t="s">
        <v>16</v>
      </c>
      <c r="F530" s="33">
        <v>3</v>
      </c>
      <c r="G530" s="33">
        <v>550</v>
      </c>
      <c r="H530" s="33">
        <v>290.66699999999997</v>
      </c>
      <c r="I530" s="35">
        <v>22</v>
      </c>
      <c r="J530" s="35">
        <v>2</v>
      </c>
      <c r="K530" s="34" t="s">
        <v>97</v>
      </c>
      <c r="L530" s="7">
        <f t="shared" si="295"/>
        <v>162.66600000000005</v>
      </c>
      <c r="M530" s="33">
        <v>1</v>
      </c>
      <c r="N530" s="7">
        <f t="shared" si="296"/>
        <v>6.1475661785499102E-3</v>
      </c>
      <c r="AD530" s="103" t="str">
        <f t="shared" si="281"/>
        <v xml:space="preserve">  </v>
      </c>
      <c r="AE530" s="103" t="str">
        <f t="shared" si="282"/>
        <v xml:space="preserve">  </v>
      </c>
    </row>
    <row r="531" spans="1:31" x14ac:dyDescent="0.2">
      <c r="A531" t="s">
        <v>192</v>
      </c>
      <c r="C531" t="s">
        <v>194</v>
      </c>
      <c r="D531" t="s">
        <v>99</v>
      </c>
      <c r="E531" t="s">
        <v>16</v>
      </c>
      <c r="F531">
        <v>4</v>
      </c>
      <c r="G531">
        <v>744.66700000000003</v>
      </c>
      <c r="H531">
        <v>377.66699999999997</v>
      </c>
      <c r="I531">
        <v>22</v>
      </c>
      <c r="J531">
        <v>2</v>
      </c>
      <c r="K531" s="5" t="s">
        <v>97</v>
      </c>
      <c r="P531" s="22">
        <f>$O$529</f>
        <v>6.1287666840130518E-3</v>
      </c>
      <c r="Q531" s="22">
        <f>$D$528</f>
        <v>1</v>
      </c>
      <c r="R531" s="22">
        <f>$H$528</f>
        <v>617</v>
      </c>
      <c r="S531">
        <f t="shared" ref="S531:S546" si="297">H531</f>
        <v>377.66699999999997</v>
      </c>
      <c r="T531">
        <f t="shared" ref="T531:T546" si="298">R531-S531</f>
        <v>239.33300000000003</v>
      </c>
      <c r="U531" s="18">
        <f t="shared" ref="U531:U546" si="299">T531*P531+Q531</f>
        <v>2.4668161167848961</v>
      </c>
      <c r="V531" s="18" t="b">
        <f t="shared" ref="V531:V546" si="300">S531&gt;R531</f>
        <v>0</v>
      </c>
      <c r="AC531" s="22" t="s">
        <v>181</v>
      </c>
      <c r="AD531" s="103" t="str">
        <f t="shared" si="281"/>
        <v xml:space="preserve">  </v>
      </c>
      <c r="AE531" s="103" t="str">
        <f t="shared" si="282"/>
        <v xml:space="preserve">  </v>
      </c>
    </row>
    <row r="532" spans="1:31" x14ac:dyDescent="0.2">
      <c r="A532" t="s">
        <v>192</v>
      </c>
      <c r="C532" t="s">
        <v>193</v>
      </c>
      <c r="D532" t="s">
        <v>99</v>
      </c>
      <c r="E532" t="s">
        <v>16</v>
      </c>
      <c r="F532">
        <v>5</v>
      </c>
      <c r="G532">
        <v>745.33299999999997</v>
      </c>
      <c r="H532">
        <v>666.33299999999997</v>
      </c>
      <c r="I532">
        <v>22</v>
      </c>
      <c r="J532">
        <v>2</v>
      </c>
      <c r="K532" s="5" t="s">
        <v>97</v>
      </c>
      <c r="P532" s="22">
        <f t="shared" ref="P532:P546" si="301">$O$529</f>
        <v>6.1287666840130518E-3</v>
      </c>
      <c r="Q532" s="22">
        <f t="shared" ref="Q532:Q546" si="302">$D$528</f>
        <v>1</v>
      </c>
      <c r="R532" s="22">
        <f t="shared" ref="R532:R546" si="303">$H$528</f>
        <v>617</v>
      </c>
      <c r="S532">
        <f t="shared" si="297"/>
        <v>666.33299999999997</v>
      </c>
      <c r="T532">
        <f t="shared" si="298"/>
        <v>-49.33299999999997</v>
      </c>
      <c r="U532" s="18">
        <f t="shared" si="299"/>
        <v>0.69764955317758437</v>
      </c>
      <c r="V532" s="103" t="b">
        <f t="shared" si="300"/>
        <v>1</v>
      </c>
      <c r="AC532" s="22" t="s">
        <v>181</v>
      </c>
      <c r="AD532" s="103" t="str">
        <f t="shared" si="281"/>
        <v xml:space="preserve">  </v>
      </c>
      <c r="AE532" s="103" t="str">
        <f t="shared" si="282"/>
        <v>YES-YES</v>
      </c>
    </row>
    <row r="533" spans="1:31" x14ac:dyDescent="0.2">
      <c r="A533" t="s">
        <v>192</v>
      </c>
      <c r="C533" t="s">
        <v>194</v>
      </c>
      <c r="D533" t="s">
        <v>100</v>
      </c>
      <c r="E533" t="s">
        <v>16</v>
      </c>
      <c r="F533">
        <v>7</v>
      </c>
      <c r="G533">
        <v>764.66700000000003</v>
      </c>
      <c r="H533">
        <v>520.33299999999997</v>
      </c>
      <c r="I533">
        <v>22</v>
      </c>
      <c r="J533">
        <v>2</v>
      </c>
      <c r="K533" s="5" t="s">
        <v>97</v>
      </c>
      <c r="P533" s="22">
        <f t="shared" si="301"/>
        <v>6.1287666840130518E-3</v>
      </c>
      <c r="Q533" s="22">
        <f t="shared" si="302"/>
        <v>1</v>
      </c>
      <c r="R533" s="22">
        <f t="shared" si="303"/>
        <v>617</v>
      </c>
      <c r="S533">
        <f t="shared" si="297"/>
        <v>520.33299999999997</v>
      </c>
      <c r="T533">
        <f t="shared" si="298"/>
        <v>96.66700000000003</v>
      </c>
      <c r="U533" s="18">
        <f t="shared" si="299"/>
        <v>1.5924494890434899</v>
      </c>
      <c r="V533" s="18" t="b">
        <f t="shared" si="300"/>
        <v>0</v>
      </c>
      <c r="AC533" s="22" t="s">
        <v>181</v>
      </c>
      <c r="AD533" s="103" t="str">
        <f t="shared" si="281"/>
        <v xml:space="preserve">  </v>
      </c>
      <c r="AE533" s="103" t="str">
        <f t="shared" si="282"/>
        <v xml:space="preserve">  </v>
      </c>
    </row>
    <row r="534" spans="1:31" x14ac:dyDescent="0.2">
      <c r="A534" t="s">
        <v>192</v>
      </c>
      <c r="C534" t="s">
        <v>193</v>
      </c>
      <c r="D534" t="s">
        <v>102</v>
      </c>
      <c r="E534" t="s">
        <v>16</v>
      </c>
      <c r="F534">
        <v>8</v>
      </c>
      <c r="G534">
        <v>765.66700000000003</v>
      </c>
      <c r="H534">
        <v>642.66700000000003</v>
      </c>
      <c r="I534">
        <v>22</v>
      </c>
      <c r="J534">
        <v>2</v>
      </c>
      <c r="K534" s="5" t="s">
        <v>97</v>
      </c>
      <c r="P534" s="22">
        <f t="shared" si="301"/>
        <v>6.1287666840130518E-3</v>
      </c>
      <c r="Q534" s="22">
        <f t="shared" si="302"/>
        <v>1</v>
      </c>
      <c r="R534" s="22">
        <f t="shared" si="303"/>
        <v>617</v>
      </c>
      <c r="S534">
        <f t="shared" si="297"/>
        <v>642.66700000000003</v>
      </c>
      <c r="T534">
        <f t="shared" si="298"/>
        <v>-25.66700000000003</v>
      </c>
      <c r="U534" s="18">
        <f t="shared" si="299"/>
        <v>0.84269294552143681</v>
      </c>
      <c r="V534" s="103" t="b">
        <f t="shared" si="300"/>
        <v>1</v>
      </c>
      <c r="AC534" s="22" t="s">
        <v>181</v>
      </c>
      <c r="AD534" s="103" t="str">
        <f t="shared" si="281"/>
        <v xml:space="preserve">  </v>
      </c>
      <c r="AE534" s="103" t="str">
        <f t="shared" si="282"/>
        <v>YES-YES</v>
      </c>
    </row>
    <row r="535" spans="1:31" x14ac:dyDescent="0.2">
      <c r="A535" t="s">
        <v>192</v>
      </c>
      <c r="C535" t="s">
        <v>194</v>
      </c>
      <c r="D535" t="s">
        <v>101</v>
      </c>
      <c r="E535" t="s">
        <v>16</v>
      </c>
      <c r="F535">
        <v>9</v>
      </c>
      <c r="G535">
        <v>1040</v>
      </c>
      <c r="H535">
        <v>204</v>
      </c>
      <c r="I535">
        <v>22</v>
      </c>
      <c r="J535">
        <v>2</v>
      </c>
      <c r="K535" s="5" t="s">
        <v>97</v>
      </c>
      <c r="P535" s="22">
        <f t="shared" si="301"/>
        <v>6.1287666840130518E-3</v>
      </c>
      <c r="Q535" s="22">
        <f t="shared" si="302"/>
        <v>1</v>
      </c>
      <c r="R535" s="22">
        <f t="shared" si="303"/>
        <v>617</v>
      </c>
      <c r="S535">
        <f t="shared" si="297"/>
        <v>204</v>
      </c>
      <c r="T535">
        <f t="shared" si="298"/>
        <v>413</v>
      </c>
      <c r="U535" s="18">
        <f t="shared" si="299"/>
        <v>3.5311806404973902</v>
      </c>
      <c r="V535" s="18" t="b">
        <f t="shared" si="300"/>
        <v>0</v>
      </c>
      <c r="AC535" s="22" t="s">
        <v>181</v>
      </c>
      <c r="AD535" s="103" t="str">
        <f t="shared" si="281"/>
        <v xml:space="preserve">  </v>
      </c>
      <c r="AE535" s="103" t="str">
        <f t="shared" si="282"/>
        <v xml:space="preserve">  </v>
      </c>
    </row>
    <row r="536" spans="1:31" x14ac:dyDescent="0.2">
      <c r="A536" t="s">
        <v>192</v>
      </c>
      <c r="C536" t="s">
        <v>193</v>
      </c>
      <c r="D536" t="s">
        <v>101</v>
      </c>
      <c r="E536" t="s">
        <v>16</v>
      </c>
      <c r="F536">
        <v>10</v>
      </c>
      <c r="G536">
        <v>1045</v>
      </c>
      <c r="H536">
        <v>606</v>
      </c>
      <c r="I536">
        <v>22</v>
      </c>
      <c r="J536">
        <v>2</v>
      </c>
      <c r="K536" s="5" t="s">
        <v>97</v>
      </c>
      <c r="P536" s="22">
        <f t="shared" si="301"/>
        <v>6.1287666840130518E-3</v>
      </c>
      <c r="Q536" s="22">
        <f t="shared" si="302"/>
        <v>1</v>
      </c>
      <c r="R536" s="22">
        <f t="shared" si="303"/>
        <v>617</v>
      </c>
      <c r="S536">
        <f t="shared" si="297"/>
        <v>606</v>
      </c>
      <c r="T536">
        <f t="shared" si="298"/>
        <v>11</v>
      </c>
      <c r="U536" s="18">
        <f t="shared" si="299"/>
        <v>1.0674164335241436</v>
      </c>
      <c r="V536" s="18" t="b">
        <f t="shared" si="300"/>
        <v>0</v>
      </c>
      <c r="AC536" s="22" t="s">
        <v>181</v>
      </c>
      <c r="AD536" s="103" t="str">
        <f t="shared" si="281"/>
        <v xml:space="preserve">  </v>
      </c>
      <c r="AE536" s="103" t="str">
        <f t="shared" si="282"/>
        <v xml:space="preserve">  </v>
      </c>
    </row>
    <row r="537" spans="1:31" x14ac:dyDescent="0.2">
      <c r="A537" t="s">
        <v>192</v>
      </c>
      <c r="C537" t="s">
        <v>194</v>
      </c>
      <c r="D537" t="s">
        <v>102</v>
      </c>
      <c r="E537" t="s">
        <v>16</v>
      </c>
      <c r="F537">
        <v>11</v>
      </c>
      <c r="G537">
        <v>1069</v>
      </c>
      <c r="H537">
        <v>347</v>
      </c>
      <c r="I537">
        <v>22</v>
      </c>
      <c r="J537">
        <v>2</v>
      </c>
      <c r="K537" s="5" t="s">
        <v>97</v>
      </c>
      <c r="P537" s="22">
        <f t="shared" si="301"/>
        <v>6.1287666840130518E-3</v>
      </c>
      <c r="Q537" s="22">
        <f t="shared" si="302"/>
        <v>1</v>
      </c>
      <c r="R537" s="22">
        <f t="shared" si="303"/>
        <v>617</v>
      </c>
      <c r="S537">
        <f t="shared" si="297"/>
        <v>347</v>
      </c>
      <c r="T537">
        <f t="shared" si="298"/>
        <v>270</v>
      </c>
      <c r="U537" s="18">
        <f t="shared" si="299"/>
        <v>2.6547670046835239</v>
      </c>
      <c r="V537" s="18" t="b">
        <f t="shared" si="300"/>
        <v>0</v>
      </c>
      <c r="AC537" s="22" t="s">
        <v>181</v>
      </c>
      <c r="AD537" s="103" t="str">
        <f t="shared" si="281"/>
        <v xml:space="preserve">  </v>
      </c>
      <c r="AE537" s="103" t="str">
        <f t="shared" si="282"/>
        <v xml:space="preserve">  </v>
      </c>
    </row>
    <row r="538" spans="1:31" x14ac:dyDescent="0.2">
      <c r="A538" t="s">
        <v>192</v>
      </c>
      <c r="C538" t="s">
        <v>193</v>
      </c>
      <c r="D538" t="s">
        <v>102</v>
      </c>
      <c r="E538" t="s">
        <v>16</v>
      </c>
      <c r="F538">
        <v>12</v>
      </c>
      <c r="G538">
        <v>1070</v>
      </c>
      <c r="H538">
        <v>517</v>
      </c>
      <c r="I538">
        <v>22</v>
      </c>
      <c r="J538">
        <v>2</v>
      </c>
      <c r="K538" s="5" t="s">
        <v>97</v>
      </c>
      <c r="P538" s="22">
        <f t="shared" si="301"/>
        <v>6.1287666840130518E-3</v>
      </c>
      <c r="Q538" s="22">
        <f t="shared" si="302"/>
        <v>1</v>
      </c>
      <c r="R538" s="22">
        <f t="shared" si="303"/>
        <v>617</v>
      </c>
      <c r="S538">
        <f t="shared" si="297"/>
        <v>517</v>
      </c>
      <c r="T538">
        <f t="shared" si="298"/>
        <v>100</v>
      </c>
      <c r="U538" s="18">
        <f t="shared" si="299"/>
        <v>1.6128766684013052</v>
      </c>
      <c r="V538" s="18" t="b">
        <f t="shared" si="300"/>
        <v>0</v>
      </c>
      <c r="AC538" s="22" t="s">
        <v>181</v>
      </c>
      <c r="AD538" s="103" t="str">
        <f t="shared" si="281"/>
        <v xml:space="preserve">  </v>
      </c>
      <c r="AE538" s="103" t="str">
        <f t="shared" si="282"/>
        <v xml:space="preserve">  </v>
      </c>
    </row>
    <row r="539" spans="1:31" x14ac:dyDescent="0.2">
      <c r="A539" t="s">
        <v>192</v>
      </c>
      <c r="C539" t="s">
        <v>194</v>
      </c>
      <c r="D539" t="s">
        <v>103</v>
      </c>
      <c r="E539" t="s">
        <v>16</v>
      </c>
      <c r="F539">
        <v>13</v>
      </c>
      <c r="G539">
        <v>1346</v>
      </c>
      <c r="H539">
        <v>421</v>
      </c>
      <c r="I539">
        <v>22</v>
      </c>
      <c r="J539">
        <v>2</v>
      </c>
      <c r="K539" s="5" t="s">
        <v>97</v>
      </c>
      <c r="P539" s="22">
        <f t="shared" si="301"/>
        <v>6.1287666840130518E-3</v>
      </c>
      <c r="Q539" s="22">
        <f t="shared" si="302"/>
        <v>1</v>
      </c>
      <c r="R539" s="22">
        <f t="shared" si="303"/>
        <v>617</v>
      </c>
      <c r="S539">
        <f t="shared" si="297"/>
        <v>421</v>
      </c>
      <c r="T539">
        <f t="shared" si="298"/>
        <v>196</v>
      </c>
      <c r="U539" s="18">
        <f t="shared" si="299"/>
        <v>2.2012382700665585</v>
      </c>
      <c r="V539" s="18" t="b">
        <f t="shared" si="300"/>
        <v>0</v>
      </c>
      <c r="AC539" s="22" t="s">
        <v>181</v>
      </c>
      <c r="AD539" s="103" t="str">
        <f t="shared" si="281"/>
        <v xml:space="preserve">  </v>
      </c>
      <c r="AE539" s="103" t="str">
        <f t="shared" si="282"/>
        <v xml:space="preserve">  </v>
      </c>
    </row>
    <row r="540" spans="1:31" x14ac:dyDescent="0.2">
      <c r="A540" t="s">
        <v>192</v>
      </c>
      <c r="C540" t="s">
        <v>193</v>
      </c>
      <c r="D540" t="s">
        <v>103</v>
      </c>
      <c r="E540" t="s">
        <v>16</v>
      </c>
      <c r="F540">
        <v>14</v>
      </c>
      <c r="G540">
        <v>1341</v>
      </c>
      <c r="H540">
        <v>650.33299999999997</v>
      </c>
      <c r="I540">
        <v>22</v>
      </c>
      <c r="J540">
        <v>2</v>
      </c>
      <c r="K540" s="5" t="s">
        <v>97</v>
      </c>
      <c r="P540" s="22">
        <f t="shared" si="301"/>
        <v>6.1287666840130518E-3</v>
      </c>
      <c r="Q540" s="22">
        <f t="shared" si="302"/>
        <v>1</v>
      </c>
      <c r="R540" s="22">
        <f t="shared" si="303"/>
        <v>617</v>
      </c>
      <c r="S540">
        <f t="shared" si="297"/>
        <v>650.33299999999997</v>
      </c>
      <c r="T540">
        <f t="shared" si="298"/>
        <v>-33.33299999999997</v>
      </c>
      <c r="U540" s="18">
        <f t="shared" si="299"/>
        <v>0.79570982012179314</v>
      </c>
      <c r="V540" s="103" t="b">
        <f t="shared" si="300"/>
        <v>1</v>
      </c>
      <c r="AC540" s="22" t="s">
        <v>181</v>
      </c>
      <c r="AD540" s="103" t="str">
        <f t="shared" si="281"/>
        <v xml:space="preserve">  </v>
      </c>
      <c r="AE540" s="103" t="str">
        <f t="shared" si="282"/>
        <v>YES-YES</v>
      </c>
    </row>
    <row r="541" spans="1:31" x14ac:dyDescent="0.2">
      <c r="A541" t="s">
        <v>192</v>
      </c>
      <c r="C541" t="s">
        <v>194</v>
      </c>
      <c r="D541" t="s">
        <v>195</v>
      </c>
      <c r="E541" t="s">
        <v>16</v>
      </c>
      <c r="F541">
        <v>15</v>
      </c>
      <c r="G541">
        <v>1367</v>
      </c>
      <c r="H541">
        <v>455.66699999999997</v>
      </c>
      <c r="I541">
        <v>22</v>
      </c>
      <c r="J541">
        <v>2</v>
      </c>
      <c r="K541" s="5" t="s">
        <v>97</v>
      </c>
      <c r="P541" s="22">
        <f t="shared" si="301"/>
        <v>6.1287666840130518E-3</v>
      </c>
      <c r="Q541" s="22">
        <f t="shared" si="302"/>
        <v>1</v>
      </c>
      <c r="R541" s="22">
        <f t="shared" si="303"/>
        <v>617</v>
      </c>
      <c r="S541">
        <f t="shared" si="297"/>
        <v>455.66699999999997</v>
      </c>
      <c r="T541">
        <f t="shared" si="298"/>
        <v>161.33300000000003</v>
      </c>
      <c r="U541" s="18">
        <f t="shared" si="299"/>
        <v>1.9887723154318779</v>
      </c>
      <c r="V541" s="18" t="b">
        <f t="shared" si="300"/>
        <v>0</v>
      </c>
      <c r="AC541" s="22" t="s">
        <v>181</v>
      </c>
      <c r="AD541" s="103" t="str">
        <f t="shared" si="281"/>
        <v xml:space="preserve">  </v>
      </c>
      <c r="AE541" s="103" t="str">
        <f t="shared" si="282"/>
        <v xml:space="preserve">  </v>
      </c>
    </row>
    <row r="542" spans="1:31" x14ac:dyDescent="0.2">
      <c r="A542" t="s">
        <v>192</v>
      </c>
      <c r="C542" t="s">
        <v>193</v>
      </c>
      <c r="D542" t="s">
        <v>195</v>
      </c>
      <c r="E542" t="s">
        <v>16</v>
      </c>
      <c r="F542">
        <v>16</v>
      </c>
      <c r="G542">
        <v>1363.6669999999999</v>
      </c>
      <c r="H542">
        <v>610.33299999999997</v>
      </c>
      <c r="I542">
        <v>22</v>
      </c>
      <c r="J542">
        <v>2</v>
      </c>
      <c r="K542" s="5" t="s">
        <v>97</v>
      </c>
      <c r="P542" s="22">
        <f t="shared" si="301"/>
        <v>6.1287666840130518E-3</v>
      </c>
      <c r="Q542" s="22">
        <f t="shared" si="302"/>
        <v>1</v>
      </c>
      <c r="R542" s="22">
        <f t="shared" si="303"/>
        <v>617</v>
      </c>
      <c r="S542">
        <f t="shared" si="297"/>
        <v>610.33299999999997</v>
      </c>
      <c r="T542">
        <f t="shared" si="298"/>
        <v>6.66700000000003</v>
      </c>
      <c r="U542" s="18">
        <f t="shared" si="299"/>
        <v>1.0408604874823153</v>
      </c>
      <c r="V542" s="18" t="b">
        <f t="shared" si="300"/>
        <v>0</v>
      </c>
      <c r="AC542" s="22" t="s">
        <v>181</v>
      </c>
      <c r="AD542" s="103" t="str">
        <f t="shared" si="281"/>
        <v xml:space="preserve">  </v>
      </c>
      <c r="AE542" s="103" t="str">
        <f t="shared" si="282"/>
        <v xml:space="preserve">  </v>
      </c>
    </row>
    <row r="543" spans="1:31" x14ac:dyDescent="0.2">
      <c r="A543" t="s">
        <v>192</v>
      </c>
      <c r="C543" t="s">
        <v>194</v>
      </c>
      <c r="D543" t="s">
        <v>196</v>
      </c>
      <c r="E543" t="s">
        <v>16</v>
      </c>
      <c r="F543">
        <v>17</v>
      </c>
      <c r="G543">
        <v>1641.6669999999999</v>
      </c>
      <c r="H543">
        <v>505</v>
      </c>
      <c r="I543">
        <v>22</v>
      </c>
      <c r="J543">
        <v>2</v>
      </c>
      <c r="K543" s="5" t="s">
        <v>97</v>
      </c>
      <c r="P543" s="22">
        <f t="shared" si="301"/>
        <v>6.1287666840130518E-3</v>
      </c>
      <c r="Q543" s="22">
        <f t="shared" si="302"/>
        <v>1</v>
      </c>
      <c r="R543" s="22">
        <f t="shared" si="303"/>
        <v>617</v>
      </c>
      <c r="S543">
        <f t="shared" si="297"/>
        <v>505</v>
      </c>
      <c r="T543">
        <f t="shared" si="298"/>
        <v>112</v>
      </c>
      <c r="U543" s="18">
        <f t="shared" si="299"/>
        <v>1.6864218686094619</v>
      </c>
      <c r="V543" s="18" t="b">
        <f t="shared" si="300"/>
        <v>0</v>
      </c>
      <c r="AC543" s="22" t="s">
        <v>181</v>
      </c>
      <c r="AD543" s="103" t="str">
        <f t="shared" si="281"/>
        <v xml:space="preserve">  </v>
      </c>
      <c r="AE543" s="103" t="str">
        <f t="shared" si="282"/>
        <v xml:space="preserve">  </v>
      </c>
    </row>
    <row r="544" spans="1:31" x14ac:dyDescent="0.2">
      <c r="A544" t="s">
        <v>192</v>
      </c>
      <c r="C544" t="s">
        <v>193</v>
      </c>
      <c r="D544" t="s">
        <v>196</v>
      </c>
      <c r="E544" t="s">
        <v>16</v>
      </c>
      <c r="F544">
        <v>18</v>
      </c>
      <c r="G544">
        <v>1643.3330000000001</v>
      </c>
      <c r="H544">
        <v>612.33299999999997</v>
      </c>
      <c r="I544">
        <v>22</v>
      </c>
      <c r="J544">
        <v>2</v>
      </c>
      <c r="K544" s="5" t="s">
        <v>97</v>
      </c>
      <c r="P544" s="22">
        <f t="shared" si="301"/>
        <v>6.1287666840130518E-3</v>
      </c>
      <c r="Q544" s="22">
        <f t="shared" si="302"/>
        <v>1</v>
      </c>
      <c r="R544" s="22">
        <f t="shared" si="303"/>
        <v>617</v>
      </c>
      <c r="S544">
        <f t="shared" si="297"/>
        <v>612.33299999999997</v>
      </c>
      <c r="T544">
        <f t="shared" si="298"/>
        <v>4.66700000000003</v>
      </c>
      <c r="U544" s="18">
        <f t="shared" si="299"/>
        <v>1.0286029541142891</v>
      </c>
      <c r="V544" s="18" t="b">
        <f t="shared" si="300"/>
        <v>0</v>
      </c>
      <c r="AC544" s="22" t="s">
        <v>181</v>
      </c>
      <c r="AD544" s="103" t="str">
        <f t="shared" si="281"/>
        <v xml:space="preserve">  </v>
      </c>
      <c r="AE544" s="103" t="str">
        <f t="shared" si="282"/>
        <v xml:space="preserve">  </v>
      </c>
    </row>
    <row r="545" spans="1:31" x14ac:dyDescent="0.2">
      <c r="A545" t="s">
        <v>192</v>
      </c>
      <c r="C545" t="s">
        <v>194</v>
      </c>
      <c r="D545" t="s">
        <v>197</v>
      </c>
      <c r="E545" t="s">
        <v>16</v>
      </c>
      <c r="F545">
        <v>19</v>
      </c>
      <c r="G545">
        <v>1664</v>
      </c>
      <c r="H545">
        <v>487.66699999999997</v>
      </c>
      <c r="I545">
        <v>22</v>
      </c>
      <c r="J545">
        <v>2</v>
      </c>
      <c r="K545" s="5" t="s">
        <v>97</v>
      </c>
      <c r="P545" s="22">
        <f t="shared" si="301"/>
        <v>6.1287666840130518E-3</v>
      </c>
      <c r="Q545" s="22">
        <f t="shared" si="302"/>
        <v>1</v>
      </c>
      <c r="R545" s="22">
        <f t="shared" si="303"/>
        <v>617</v>
      </c>
      <c r="S545">
        <f t="shared" si="297"/>
        <v>487.66699999999997</v>
      </c>
      <c r="T545">
        <f t="shared" si="298"/>
        <v>129.33300000000003</v>
      </c>
      <c r="U545" s="18">
        <f t="shared" si="299"/>
        <v>1.7926517815434602</v>
      </c>
      <c r="V545" s="18" t="b">
        <f t="shared" si="300"/>
        <v>0</v>
      </c>
      <c r="AC545" s="22" t="s">
        <v>181</v>
      </c>
      <c r="AD545" s="103" t="str">
        <f t="shared" si="281"/>
        <v xml:space="preserve">  </v>
      </c>
      <c r="AE545" s="103" t="str">
        <f t="shared" si="282"/>
        <v xml:space="preserve">  </v>
      </c>
    </row>
    <row r="546" spans="1:31" s="29" customFormat="1" ht="17" thickBot="1" x14ac:dyDescent="0.25">
      <c r="A546" s="29" t="s">
        <v>192</v>
      </c>
      <c r="C546" s="29" t="s">
        <v>193</v>
      </c>
      <c r="D546" t="s">
        <v>197</v>
      </c>
      <c r="E546" s="29" t="s">
        <v>16</v>
      </c>
      <c r="F546" s="29">
        <v>20</v>
      </c>
      <c r="G546" s="29">
        <v>1672</v>
      </c>
      <c r="H546">
        <v>574.5</v>
      </c>
      <c r="I546" s="29">
        <v>22</v>
      </c>
      <c r="J546" s="29">
        <v>2</v>
      </c>
      <c r="K546" s="30" t="s">
        <v>97</v>
      </c>
      <c r="P546" s="22">
        <f t="shared" si="301"/>
        <v>6.1287666840130518E-3</v>
      </c>
      <c r="Q546" s="22">
        <f t="shared" si="302"/>
        <v>1</v>
      </c>
      <c r="R546" s="22">
        <f t="shared" si="303"/>
        <v>617</v>
      </c>
      <c r="S546">
        <f t="shared" si="297"/>
        <v>574.5</v>
      </c>
      <c r="T546">
        <f t="shared" si="298"/>
        <v>42.5</v>
      </c>
      <c r="U546" s="18">
        <f t="shared" si="299"/>
        <v>1.2604725840705546</v>
      </c>
      <c r="V546" s="18" t="b">
        <f t="shared" si="300"/>
        <v>0</v>
      </c>
      <c r="W546" s="31"/>
      <c r="X546" s="31"/>
      <c r="Y546" s="31"/>
      <c r="AB546" s="32"/>
      <c r="AC546" s="22" t="s">
        <v>181</v>
      </c>
      <c r="AD546" s="103" t="str">
        <f t="shared" si="281"/>
        <v xml:space="preserve">  </v>
      </c>
      <c r="AE546" s="103" t="str">
        <f t="shared" si="282"/>
        <v xml:space="preserve">  </v>
      </c>
    </row>
    <row r="547" spans="1:31" s="13" customFormat="1" ht="17" thickBot="1" x14ac:dyDescent="0.25">
      <c r="A547" s="38" t="s">
        <v>37</v>
      </c>
      <c r="D547" s="39">
        <v>0</v>
      </c>
      <c r="E547" s="38" t="s">
        <v>159</v>
      </c>
      <c r="F547" s="13">
        <v>1</v>
      </c>
      <c r="G547" s="13">
        <v>272</v>
      </c>
      <c r="H547" s="39">
        <v>901.33299999999997</v>
      </c>
      <c r="I547" s="38">
        <v>34</v>
      </c>
      <c r="K547" s="14" t="s">
        <v>198</v>
      </c>
      <c r="AD547" s="103" t="str">
        <f t="shared" si="281"/>
        <v xml:space="preserve">  </v>
      </c>
      <c r="AE547" s="103" t="str">
        <f t="shared" si="282"/>
        <v xml:space="preserve">  </v>
      </c>
    </row>
    <row r="548" spans="1:31" s="33" customFormat="1" x14ac:dyDescent="0.2">
      <c r="A548" s="35" t="s">
        <v>37</v>
      </c>
      <c r="D548" s="33">
        <v>0.1</v>
      </c>
      <c r="E548" s="33" t="s">
        <v>159</v>
      </c>
      <c r="F548" s="33">
        <v>2</v>
      </c>
      <c r="G548" s="33">
        <v>275.33300000000003</v>
      </c>
      <c r="H548" s="33">
        <v>817.33299999999997</v>
      </c>
      <c r="I548" s="35">
        <v>34</v>
      </c>
      <c r="K548" s="34" t="s">
        <v>198</v>
      </c>
      <c r="L548" s="7">
        <f t="shared" ref="L548:L551" si="304">ABS(H548-H547)</f>
        <v>84</v>
      </c>
      <c r="M548" s="33">
        <v>0.1</v>
      </c>
      <c r="N548" s="7">
        <f t="shared" ref="N548:N551" si="305">M548/L548</f>
        <v>1.1904761904761906E-3</v>
      </c>
      <c r="O548" s="33">
        <f>AVERAGE(N548:N551)</f>
        <v>1.1977727244577682E-3</v>
      </c>
      <c r="AD548" s="103" t="str">
        <f t="shared" si="281"/>
        <v xml:space="preserve">  </v>
      </c>
      <c r="AE548" s="103" t="str">
        <f t="shared" si="282"/>
        <v xml:space="preserve">  </v>
      </c>
    </row>
    <row r="549" spans="1:31" s="33" customFormat="1" x14ac:dyDescent="0.2">
      <c r="A549" s="35" t="s">
        <v>37</v>
      </c>
      <c r="D549" s="33">
        <v>0.2</v>
      </c>
      <c r="E549" s="33" t="s">
        <v>159</v>
      </c>
      <c r="F549" s="33">
        <v>3</v>
      </c>
      <c r="G549" s="33">
        <v>275.33300000000003</v>
      </c>
      <c r="H549" s="33">
        <v>734</v>
      </c>
      <c r="I549" s="35">
        <v>34</v>
      </c>
      <c r="K549" s="34" t="s">
        <v>198</v>
      </c>
      <c r="L549" s="7">
        <f t="shared" si="304"/>
        <v>83.33299999999997</v>
      </c>
      <c r="M549" s="33">
        <v>0.1</v>
      </c>
      <c r="N549" s="7">
        <f t="shared" si="305"/>
        <v>1.2000048000192006E-3</v>
      </c>
      <c r="AD549" s="103" t="str">
        <f t="shared" si="281"/>
        <v xml:space="preserve">  </v>
      </c>
      <c r="AE549" s="103" t="str">
        <f t="shared" si="282"/>
        <v xml:space="preserve">  </v>
      </c>
    </row>
    <row r="550" spans="1:31" s="33" customFormat="1" x14ac:dyDescent="0.2">
      <c r="A550" s="35" t="s">
        <v>37</v>
      </c>
      <c r="D550" s="33">
        <v>0.3</v>
      </c>
      <c r="E550" s="33" t="s">
        <v>159</v>
      </c>
      <c r="F550" s="33">
        <v>4</v>
      </c>
      <c r="G550" s="33">
        <v>276</v>
      </c>
      <c r="H550" s="33">
        <v>652</v>
      </c>
      <c r="I550" s="35">
        <v>34</v>
      </c>
      <c r="K550" s="34" t="s">
        <v>198</v>
      </c>
      <c r="L550" s="7">
        <f t="shared" si="304"/>
        <v>82</v>
      </c>
      <c r="M550" s="33">
        <v>0.1</v>
      </c>
      <c r="N550" s="7">
        <f t="shared" si="305"/>
        <v>1.2195121951219512E-3</v>
      </c>
      <c r="AD550" s="103" t="str">
        <f t="shared" si="281"/>
        <v xml:space="preserve">  </v>
      </c>
      <c r="AE550" s="103" t="str">
        <f t="shared" si="282"/>
        <v xml:space="preserve">  </v>
      </c>
    </row>
    <row r="551" spans="1:31" s="33" customFormat="1" x14ac:dyDescent="0.2">
      <c r="A551" s="35" t="s">
        <v>37</v>
      </c>
      <c r="D551" s="33">
        <v>0.4</v>
      </c>
      <c r="E551" s="33" t="s">
        <v>159</v>
      </c>
      <c r="F551" s="33">
        <v>5</v>
      </c>
      <c r="G551" s="33">
        <v>275.33300000000003</v>
      </c>
      <c r="H551" s="33">
        <v>567.33299999999997</v>
      </c>
      <c r="I551" s="35">
        <v>34</v>
      </c>
      <c r="K551" s="34" t="s">
        <v>198</v>
      </c>
      <c r="L551" s="7">
        <f t="shared" si="304"/>
        <v>84.66700000000003</v>
      </c>
      <c r="M551" s="33">
        <v>0.1</v>
      </c>
      <c r="N551" s="7">
        <f t="shared" si="305"/>
        <v>1.181097712213731E-3</v>
      </c>
      <c r="AD551" s="103" t="str">
        <f t="shared" si="281"/>
        <v xml:space="preserve">  </v>
      </c>
      <c r="AE551" s="103" t="str">
        <f t="shared" si="282"/>
        <v xml:space="preserve">  </v>
      </c>
    </row>
    <row r="552" spans="1:31" x14ac:dyDescent="0.2">
      <c r="A552" t="s">
        <v>199</v>
      </c>
      <c r="C552">
        <v>1993</v>
      </c>
      <c r="D552" t="s">
        <v>200</v>
      </c>
      <c r="E552" t="s">
        <v>159</v>
      </c>
      <c r="F552">
        <v>6</v>
      </c>
      <c r="G552">
        <v>407</v>
      </c>
      <c r="H552">
        <v>588.66700000000003</v>
      </c>
      <c r="I552">
        <v>34</v>
      </c>
      <c r="K552" s="5" t="s">
        <v>198</v>
      </c>
      <c r="P552" s="22">
        <f>$O$548</f>
        <v>1.1977727244577682E-3</v>
      </c>
      <c r="Q552" s="22">
        <f>$D$547</f>
        <v>0</v>
      </c>
      <c r="R552" s="22">
        <f>$H$547</f>
        <v>901.33299999999997</v>
      </c>
      <c r="S552">
        <f t="shared" ref="S552:S572" si="306">H552</f>
        <v>588.66700000000003</v>
      </c>
      <c r="T552">
        <f t="shared" ref="T552:T572" si="307">R552-S552</f>
        <v>312.66599999999994</v>
      </c>
      <c r="U552" s="18">
        <f t="shared" ref="U552:U572" si="308">T552*P552+Q552</f>
        <v>0.37450280666531249</v>
      </c>
      <c r="V552" s="18" t="b">
        <f t="shared" ref="V552:V572" si="309">S552&gt;R552</f>
        <v>0</v>
      </c>
      <c r="W552" s="22">
        <f>$O$574</f>
        <v>4.4248653940283891</v>
      </c>
      <c r="X552" s="22">
        <f>$D$573</f>
        <v>4000</v>
      </c>
      <c r="Y552" s="22">
        <f>$G$573</f>
        <v>499</v>
      </c>
      <c r="Z552">
        <f>G552</f>
        <v>407</v>
      </c>
      <c r="AA552">
        <f>Z552-Y552</f>
        <v>-92</v>
      </c>
      <c r="AB552" s="18">
        <f t="shared" ref="AB552:AB572" si="310">AA552*W552+X552</f>
        <v>3592.912383749388</v>
      </c>
      <c r="AC552" t="s">
        <v>181</v>
      </c>
      <c r="AD552" s="103" t="str">
        <f t="shared" si="281"/>
        <v>YES-YES</v>
      </c>
      <c r="AE552" s="103" t="str">
        <f t="shared" si="282"/>
        <v xml:space="preserve">  </v>
      </c>
    </row>
    <row r="553" spans="1:31" x14ac:dyDescent="0.2">
      <c r="A553" t="s">
        <v>199</v>
      </c>
      <c r="C553">
        <v>1995</v>
      </c>
      <c r="D553" t="s">
        <v>200</v>
      </c>
      <c r="E553" t="s">
        <v>159</v>
      </c>
      <c r="F553">
        <v>7</v>
      </c>
      <c r="G553">
        <v>505.66699999999997</v>
      </c>
      <c r="H553">
        <v>737.33299999999997</v>
      </c>
      <c r="I553">
        <v>34</v>
      </c>
      <c r="K553" s="5" t="s">
        <v>198</v>
      </c>
      <c r="P553" s="22">
        <f t="shared" ref="P553:P572" si="311">$O$548</f>
        <v>1.1977727244577682E-3</v>
      </c>
      <c r="Q553" s="22">
        <f t="shared" ref="Q553:Q572" si="312">$D$547</f>
        <v>0</v>
      </c>
      <c r="R553" s="22">
        <f t="shared" ref="R553:R572" si="313">$H$547</f>
        <v>901.33299999999997</v>
      </c>
      <c r="S553">
        <f t="shared" si="306"/>
        <v>737.33299999999997</v>
      </c>
      <c r="T553">
        <f t="shared" si="307"/>
        <v>164</v>
      </c>
      <c r="U553" s="18">
        <f t="shared" si="308"/>
        <v>0.19643472681107399</v>
      </c>
      <c r="V553" s="18" t="b">
        <f t="shared" si="309"/>
        <v>0</v>
      </c>
      <c r="W553" s="22">
        <f t="shared" ref="W553:W572" si="314">$O$574</f>
        <v>4.4248653940283891</v>
      </c>
      <c r="X553" s="22">
        <f t="shared" ref="X553:X572" si="315">$D$573</f>
        <v>4000</v>
      </c>
      <c r="Y553" s="22">
        <f t="shared" ref="Y553:Y572" si="316">$G$573</f>
        <v>499</v>
      </c>
      <c r="Z553">
        <f t="shared" ref="Z553:Z572" si="317">G553</f>
        <v>505.66699999999997</v>
      </c>
      <c r="AA553">
        <f t="shared" ref="AA553:AA572" si="318">Z553-Y553</f>
        <v>6.6669999999999732</v>
      </c>
      <c r="AB553" s="18">
        <f t="shared" si="310"/>
        <v>4029.5005775819873</v>
      </c>
      <c r="AC553" t="s">
        <v>181</v>
      </c>
      <c r="AD553" s="103" t="str">
        <f t="shared" si="281"/>
        <v xml:space="preserve">  </v>
      </c>
      <c r="AE553" s="103" t="str">
        <f t="shared" si="282"/>
        <v xml:space="preserve">  </v>
      </c>
    </row>
    <row r="554" spans="1:31" x14ac:dyDescent="0.2">
      <c r="A554" t="s">
        <v>199</v>
      </c>
      <c r="C554">
        <v>1994</v>
      </c>
      <c r="D554" t="s">
        <v>200</v>
      </c>
      <c r="E554" t="s">
        <v>159</v>
      </c>
      <c r="F554">
        <v>8</v>
      </c>
      <c r="G554">
        <v>776.33299999999997</v>
      </c>
      <c r="H554">
        <v>776.66700000000003</v>
      </c>
      <c r="I554">
        <v>34</v>
      </c>
      <c r="K554" s="5" t="s">
        <v>198</v>
      </c>
      <c r="P554" s="22">
        <f t="shared" si="311"/>
        <v>1.1977727244577682E-3</v>
      </c>
      <c r="Q554" s="22">
        <f t="shared" si="312"/>
        <v>0</v>
      </c>
      <c r="R554" s="22">
        <f t="shared" si="313"/>
        <v>901.33299999999997</v>
      </c>
      <c r="S554">
        <f t="shared" si="306"/>
        <v>776.66700000000003</v>
      </c>
      <c r="T554">
        <f t="shared" si="307"/>
        <v>124.66599999999994</v>
      </c>
      <c r="U554" s="18">
        <f t="shared" si="308"/>
        <v>0.14932153446725208</v>
      </c>
      <c r="V554" s="18" t="b">
        <f t="shared" si="309"/>
        <v>0</v>
      </c>
      <c r="W554" s="22">
        <f t="shared" si="314"/>
        <v>4.4248653940283891</v>
      </c>
      <c r="X554" s="22">
        <f t="shared" si="315"/>
        <v>4000</v>
      </c>
      <c r="Y554" s="22">
        <f t="shared" si="316"/>
        <v>499</v>
      </c>
      <c r="Z554">
        <f t="shared" si="317"/>
        <v>776.33299999999997</v>
      </c>
      <c r="AA554">
        <f t="shared" si="318"/>
        <v>277.33299999999997</v>
      </c>
      <c r="AB554" s="18">
        <f t="shared" si="310"/>
        <v>5227.1611943220751</v>
      </c>
      <c r="AC554" t="s">
        <v>181</v>
      </c>
      <c r="AD554" s="103" t="str">
        <f t="shared" si="281"/>
        <v xml:space="preserve">  </v>
      </c>
      <c r="AE554" s="103" t="str">
        <f t="shared" si="282"/>
        <v xml:space="preserve">  </v>
      </c>
    </row>
    <row r="555" spans="1:31" x14ac:dyDescent="0.2">
      <c r="A555" t="s">
        <v>199</v>
      </c>
      <c r="C555" t="s">
        <v>202</v>
      </c>
      <c r="D555" t="s">
        <v>201</v>
      </c>
      <c r="E555" t="s">
        <v>159</v>
      </c>
      <c r="F555">
        <v>9</v>
      </c>
      <c r="G555">
        <v>503</v>
      </c>
      <c r="H555">
        <v>307</v>
      </c>
      <c r="I555">
        <v>34</v>
      </c>
      <c r="K555" s="5" t="s">
        <v>198</v>
      </c>
      <c r="P555" s="22">
        <f t="shared" si="311"/>
        <v>1.1977727244577682E-3</v>
      </c>
      <c r="Q555" s="22">
        <f t="shared" si="312"/>
        <v>0</v>
      </c>
      <c r="R555" s="22">
        <f t="shared" si="313"/>
        <v>901.33299999999997</v>
      </c>
      <c r="S555">
        <f t="shared" si="306"/>
        <v>307</v>
      </c>
      <c r="T555">
        <f t="shared" si="307"/>
        <v>594.33299999999997</v>
      </c>
      <c r="U555" s="18">
        <f t="shared" si="308"/>
        <v>0.71187585664515873</v>
      </c>
      <c r="V555" s="18" t="b">
        <f t="shared" si="309"/>
        <v>0</v>
      </c>
      <c r="W555" s="22">
        <f t="shared" si="314"/>
        <v>4.4248653940283891</v>
      </c>
      <c r="X555" s="22">
        <f t="shared" si="315"/>
        <v>4000</v>
      </c>
      <c r="Y555" s="22">
        <f t="shared" si="316"/>
        <v>499</v>
      </c>
      <c r="Z555">
        <f t="shared" si="317"/>
        <v>503</v>
      </c>
      <c r="AA555">
        <f t="shared" si="318"/>
        <v>4</v>
      </c>
      <c r="AB555" s="18">
        <f t="shared" si="310"/>
        <v>4017.6994615761137</v>
      </c>
      <c r="AC555" t="s">
        <v>181</v>
      </c>
      <c r="AD555" s="103" t="str">
        <f t="shared" si="281"/>
        <v xml:space="preserve">  </v>
      </c>
      <c r="AE555" s="103" t="str">
        <f t="shared" si="282"/>
        <v xml:space="preserve">  </v>
      </c>
    </row>
    <row r="556" spans="1:31" x14ac:dyDescent="0.2">
      <c r="A556" t="s">
        <v>199</v>
      </c>
      <c r="C556" t="s">
        <v>202</v>
      </c>
      <c r="D556" t="s">
        <v>201</v>
      </c>
      <c r="E556" t="s">
        <v>159</v>
      </c>
      <c r="F556">
        <v>10</v>
      </c>
      <c r="G556">
        <v>595</v>
      </c>
      <c r="H556">
        <v>79</v>
      </c>
      <c r="I556">
        <v>34</v>
      </c>
      <c r="K556" s="5" t="s">
        <v>198</v>
      </c>
      <c r="P556" s="22">
        <f t="shared" si="311"/>
        <v>1.1977727244577682E-3</v>
      </c>
      <c r="Q556" s="22">
        <f t="shared" si="312"/>
        <v>0</v>
      </c>
      <c r="R556" s="22">
        <f t="shared" si="313"/>
        <v>901.33299999999997</v>
      </c>
      <c r="S556">
        <f>H556</f>
        <v>79</v>
      </c>
      <c r="T556">
        <f t="shared" si="307"/>
        <v>822.33299999999997</v>
      </c>
      <c r="U556" s="18">
        <f t="shared" si="308"/>
        <v>0.98496803782152986</v>
      </c>
      <c r="V556" s="18" t="b">
        <f t="shared" si="309"/>
        <v>0</v>
      </c>
      <c r="W556" s="22">
        <f t="shared" si="314"/>
        <v>4.4248653940283891</v>
      </c>
      <c r="X556" s="22">
        <f t="shared" si="315"/>
        <v>4000</v>
      </c>
      <c r="Y556" s="22">
        <f t="shared" si="316"/>
        <v>499</v>
      </c>
      <c r="Z556">
        <f t="shared" si="317"/>
        <v>595</v>
      </c>
      <c r="AA556">
        <f t="shared" si="318"/>
        <v>96</v>
      </c>
      <c r="AB556" s="18">
        <f t="shared" si="310"/>
        <v>4424.7870778267252</v>
      </c>
      <c r="AC556" t="s">
        <v>181</v>
      </c>
      <c r="AD556" s="103" t="str">
        <f t="shared" si="281"/>
        <v xml:space="preserve">  </v>
      </c>
      <c r="AE556" s="103" t="str">
        <f t="shared" si="282"/>
        <v xml:space="preserve">  </v>
      </c>
    </row>
    <row r="557" spans="1:31" x14ac:dyDescent="0.2">
      <c r="A557" t="s">
        <v>199</v>
      </c>
      <c r="C557" t="s">
        <v>202</v>
      </c>
      <c r="D557" t="s">
        <v>201</v>
      </c>
      <c r="E557" t="s">
        <v>159</v>
      </c>
      <c r="F557">
        <v>11</v>
      </c>
      <c r="G557">
        <v>620</v>
      </c>
      <c r="H557">
        <v>175</v>
      </c>
      <c r="I557">
        <v>34</v>
      </c>
      <c r="K557" s="5" t="s">
        <v>198</v>
      </c>
      <c r="P557" s="22">
        <f t="shared" si="311"/>
        <v>1.1977727244577682E-3</v>
      </c>
      <c r="Q557" s="22">
        <f t="shared" si="312"/>
        <v>0</v>
      </c>
      <c r="R557" s="22">
        <f t="shared" si="313"/>
        <v>901.33299999999997</v>
      </c>
      <c r="S557">
        <f t="shared" si="306"/>
        <v>175</v>
      </c>
      <c r="T557">
        <f t="shared" si="307"/>
        <v>726.33299999999997</v>
      </c>
      <c r="U557" s="18">
        <f t="shared" si="308"/>
        <v>0.86998185627358415</v>
      </c>
      <c r="V557" s="18" t="b">
        <f t="shared" si="309"/>
        <v>0</v>
      </c>
      <c r="W557" s="22">
        <f t="shared" si="314"/>
        <v>4.4248653940283891</v>
      </c>
      <c r="X557" s="22">
        <f t="shared" si="315"/>
        <v>4000</v>
      </c>
      <c r="Y557" s="22">
        <f t="shared" si="316"/>
        <v>499</v>
      </c>
      <c r="Z557">
        <f t="shared" si="317"/>
        <v>620</v>
      </c>
      <c r="AA557">
        <f t="shared" si="318"/>
        <v>121</v>
      </c>
      <c r="AB557" s="18">
        <f t="shared" si="310"/>
        <v>4535.4087126774348</v>
      </c>
      <c r="AC557" t="s">
        <v>181</v>
      </c>
      <c r="AD557" s="103" t="str">
        <f t="shared" si="281"/>
        <v xml:space="preserve">  </v>
      </c>
      <c r="AE557" s="103" t="str">
        <f t="shared" si="282"/>
        <v xml:space="preserve">  </v>
      </c>
    </row>
    <row r="558" spans="1:31" x14ac:dyDescent="0.2">
      <c r="A558" t="s">
        <v>199</v>
      </c>
      <c r="C558" t="s">
        <v>202</v>
      </c>
      <c r="D558" t="s">
        <v>201</v>
      </c>
      <c r="E558" t="s">
        <v>159</v>
      </c>
      <c r="F558">
        <v>12</v>
      </c>
      <c r="G558">
        <v>623</v>
      </c>
      <c r="H558">
        <v>434</v>
      </c>
      <c r="I558">
        <v>34</v>
      </c>
      <c r="K558" s="5" t="s">
        <v>198</v>
      </c>
      <c r="P558" s="22">
        <f t="shared" si="311"/>
        <v>1.1977727244577682E-3</v>
      </c>
      <c r="Q558" s="22">
        <f t="shared" si="312"/>
        <v>0</v>
      </c>
      <c r="R558" s="22">
        <f t="shared" si="313"/>
        <v>901.33299999999997</v>
      </c>
      <c r="S558">
        <f t="shared" si="306"/>
        <v>434</v>
      </c>
      <c r="T558">
        <f t="shared" si="307"/>
        <v>467.33299999999997</v>
      </c>
      <c r="U558" s="18">
        <f t="shared" si="308"/>
        <v>0.55975872063902221</v>
      </c>
      <c r="V558" s="18" t="b">
        <f t="shared" si="309"/>
        <v>0</v>
      </c>
      <c r="W558" s="22">
        <f t="shared" si="314"/>
        <v>4.4248653940283891</v>
      </c>
      <c r="X558" s="22">
        <f t="shared" si="315"/>
        <v>4000</v>
      </c>
      <c r="Y558" s="22">
        <f t="shared" si="316"/>
        <v>499</v>
      </c>
      <c r="Z558">
        <f t="shared" si="317"/>
        <v>623</v>
      </c>
      <c r="AA558">
        <f t="shared" si="318"/>
        <v>124</v>
      </c>
      <c r="AB558" s="18">
        <f t="shared" si="310"/>
        <v>4548.6833088595204</v>
      </c>
      <c r="AC558" t="s">
        <v>181</v>
      </c>
      <c r="AD558" s="103" t="str">
        <f t="shared" si="281"/>
        <v xml:space="preserve">  </v>
      </c>
      <c r="AE558" s="103" t="str">
        <f t="shared" si="282"/>
        <v xml:space="preserve">  </v>
      </c>
    </row>
    <row r="559" spans="1:31" x14ac:dyDescent="0.2">
      <c r="A559" t="s">
        <v>199</v>
      </c>
      <c r="C559" t="s">
        <v>202</v>
      </c>
      <c r="D559" t="s">
        <v>201</v>
      </c>
      <c r="E559" t="s">
        <v>159</v>
      </c>
      <c r="F559">
        <v>13</v>
      </c>
      <c r="G559">
        <v>643</v>
      </c>
      <c r="H559">
        <v>433</v>
      </c>
      <c r="I559">
        <v>34</v>
      </c>
      <c r="K559" s="5" t="s">
        <v>198</v>
      </c>
      <c r="P559" s="22">
        <f t="shared" si="311"/>
        <v>1.1977727244577682E-3</v>
      </c>
      <c r="Q559" s="22">
        <f t="shared" si="312"/>
        <v>0</v>
      </c>
      <c r="R559" s="22">
        <f t="shared" si="313"/>
        <v>901.33299999999997</v>
      </c>
      <c r="S559">
        <f t="shared" si="306"/>
        <v>433</v>
      </c>
      <c r="T559">
        <f t="shared" si="307"/>
        <v>468.33299999999997</v>
      </c>
      <c r="U559" s="18">
        <f t="shared" si="308"/>
        <v>0.56095649336347997</v>
      </c>
      <c r="V559" s="18" t="b">
        <f t="shared" si="309"/>
        <v>0</v>
      </c>
      <c r="W559" s="22">
        <f t="shared" si="314"/>
        <v>4.4248653940283891</v>
      </c>
      <c r="X559" s="22">
        <f t="shared" si="315"/>
        <v>4000</v>
      </c>
      <c r="Y559" s="22">
        <f t="shared" si="316"/>
        <v>499</v>
      </c>
      <c r="Z559">
        <f t="shared" si="317"/>
        <v>643</v>
      </c>
      <c r="AA559">
        <f t="shared" si="318"/>
        <v>144</v>
      </c>
      <c r="AB559" s="18">
        <f t="shared" si="310"/>
        <v>4637.1806167400882</v>
      </c>
      <c r="AC559" t="s">
        <v>181</v>
      </c>
      <c r="AD559" s="103" t="str">
        <f t="shared" si="281"/>
        <v xml:space="preserve">  </v>
      </c>
      <c r="AE559" s="103" t="str">
        <f t="shared" si="282"/>
        <v xml:space="preserve">  </v>
      </c>
    </row>
    <row r="560" spans="1:31" x14ac:dyDescent="0.2">
      <c r="A560" t="s">
        <v>199</v>
      </c>
      <c r="C560" t="s">
        <v>202</v>
      </c>
      <c r="D560" t="s">
        <v>201</v>
      </c>
      <c r="E560" t="s">
        <v>159</v>
      </c>
      <c r="F560">
        <v>14</v>
      </c>
      <c r="G560">
        <v>696</v>
      </c>
      <c r="H560">
        <v>176</v>
      </c>
      <c r="I560">
        <v>34</v>
      </c>
      <c r="K560" s="5" t="s">
        <v>198</v>
      </c>
      <c r="P560" s="22">
        <f t="shared" si="311"/>
        <v>1.1977727244577682E-3</v>
      </c>
      <c r="Q560" s="22">
        <f t="shared" si="312"/>
        <v>0</v>
      </c>
      <c r="R560" s="22">
        <f t="shared" si="313"/>
        <v>901.33299999999997</v>
      </c>
      <c r="S560">
        <f t="shared" si="306"/>
        <v>176</v>
      </c>
      <c r="T560">
        <f t="shared" si="307"/>
        <v>725.33299999999997</v>
      </c>
      <c r="U560" s="18">
        <f t="shared" si="308"/>
        <v>0.8687840835491264</v>
      </c>
      <c r="V560" s="18" t="b">
        <f t="shared" si="309"/>
        <v>0</v>
      </c>
      <c r="W560" s="22">
        <f t="shared" si="314"/>
        <v>4.4248653940283891</v>
      </c>
      <c r="X560" s="22">
        <f t="shared" si="315"/>
        <v>4000</v>
      </c>
      <c r="Y560" s="22">
        <f t="shared" si="316"/>
        <v>499</v>
      </c>
      <c r="Z560">
        <f t="shared" si="317"/>
        <v>696</v>
      </c>
      <c r="AA560">
        <f t="shared" si="318"/>
        <v>197</v>
      </c>
      <c r="AB560" s="18">
        <f t="shared" si="310"/>
        <v>4871.698482623593</v>
      </c>
      <c r="AC560" t="s">
        <v>181</v>
      </c>
      <c r="AD560" s="103" t="str">
        <f t="shared" si="281"/>
        <v xml:space="preserve">  </v>
      </c>
      <c r="AE560" s="103" t="str">
        <f t="shared" si="282"/>
        <v xml:space="preserve">  </v>
      </c>
    </row>
    <row r="561" spans="1:31" x14ac:dyDescent="0.2">
      <c r="A561" t="s">
        <v>199</v>
      </c>
      <c r="C561" t="s">
        <v>202</v>
      </c>
      <c r="D561" t="s">
        <v>201</v>
      </c>
      <c r="E561" t="s">
        <v>159</v>
      </c>
      <c r="F561">
        <v>15</v>
      </c>
      <c r="G561">
        <v>690</v>
      </c>
      <c r="H561">
        <v>519</v>
      </c>
      <c r="I561">
        <v>34</v>
      </c>
      <c r="K561" s="5" t="s">
        <v>198</v>
      </c>
      <c r="P561" s="22">
        <f t="shared" si="311"/>
        <v>1.1977727244577682E-3</v>
      </c>
      <c r="Q561" s="22">
        <f t="shared" si="312"/>
        <v>0</v>
      </c>
      <c r="R561" s="22">
        <f t="shared" si="313"/>
        <v>901.33299999999997</v>
      </c>
      <c r="S561">
        <f t="shared" si="306"/>
        <v>519</v>
      </c>
      <c r="T561">
        <f t="shared" si="307"/>
        <v>382.33299999999997</v>
      </c>
      <c r="U561" s="18">
        <f t="shared" si="308"/>
        <v>0.45794803906011189</v>
      </c>
      <c r="V561" s="18" t="b">
        <f t="shared" si="309"/>
        <v>0</v>
      </c>
      <c r="W561" s="22">
        <f t="shared" si="314"/>
        <v>4.4248653940283891</v>
      </c>
      <c r="X561" s="22">
        <f t="shared" si="315"/>
        <v>4000</v>
      </c>
      <c r="Y561" s="22">
        <f t="shared" si="316"/>
        <v>499</v>
      </c>
      <c r="Z561">
        <f t="shared" si="317"/>
        <v>690</v>
      </c>
      <c r="AA561">
        <f t="shared" si="318"/>
        <v>191</v>
      </c>
      <c r="AB561" s="18">
        <f t="shared" si="310"/>
        <v>4845.1492902594218</v>
      </c>
      <c r="AC561" t="s">
        <v>181</v>
      </c>
      <c r="AD561" s="103" t="str">
        <f t="shared" si="281"/>
        <v xml:space="preserve">  </v>
      </c>
      <c r="AE561" s="103" t="str">
        <f t="shared" si="282"/>
        <v xml:space="preserve">  </v>
      </c>
    </row>
    <row r="562" spans="1:31" x14ac:dyDescent="0.2">
      <c r="A562" t="s">
        <v>199</v>
      </c>
      <c r="C562" t="s">
        <v>202</v>
      </c>
      <c r="D562" t="s">
        <v>201</v>
      </c>
      <c r="E562" t="s">
        <v>159</v>
      </c>
      <c r="F562">
        <v>16</v>
      </c>
      <c r="G562">
        <v>720</v>
      </c>
      <c r="H562">
        <v>308</v>
      </c>
      <c r="I562">
        <v>34</v>
      </c>
      <c r="K562" s="5" t="s">
        <v>198</v>
      </c>
      <c r="P562" s="22">
        <f t="shared" si="311"/>
        <v>1.1977727244577682E-3</v>
      </c>
      <c r="Q562" s="22">
        <f t="shared" si="312"/>
        <v>0</v>
      </c>
      <c r="R562" s="22">
        <f t="shared" si="313"/>
        <v>901.33299999999997</v>
      </c>
      <c r="S562">
        <f t="shared" si="306"/>
        <v>308</v>
      </c>
      <c r="T562">
        <f t="shared" si="307"/>
        <v>593.33299999999997</v>
      </c>
      <c r="U562" s="18">
        <f t="shared" si="308"/>
        <v>0.71067808392070098</v>
      </c>
      <c r="V562" s="18" t="b">
        <f t="shared" si="309"/>
        <v>0</v>
      </c>
      <c r="W562" s="22">
        <f t="shared" si="314"/>
        <v>4.4248653940283891</v>
      </c>
      <c r="X562" s="22">
        <f t="shared" si="315"/>
        <v>4000</v>
      </c>
      <c r="Y562" s="22">
        <f t="shared" si="316"/>
        <v>499</v>
      </c>
      <c r="Z562">
        <f t="shared" si="317"/>
        <v>720</v>
      </c>
      <c r="AA562">
        <f t="shared" si="318"/>
        <v>221</v>
      </c>
      <c r="AB562" s="18">
        <f t="shared" si="310"/>
        <v>4977.8952520802741</v>
      </c>
      <c r="AC562" t="s">
        <v>181</v>
      </c>
      <c r="AD562" s="103" t="str">
        <f t="shared" si="281"/>
        <v xml:space="preserve">  </v>
      </c>
      <c r="AE562" s="103" t="str">
        <f t="shared" si="282"/>
        <v xml:space="preserve">  </v>
      </c>
    </row>
    <row r="563" spans="1:31" x14ac:dyDescent="0.2">
      <c r="A563" t="s">
        <v>199</v>
      </c>
      <c r="C563" t="s">
        <v>202</v>
      </c>
      <c r="D563" t="s">
        <v>201</v>
      </c>
      <c r="E563" t="s">
        <v>159</v>
      </c>
      <c r="F563">
        <v>17</v>
      </c>
      <c r="G563">
        <v>736</v>
      </c>
      <c r="H563">
        <v>516</v>
      </c>
      <c r="I563">
        <v>34</v>
      </c>
      <c r="K563" s="5" t="s">
        <v>198</v>
      </c>
      <c r="P563" s="22">
        <f t="shared" si="311"/>
        <v>1.1977727244577682E-3</v>
      </c>
      <c r="Q563" s="22">
        <f t="shared" si="312"/>
        <v>0</v>
      </c>
      <c r="R563" s="22">
        <f t="shared" si="313"/>
        <v>901.33299999999997</v>
      </c>
      <c r="S563">
        <f t="shared" si="306"/>
        <v>516</v>
      </c>
      <c r="T563">
        <f t="shared" si="307"/>
        <v>385.33299999999997</v>
      </c>
      <c r="U563" s="18">
        <f t="shared" si="308"/>
        <v>0.46154135723348516</v>
      </c>
      <c r="V563" s="18" t="b">
        <f t="shared" si="309"/>
        <v>0</v>
      </c>
      <c r="W563" s="22">
        <f t="shared" si="314"/>
        <v>4.4248653940283891</v>
      </c>
      <c r="X563" s="22">
        <f t="shared" si="315"/>
        <v>4000</v>
      </c>
      <c r="Y563" s="22">
        <f t="shared" si="316"/>
        <v>499</v>
      </c>
      <c r="Z563">
        <f t="shared" si="317"/>
        <v>736</v>
      </c>
      <c r="AA563">
        <f t="shared" si="318"/>
        <v>237</v>
      </c>
      <c r="AB563" s="18">
        <f t="shared" si="310"/>
        <v>5048.6930983847287</v>
      </c>
      <c r="AC563" t="s">
        <v>181</v>
      </c>
      <c r="AD563" s="103" t="str">
        <f t="shared" si="281"/>
        <v xml:space="preserve">  </v>
      </c>
      <c r="AE563" s="103" t="str">
        <f t="shared" si="282"/>
        <v xml:space="preserve">  </v>
      </c>
    </row>
    <row r="564" spans="1:31" x14ac:dyDescent="0.2">
      <c r="A564" t="s">
        <v>199</v>
      </c>
      <c r="C564" t="s">
        <v>202</v>
      </c>
      <c r="D564" t="s">
        <v>201</v>
      </c>
      <c r="E564" t="s">
        <v>159</v>
      </c>
      <c r="F564">
        <v>18</v>
      </c>
      <c r="G564">
        <v>779</v>
      </c>
      <c r="H564">
        <v>539</v>
      </c>
      <c r="I564">
        <v>34</v>
      </c>
      <c r="K564" s="5" t="s">
        <v>198</v>
      </c>
      <c r="P564" s="22">
        <f t="shared" si="311"/>
        <v>1.1977727244577682E-3</v>
      </c>
      <c r="Q564" s="22">
        <f t="shared" si="312"/>
        <v>0</v>
      </c>
      <c r="R564" s="22">
        <f t="shared" si="313"/>
        <v>901.33299999999997</v>
      </c>
      <c r="S564">
        <f t="shared" si="306"/>
        <v>539</v>
      </c>
      <c r="T564">
        <f t="shared" si="307"/>
        <v>362.33299999999997</v>
      </c>
      <c r="U564" s="18">
        <f t="shared" si="308"/>
        <v>0.43399258457095652</v>
      </c>
      <c r="V564" s="18" t="b">
        <f t="shared" si="309"/>
        <v>0</v>
      </c>
      <c r="W564" s="22">
        <f t="shared" si="314"/>
        <v>4.4248653940283891</v>
      </c>
      <c r="X564" s="22">
        <f t="shared" si="315"/>
        <v>4000</v>
      </c>
      <c r="Y564" s="22">
        <f t="shared" si="316"/>
        <v>499</v>
      </c>
      <c r="Z564">
        <f t="shared" si="317"/>
        <v>779</v>
      </c>
      <c r="AA564">
        <f t="shared" si="318"/>
        <v>280</v>
      </c>
      <c r="AB564" s="18">
        <f t="shared" si="310"/>
        <v>5238.9623103279491</v>
      </c>
      <c r="AC564" t="s">
        <v>181</v>
      </c>
      <c r="AD564" s="103" t="str">
        <f t="shared" si="281"/>
        <v xml:space="preserve">  </v>
      </c>
      <c r="AE564" s="103" t="str">
        <f t="shared" si="282"/>
        <v xml:space="preserve">  </v>
      </c>
    </row>
    <row r="565" spans="1:31" x14ac:dyDescent="0.2">
      <c r="A565" t="s">
        <v>199</v>
      </c>
      <c r="C565" t="s">
        <v>202</v>
      </c>
      <c r="D565" t="s">
        <v>201</v>
      </c>
      <c r="E565" t="s">
        <v>159</v>
      </c>
      <c r="F565">
        <v>19</v>
      </c>
      <c r="G565">
        <v>812</v>
      </c>
      <c r="H565">
        <v>436</v>
      </c>
      <c r="I565">
        <v>34</v>
      </c>
      <c r="K565" s="5" t="s">
        <v>198</v>
      </c>
      <c r="P565" s="22">
        <f t="shared" si="311"/>
        <v>1.1977727244577682E-3</v>
      </c>
      <c r="Q565" s="22">
        <f t="shared" si="312"/>
        <v>0</v>
      </c>
      <c r="R565" s="22">
        <f t="shared" si="313"/>
        <v>901.33299999999997</v>
      </c>
      <c r="S565">
        <f t="shared" si="306"/>
        <v>436</v>
      </c>
      <c r="T565">
        <f t="shared" si="307"/>
        <v>465.33299999999997</v>
      </c>
      <c r="U565" s="18">
        <f t="shared" si="308"/>
        <v>0.55736317519010659</v>
      </c>
      <c r="V565" s="18" t="b">
        <f t="shared" si="309"/>
        <v>0</v>
      </c>
      <c r="W565" s="22">
        <f t="shared" si="314"/>
        <v>4.4248653940283891</v>
      </c>
      <c r="X565" s="22">
        <f t="shared" si="315"/>
        <v>4000</v>
      </c>
      <c r="Y565" s="22">
        <f t="shared" si="316"/>
        <v>499</v>
      </c>
      <c r="Z565">
        <f t="shared" si="317"/>
        <v>812</v>
      </c>
      <c r="AA565">
        <f t="shared" si="318"/>
        <v>313</v>
      </c>
      <c r="AB565" s="18">
        <f t="shared" si="310"/>
        <v>5384.982868330886</v>
      </c>
      <c r="AC565" t="s">
        <v>181</v>
      </c>
      <c r="AD565" s="103" t="str">
        <f t="shared" si="281"/>
        <v xml:space="preserve">  </v>
      </c>
      <c r="AE565" s="103" t="str">
        <f t="shared" si="282"/>
        <v xml:space="preserve">  </v>
      </c>
    </row>
    <row r="566" spans="1:31" x14ac:dyDescent="0.2">
      <c r="A566" t="s">
        <v>199</v>
      </c>
      <c r="C566" t="s">
        <v>202</v>
      </c>
      <c r="D566" t="s">
        <v>201</v>
      </c>
      <c r="E566" t="s">
        <v>159</v>
      </c>
      <c r="F566">
        <v>20</v>
      </c>
      <c r="G566">
        <v>859</v>
      </c>
      <c r="H566">
        <v>305</v>
      </c>
      <c r="I566">
        <v>34</v>
      </c>
      <c r="K566" s="5" t="s">
        <v>198</v>
      </c>
      <c r="P566" s="22">
        <f t="shared" si="311"/>
        <v>1.1977727244577682E-3</v>
      </c>
      <c r="Q566" s="22">
        <f t="shared" si="312"/>
        <v>0</v>
      </c>
      <c r="R566" s="22">
        <f t="shared" si="313"/>
        <v>901.33299999999997</v>
      </c>
      <c r="S566">
        <f t="shared" si="306"/>
        <v>305</v>
      </c>
      <c r="T566">
        <f t="shared" si="307"/>
        <v>596.33299999999997</v>
      </c>
      <c r="U566" s="18">
        <f t="shared" si="308"/>
        <v>0.71427140209407425</v>
      </c>
      <c r="V566" s="18" t="b">
        <f t="shared" si="309"/>
        <v>0</v>
      </c>
      <c r="W566" s="22">
        <f t="shared" si="314"/>
        <v>4.4248653940283891</v>
      </c>
      <c r="X566" s="22">
        <f t="shared" si="315"/>
        <v>4000</v>
      </c>
      <c r="Y566" s="22">
        <f t="shared" si="316"/>
        <v>499</v>
      </c>
      <c r="Z566">
        <f t="shared" si="317"/>
        <v>859</v>
      </c>
      <c r="AA566">
        <f t="shared" si="318"/>
        <v>360</v>
      </c>
      <c r="AB566" s="18">
        <f t="shared" si="310"/>
        <v>5592.9515418502197</v>
      </c>
      <c r="AC566" t="s">
        <v>181</v>
      </c>
      <c r="AD566" s="103" t="str">
        <f t="shared" si="281"/>
        <v xml:space="preserve">  </v>
      </c>
      <c r="AE566" s="103" t="str">
        <f t="shared" si="282"/>
        <v xml:space="preserve">  </v>
      </c>
    </row>
    <row r="567" spans="1:31" x14ac:dyDescent="0.2">
      <c r="A567" t="s">
        <v>199</v>
      </c>
      <c r="C567" t="s">
        <v>202</v>
      </c>
      <c r="D567" t="s">
        <v>201</v>
      </c>
      <c r="E567" t="s">
        <v>159</v>
      </c>
      <c r="F567">
        <v>21</v>
      </c>
      <c r="G567">
        <v>965</v>
      </c>
      <c r="H567">
        <v>433</v>
      </c>
      <c r="I567">
        <v>34</v>
      </c>
      <c r="K567" s="5" t="s">
        <v>198</v>
      </c>
      <c r="P567" s="22">
        <f t="shared" si="311"/>
        <v>1.1977727244577682E-3</v>
      </c>
      <c r="Q567" s="22">
        <f t="shared" si="312"/>
        <v>0</v>
      </c>
      <c r="R567" s="22">
        <f t="shared" si="313"/>
        <v>901.33299999999997</v>
      </c>
      <c r="S567">
        <f t="shared" si="306"/>
        <v>433</v>
      </c>
      <c r="T567">
        <f t="shared" si="307"/>
        <v>468.33299999999997</v>
      </c>
      <c r="U567" s="18">
        <f t="shared" si="308"/>
        <v>0.56095649336347997</v>
      </c>
      <c r="V567" s="18" t="b">
        <f t="shared" si="309"/>
        <v>0</v>
      </c>
      <c r="W567" s="22">
        <f t="shared" si="314"/>
        <v>4.4248653940283891</v>
      </c>
      <c r="X567" s="22">
        <f t="shared" si="315"/>
        <v>4000</v>
      </c>
      <c r="Y567" s="22">
        <f t="shared" si="316"/>
        <v>499</v>
      </c>
      <c r="Z567">
        <f t="shared" si="317"/>
        <v>965</v>
      </c>
      <c r="AA567">
        <f t="shared" si="318"/>
        <v>466</v>
      </c>
      <c r="AB567" s="18">
        <f t="shared" si="310"/>
        <v>6061.9872736172292</v>
      </c>
      <c r="AC567" t="s">
        <v>181</v>
      </c>
      <c r="AD567" s="103" t="str">
        <f t="shared" si="281"/>
        <v xml:space="preserve">  </v>
      </c>
      <c r="AE567" s="103" t="str">
        <f t="shared" si="282"/>
        <v xml:space="preserve">  </v>
      </c>
    </row>
    <row r="568" spans="1:31" x14ac:dyDescent="0.2">
      <c r="A568" t="s">
        <v>199</v>
      </c>
      <c r="C568" t="s">
        <v>202</v>
      </c>
      <c r="D568" t="s">
        <v>201</v>
      </c>
      <c r="E568" t="s">
        <v>159</v>
      </c>
      <c r="F568">
        <v>22</v>
      </c>
      <c r="G568">
        <v>1078</v>
      </c>
      <c r="H568">
        <v>465</v>
      </c>
      <c r="I568">
        <v>34</v>
      </c>
      <c r="K568" s="5" t="s">
        <v>198</v>
      </c>
      <c r="P568" s="22">
        <f t="shared" si="311"/>
        <v>1.1977727244577682E-3</v>
      </c>
      <c r="Q568" s="22">
        <f t="shared" si="312"/>
        <v>0</v>
      </c>
      <c r="R568" s="22">
        <f t="shared" si="313"/>
        <v>901.33299999999997</v>
      </c>
      <c r="S568">
        <f t="shared" si="306"/>
        <v>465</v>
      </c>
      <c r="T568">
        <f t="shared" si="307"/>
        <v>436.33299999999997</v>
      </c>
      <c r="U568" s="18">
        <f t="shared" si="308"/>
        <v>0.5226277661808314</v>
      </c>
      <c r="V568" s="18" t="b">
        <f t="shared" si="309"/>
        <v>0</v>
      </c>
      <c r="W568" s="22">
        <f t="shared" si="314"/>
        <v>4.4248653940283891</v>
      </c>
      <c r="X568" s="22">
        <f t="shared" si="315"/>
        <v>4000</v>
      </c>
      <c r="Y568" s="22">
        <f t="shared" si="316"/>
        <v>499</v>
      </c>
      <c r="Z568">
        <f t="shared" si="317"/>
        <v>1078</v>
      </c>
      <c r="AA568">
        <f t="shared" si="318"/>
        <v>579</v>
      </c>
      <c r="AB568" s="18">
        <f t="shared" si="310"/>
        <v>6561.9970631424367</v>
      </c>
      <c r="AC568" t="s">
        <v>181</v>
      </c>
      <c r="AD568" s="103" t="str">
        <f t="shared" si="281"/>
        <v xml:space="preserve">  </v>
      </c>
      <c r="AE568" s="103" t="str">
        <f t="shared" si="282"/>
        <v xml:space="preserve">  </v>
      </c>
    </row>
    <row r="569" spans="1:31" x14ac:dyDescent="0.2">
      <c r="A569" t="s">
        <v>199</v>
      </c>
      <c r="C569" t="s">
        <v>202</v>
      </c>
      <c r="D569" t="s">
        <v>201</v>
      </c>
      <c r="E569" t="s">
        <v>159</v>
      </c>
      <c r="F569">
        <v>23</v>
      </c>
      <c r="G569">
        <v>1094</v>
      </c>
      <c r="H569">
        <v>618</v>
      </c>
      <c r="I569">
        <v>34</v>
      </c>
      <c r="K569" s="5" t="s">
        <v>198</v>
      </c>
      <c r="P569" s="22">
        <f t="shared" si="311"/>
        <v>1.1977727244577682E-3</v>
      </c>
      <c r="Q569" s="22">
        <f t="shared" si="312"/>
        <v>0</v>
      </c>
      <c r="R569" s="22">
        <f t="shared" si="313"/>
        <v>901.33299999999997</v>
      </c>
      <c r="S569">
        <f t="shared" si="306"/>
        <v>618</v>
      </c>
      <c r="T569">
        <f t="shared" si="307"/>
        <v>283.33299999999997</v>
      </c>
      <c r="U569" s="18">
        <f t="shared" si="308"/>
        <v>0.3393685393387928</v>
      </c>
      <c r="V569" s="18" t="b">
        <f t="shared" si="309"/>
        <v>0</v>
      </c>
      <c r="W569" s="22">
        <f t="shared" si="314"/>
        <v>4.4248653940283891</v>
      </c>
      <c r="X569" s="22">
        <f t="shared" si="315"/>
        <v>4000</v>
      </c>
      <c r="Y569" s="22">
        <f t="shared" si="316"/>
        <v>499</v>
      </c>
      <c r="Z569">
        <f t="shared" si="317"/>
        <v>1094</v>
      </c>
      <c r="AA569">
        <f t="shared" si="318"/>
        <v>595</v>
      </c>
      <c r="AB569" s="18">
        <f t="shared" si="310"/>
        <v>6632.7949094468913</v>
      </c>
      <c r="AC569" t="s">
        <v>181</v>
      </c>
      <c r="AD569" s="103" t="str">
        <f t="shared" si="281"/>
        <v xml:space="preserve">  </v>
      </c>
      <c r="AE569" s="103" t="str">
        <f t="shared" si="282"/>
        <v xml:space="preserve">  </v>
      </c>
    </row>
    <row r="570" spans="1:31" x14ac:dyDescent="0.2">
      <c r="A570" t="s">
        <v>199</v>
      </c>
      <c r="C570" t="s">
        <v>202</v>
      </c>
      <c r="D570" t="s">
        <v>201</v>
      </c>
      <c r="E570" t="s">
        <v>159</v>
      </c>
      <c r="F570">
        <v>24</v>
      </c>
      <c r="G570">
        <v>1225</v>
      </c>
      <c r="H570">
        <v>535</v>
      </c>
      <c r="I570">
        <v>34</v>
      </c>
      <c r="K570" s="5" t="s">
        <v>198</v>
      </c>
      <c r="P570" s="22">
        <f t="shared" si="311"/>
        <v>1.1977727244577682E-3</v>
      </c>
      <c r="Q570" s="22">
        <f t="shared" si="312"/>
        <v>0</v>
      </c>
      <c r="R570" s="22">
        <f t="shared" si="313"/>
        <v>901.33299999999997</v>
      </c>
      <c r="S570">
        <f t="shared" si="306"/>
        <v>535</v>
      </c>
      <c r="T570">
        <f t="shared" si="307"/>
        <v>366.33299999999997</v>
      </c>
      <c r="U570" s="18">
        <f t="shared" si="308"/>
        <v>0.4387836754687876</v>
      </c>
      <c r="V570" s="18" t="b">
        <f t="shared" si="309"/>
        <v>0</v>
      </c>
      <c r="W570" s="22">
        <f t="shared" si="314"/>
        <v>4.4248653940283891</v>
      </c>
      <c r="X570" s="22">
        <f t="shared" si="315"/>
        <v>4000</v>
      </c>
      <c r="Y570" s="22">
        <f t="shared" si="316"/>
        <v>499</v>
      </c>
      <c r="Z570">
        <f t="shared" si="317"/>
        <v>1225</v>
      </c>
      <c r="AA570">
        <f t="shared" si="318"/>
        <v>726</v>
      </c>
      <c r="AB570" s="18">
        <f t="shared" si="310"/>
        <v>7212.4522760646105</v>
      </c>
      <c r="AC570" t="s">
        <v>181</v>
      </c>
      <c r="AD570" s="103" t="str">
        <f t="shared" si="281"/>
        <v xml:space="preserve">  </v>
      </c>
      <c r="AE570" s="103" t="str">
        <f t="shared" si="282"/>
        <v xml:space="preserve">  </v>
      </c>
    </row>
    <row r="571" spans="1:31" x14ac:dyDescent="0.2">
      <c r="A571" t="s">
        <v>199</v>
      </c>
      <c r="C571" t="s">
        <v>202</v>
      </c>
      <c r="D571" t="s">
        <v>201</v>
      </c>
      <c r="E571" t="s">
        <v>159</v>
      </c>
      <c r="F571">
        <v>25</v>
      </c>
      <c r="G571">
        <v>1278</v>
      </c>
      <c r="H571">
        <v>434</v>
      </c>
      <c r="I571">
        <v>34</v>
      </c>
      <c r="K571" s="5" t="s">
        <v>198</v>
      </c>
      <c r="P571" s="22">
        <f t="shared" si="311"/>
        <v>1.1977727244577682E-3</v>
      </c>
      <c r="Q571" s="22">
        <f t="shared" si="312"/>
        <v>0</v>
      </c>
      <c r="R571" s="22">
        <f t="shared" si="313"/>
        <v>901.33299999999997</v>
      </c>
      <c r="S571">
        <f t="shared" si="306"/>
        <v>434</v>
      </c>
      <c r="T571">
        <f t="shared" si="307"/>
        <v>467.33299999999997</v>
      </c>
      <c r="U571" s="18">
        <f t="shared" si="308"/>
        <v>0.55975872063902221</v>
      </c>
      <c r="V571" s="18" t="b">
        <f t="shared" si="309"/>
        <v>0</v>
      </c>
      <c r="W571" s="22">
        <f t="shared" si="314"/>
        <v>4.4248653940283891</v>
      </c>
      <c r="X571" s="22">
        <f t="shared" si="315"/>
        <v>4000</v>
      </c>
      <c r="Y571" s="22">
        <f t="shared" si="316"/>
        <v>499</v>
      </c>
      <c r="Z571">
        <f t="shared" si="317"/>
        <v>1278</v>
      </c>
      <c r="AA571">
        <f t="shared" si="318"/>
        <v>779</v>
      </c>
      <c r="AB571" s="18">
        <f t="shared" si="310"/>
        <v>7446.9701419481153</v>
      </c>
      <c r="AC571" t="s">
        <v>181</v>
      </c>
      <c r="AD571" s="103" t="str">
        <f t="shared" si="281"/>
        <v xml:space="preserve">  </v>
      </c>
      <c r="AE571" s="103" t="str">
        <f t="shared" si="282"/>
        <v xml:space="preserve">  </v>
      </c>
    </row>
    <row r="572" spans="1:31" ht="17" thickBot="1" x14ac:dyDescent="0.25">
      <c r="A572" t="s">
        <v>199</v>
      </c>
      <c r="C572" t="s">
        <v>202</v>
      </c>
      <c r="D572" t="s">
        <v>201</v>
      </c>
      <c r="E572" t="s">
        <v>159</v>
      </c>
      <c r="F572">
        <v>26</v>
      </c>
      <c r="G572">
        <v>1322</v>
      </c>
      <c r="H572">
        <v>651</v>
      </c>
      <c r="I572">
        <v>34</v>
      </c>
      <c r="K572" s="5" t="s">
        <v>198</v>
      </c>
      <c r="P572" s="22">
        <f t="shared" si="311"/>
        <v>1.1977727244577682E-3</v>
      </c>
      <c r="Q572" s="22">
        <f t="shared" si="312"/>
        <v>0</v>
      </c>
      <c r="R572" s="22">
        <f t="shared" si="313"/>
        <v>901.33299999999997</v>
      </c>
      <c r="S572">
        <f t="shared" si="306"/>
        <v>651</v>
      </c>
      <c r="T572">
        <f t="shared" si="307"/>
        <v>250.33299999999997</v>
      </c>
      <c r="U572" s="18">
        <f t="shared" si="308"/>
        <v>0.29984203943168647</v>
      </c>
      <c r="V572" s="18" t="b">
        <f t="shared" si="309"/>
        <v>0</v>
      </c>
      <c r="W572" s="22">
        <f t="shared" si="314"/>
        <v>4.4248653940283891</v>
      </c>
      <c r="X572" s="22">
        <f t="shared" si="315"/>
        <v>4000</v>
      </c>
      <c r="Y572" s="22">
        <f t="shared" si="316"/>
        <v>499</v>
      </c>
      <c r="Z572">
        <f t="shared" si="317"/>
        <v>1322</v>
      </c>
      <c r="AA572">
        <f t="shared" si="318"/>
        <v>823</v>
      </c>
      <c r="AB572" s="18">
        <f t="shared" si="310"/>
        <v>7641.6642192853642</v>
      </c>
      <c r="AC572" t="s">
        <v>181</v>
      </c>
      <c r="AD572" s="103" t="str">
        <f t="shared" si="281"/>
        <v xml:space="preserve">  </v>
      </c>
      <c r="AE572" s="103" t="str">
        <f t="shared" si="282"/>
        <v xml:space="preserve">  </v>
      </c>
    </row>
    <row r="573" spans="1:31" s="13" customFormat="1" ht="17" thickBot="1" x14ac:dyDescent="0.25">
      <c r="A573" s="13" t="s">
        <v>38</v>
      </c>
      <c r="D573" s="39">
        <v>4000</v>
      </c>
      <c r="E573" s="13" t="s">
        <v>203</v>
      </c>
      <c r="F573" s="13">
        <v>27</v>
      </c>
      <c r="G573" s="39">
        <v>499</v>
      </c>
      <c r="H573" s="13">
        <v>901</v>
      </c>
      <c r="I573" s="38">
        <v>34</v>
      </c>
      <c r="K573" s="14" t="s">
        <v>198</v>
      </c>
      <c r="AD573" s="103" t="str">
        <f t="shared" si="281"/>
        <v xml:space="preserve">  </v>
      </c>
      <c r="AE573" s="103" t="str">
        <f t="shared" si="282"/>
        <v xml:space="preserve">  </v>
      </c>
    </row>
    <row r="574" spans="1:31" s="33" customFormat="1" x14ac:dyDescent="0.2">
      <c r="A574" s="33" t="s">
        <v>38</v>
      </c>
      <c r="D574" s="33">
        <v>5000</v>
      </c>
      <c r="E574" s="33" t="s">
        <v>203</v>
      </c>
      <c r="F574" s="33">
        <v>28</v>
      </c>
      <c r="G574" s="33">
        <v>724</v>
      </c>
      <c r="H574" s="33">
        <v>903</v>
      </c>
      <c r="I574" s="35">
        <v>34</v>
      </c>
      <c r="K574" s="34" t="s">
        <v>198</v>
      </c>
      <c r="L574" s="7">
        <f>ABS(G574-G573)</f>
        <v>225</v>
      </c>
      <c r="M574" s="33">
        <v>1000</v>
      </c>
      <c r="N574" s="7">
        <f t="shared" ref="N574:N575" si="319">M574/L574</f>
        <v>4.4444444444444446</v>
      </c>
      <c r="O574" s="33">
        <f>AVERAGE(N574:N575)</f>
        <v>4.4248653940283891</v>
      </c>
      <c r="AD574" s="103" t="str">
        <f t="shared" si="281"/>
        <v xml:space="preserve">  </v>
      </c>
      <c r="AE574" s="103" t="str">
        <f t="shared" si="282"/>
        <v xml:space="preserve">  </v>
      </c>
    </row>
    <row r="575" spans="1:31" s="36" customFormat="1" ht="17" thickBot="1" x14ac:dyDescent="0.25">
      <c r="A575" s="36" t="s">
        <v>38</v>
      </c>
      <c r="D575" s="35">
        <v>6000</v>
      </c>
      <c r="E575" s="36" t="s">
        <v>203</v>
      </c>
      <c r="F575" s="36">
        <v>29</v>
      </c>
      <c r="G575" s="35">
        <v>951</v>
      </c>
      <c r="H575" s="36">
        <v>903</v>
      </c>
      <c r="I575" s="36">
        <v>34</v>
      </c>
      <c r="K575" s="37" t="s">
        <v>198</v>
      </c>
      <c r="L575" s="7">
        <f>ABS(G575-G574)</f>
        <v>227</v>
      </c>
      <c r="M575" s="36">
        <v>1000</v>
      </c>
      <c r="N575" s="7">
        <f t="shared" si="319"/>
        <v>4.4052863436123344</v>
      </c>
      <c r="AD575" s="103" t="str">
        <f t="shared" si="281"/>
        <v xml:space="preserve">  </v>
      </c>
      <c r="AE575" s="103" t="str">
        <f t="shared" si="282"/>
        <v xml:space="preserve">  </v>
      </c>
    </row>
    <row r="576" spans="1:31" s="13" customFormat="1" ht="17" thickBot="1" x14ac:dyDescent="0.25">
      <c r="A576" s="38" t="s">
        <v>38</v>
      </c>
      <c r="D576" s="39">
        <v>150</v>
      </c>
      <c r="E576" s="38" t="s">
        <v>36</v>
      </c>
      <c r="F576" s="13">
        <v>1</v>
      </c>
      <c r="G576" s="39">
        <v>618.33299999999997</v>
      </c>
      <c r="H576" s="13">
        <v>1354</v>
      </c>
      <c r="I576" s="13">
        <v>37</v>
      </c>
      <c r="J576" s="13">
        <v>1</v>
      </c>
      <c r="K576" s="14" t="s">
        <v>207</v>
      </c>
      <c r="AD576" s="103" t="str">
        <f t="shared" si="281"/>
        <v xml:space="preserve">  </v>
      </c>
      <c r="AE576" s="103" t="str">
        <f t="shared" si="282"/>
        <v xml:space="preserve">  </v>
      </c>
    </row>
    <row r="577" spans="1:31" s="33" customFormat="1" x14ac:dyDescent="0.2">
      <c r="A577" s="35" t="s">
        <v>38</v>
      </c>
      <c r="D577" s="33">
        <v>160</v>
      </c>
      <c r="E577" s="35" t="s">
        <v>36</v>
      </c>
      <c r="F577" s="33">
        <v>2</v>
      </c>
      <c r="G577" s="33">
        <v>639.66700000000003</v>
      </c>
      <c r="H577" s="33">
        <v>1352.6669999999999</v>
      </c>
      <c r="I577" s="33">
        <v>37</v>
      </c>
      <c r="J577" s="33">
        <v>1</v>
      </c>
      <c r="K577" s="34" t="s">
        <v>207</v>
      </c>
      <c r="L577" s="7">
        <f t="shared" ref="L577:L583" si="320">ABS(G577-G576)</f>
        <v>21.33400000000006</v>
      </c>
      <c r="M577" s="33">
        <v>10</v>
      </c>
      <c r="N577" s="7">
        <f t="shared" ref="N577:N583" si="321">M577/L577</f>
        <v>0.46873535202024808</v>
      </c>
      <c r="O577" s="33">
        <f>AVERAGE(N577:N583)</f>
        <v>0.50077993268235044</v>
      </c>
      <c r="AD577" s="103" t="str">
        <f t="shared" si="281"/>
        <v xml:space="preserve">  </v>
      </c>
      <c r="AE577" s="103" t="str">
        <f t="shared" si="282"/>
        <v xml:space="preserve">  </v>
      </c>
    </row>
    <row r="578" spans="1:31" s="33" customFormat="1" x14ac:dyDescent="0.2">
      <c r="A578" s="35" t="s">
        <v>38</v>
      </c>
      <c r="D578" s="33">
        <v>170</v>
      </c>
      <c r="E578" s="35" t="s">
        <v>36</v>
      </c>
      <c r="F578" s="33">
        <v>3</v>
      </c>
      <c r="G578" s="33">
        <v>659</v>
      </c>
      <c r="H578" s="33">
        <v>1353.3330000000001</v>
      </c>
      <c r="I578" s="33">
        <v>37</v>
      </c>
      <c r="J578" s="33">
        <v>1</v>
      </c>
      <c r="K578" s="34" t="s">
        <v>207</v>
      </c>
      <c r="L578" s="7">
        <f t="shared" si="320"/>
        <v>19.33299999999997</v>
      </c>
      <c r="M578" s="33">
        <v>10</v>
      </c>
      <c r="N578" s="7">
        <f t="shared" si="321"/>
        <v>0.51725029741892181</v>
      </c>
      <c r="AD578" s="103" t="str">
        <f t="shared" si="281"/>
        <v xml:space="preserve">  </v>
      </c>
      <c r="AE578" s="103" t="str">
        <f t="shared" si="282"/>
        <v xml:space="preserve">  </v>
      </c>
    </row>
    <row r="579" spans="1:31" s="33" customFormat="1" x14ac:dyDescent="0.2">
      <c r="A579" s="35" t="s">
        <v>38</v>
      </c>
      <c r="D579" s="33">
        <v>180</v>
      </c>
      <c r="E579" s="35" t="s">
        <v>36</v>
      </c>
      <c r="F579" s="33">
        <v>4</v>
      </c>
      <c r="G579" s="33">
        <v>679.66700000000003</v>
      </c>
      <c r="H579" s="33">
        <v>1353.3330000000001</v>
      </c>
      <c r="I579" s="33">
        <v>37</v>
      </c>
      <c r="J579" s="33">
        <v>1</v>
      </c>
      <c r="K579" s="34" t="s">
        <v>207</v>
      </c>
      <c r="L579" s="7">
        <f t="shared" si="320"/>
        <v>20.66700000000003</v>
      </c>
      <c r="M579" s="33">
        <v>10</v>
      </c>
      <c r="N579" s="7">
        <f t="shared" si="321"/>
        <v>0.48386316349736225</v>
      </c>
      <c r="AD579" s="103" t="str">
        <f t="shared" ref="AD579:AD642" si="322">CONCATENATE(IF(Z579&lt;Y579, "YES", " "), IF( AA579&lt;0, "-YES", " "))</f>
        <v xml:space="preserve">  </v>
      </c>
      <c r="AE579" s="103" t="str">
        <f t="shared" ref="AE579:AE642" si="323">CONCATENATE(IF(S579&gt;R579, "YES", " "), IF( T579&lt;0, "-YES", " "))</f>
        <v xml:space="preserve">  </v>
      </c>
    </row>
    <row r="580" spans="1:31" s="33" customFormat="1" x14ac:dyDescent="0.2">
      <c r="A580" s="35" t="s">
        <v>38</v>
      </c>
      <c r="D580" s="33">
        <v>190</v>
      </c>
      <c r="E580" s="35" t="s">
        <v>36</v>
      </c>
      <c r="F580" s="33">
        <v>5</v>
      </c>
      <c r="G580" s="33">
        <v>699</v>
      </c>
      <c r="H580" s="33">
        <v>1352.6669999999999</v>
      </c>
      <c r="I580" s="33">
        <v>37</v>
      </c>
      <c r="J580" s="33">
        <v>1</v>
      </c>
      <c r="K580" s="34" t="s">
        <v>207</v>
      </c>
      <c r="L580" s="7">
        <f t="shared" si="320"/>
        <v>19.33299999999997</v>
      </c>
      <c r="M580" s="33">
        <v>10</v>
      </c>
      <c r="N580" s="7">
        <f t="shared" si="321"/>
        <v>0.51725029741892181</v>
      </c>
      <c r="AD580" s="103" t="str">
        <f t="shared" si="322"/>
        <v xml:space="preserve">  </v>
      </c>
      <c r="AE580" s="103" t="str">
        <f t="shared" si="323"/>
        <v xml:space="preserve">  </v>
      </c>
    </row>
    <row r="581" spans="1:31" s="33" customFormat="1" x14ac:dyDescent="0.2">
      <c r="A581" s="35" t="s">
        <v>38</v>
      </c>
      <c r="D581" s="33">
        <v>200</v>
      </c>
      <c r="E581" s="35" t="s">
        <v>36</v>
      </c>
      <c r="F581" s="33">
        <v>6</v>
      </c>
      <c r="G581" s="33">
        <v>718.33299999999997</v>
      </c>
      <c r="H581" s="33">
        <v>1353.3330000000001</v>
      </c>
      <c r="I581" s="33">
        <v>37</v>
      </c>
      <c r="J581" s="33">
        <v>1</v>
      </c>
      <c r="K581" s="34" t="s">
        <v>207</v>
      </c>
      <c r="L581" s="7">
        <f t="shared" si="320"/>
        <v>19.33299999999997</v>
      </c>
      <c r="M581" s="33">
        <v>10</v>
      </c>
      <c r="N581" s="7">
        <f t="shared" si="321"/>
        <v>0.51725029741892181</v>
      </c>
      <c r="AD581" s="103" t="str">
        <f t="shared" si="322"/>
        <v xml:space="preserve">  </v>
      </c>
      <c r="AE581" s="103" t="str">
        <f t="shared" si="323"/>
        <v xml:space="preserve">  </v>
      </c>
    </row>
    <row r="582" spans="1:31" s="33" customFormat="1" x14ac:dyDescent="0.2">
      <c r="A582" s="35" t="s">
        <v>38</v>
      </c>
      <c r="D582" s="33">
        <v>210</v>
      </c>
      <c r="E582" s="35" t="s">
        <v>36</v>
      </c>
      <c r="F582" s="33">
        <v>7</v>
      </c>
      <c r="G582" s="33">
        <v>737.66700000000003</v>
      </c>
      <c r="H582" s="33">
        <v>1352</v>
      </c>
      <c r="I582" s="33">
        <v>37</v>
      </c>
      <c r="J582" s="33">
        <v>1</v>
      </c>
      <c r="K582" s="34" t="s">
        <v>207</v>
      </c>
      <c r="L582" s="7">
        <f t="shared" si="320"/>
        <v>19.33400000000006</v>
      </c>
      <c r="M582" s="33">
        <v>10</v>
      </c>
      <c r="N582" s="7">
        <f t="shared" si="321"/>
        <v>0.51722354401572201</v>
      </c>
      <c r="AD582" s="103" t="str">
        <f t="shared" si="322"/>
        <v xml:space="preserve">  </v>
      </c>
      <c r="AE582" s="103" t="str">
        <f t="shared" si="323"/>
        <v xml:space="preserve">  </v>
      </c>
    </row>
    <row r="583" spans="1:31" s="33" customFormat="1" x14ac:dyDescent="0.2">
      <c r="A583" s="35" t="s">
        <v>38</v>
      </c>
      <c r="D583" s="33">
        <v>220</v>
      </c>
      <c r="E583" s="35" t="s">
        <v>36</v>
      </c>
      <c r="F583" s="33">
        <v>8</v>
      </c>
      <c r="G583" s="33">
        <v>758.33299999999997</v>
      </c>
      <c r="H583" s="33">
        <v>1352</v>
      </c>
      <c r="I583" s="33">
        <v>37</v>
      </c>
      <c r="J583" s="33">
        <v>1</v>
      </c>
      <c r="K583" s="34" t="s">
        <v>207</v>
      </c>
      <c r="L583" s="7">
        <f t="shared" si="320"/>
        <v>20.66599999999994</v>
      </c>
      <c r="M583" s="33">
        <v>10</v>
      </c>
      <c r="N583" s="7">
        <f t="shared" si="321"/>
        <v>0.48388657698635579</v>
      </c>
      <c r="AD583" s="103" t="str">
        <f t="shared" si="322"/>
        <v xml:space="preserve">  </v>
      </c>
      <c r="AE583" s="103" t="str">
        <f t="shared" si="323"/>
        <v xml:space="preserve">  </v>
      </c>
    </row>
    <row r="584" spans="1:31" x14ac:dyDescent="0.2">
      <c r="A584" t="s">
        <v>192</v>
      </c>
      <c r="D584" t="s">
        <v>266</v>
      </c>
      <c r="E584" t="s">
        <v>36</v>
      </c>
      <c r="F584">
        <v>9</v>
      </c>
      <c r="G584">
        <v>749</v>
      </c>
      <c r="H584">
        <v>130</v>
      </c>
      <c r="I584">
        <v>37</v>
      </c>
      <c r="J584" t="s">
        <v>204</v>
      </c>
      <c r="K584" s="5" t="s">
        <v>207</v>
      </c>
      <c r="W584" s="22">
        <f>$O$577</f>
        <v>0.50077993268235044</v>
      </c>
      <c r="X584" s="22">
        <f>$D$576</f>
        <v>150</v>
      </c>
      <c r="Y584" s="22">
        <f>$G$576</f>
        <v>618.33299999999997</v>
      </c>
      <c r="Z584">
        <f t="shared" ref="Z584:Z606" si="324">G584</f>
        <v>749</v>
      </c>
      <c r="AA584">
        <f t="shared" ref="AA584:AA606" si="325">Z584-Y584</f>
        <v>130.66700000000003</v>
      </c>
      <c r="AB584" s="18">
        <f t="shared" ref="AB584:AB606" si="326">AA584*W584+X584</f>
        <v>215.43541146380471</v>
      </c>
      <c r="AC584" t="s">
        <v>181</v>
      </c>
      <c r="AD584" s="103" t="str">
        <f t="shared" si="322"/>
        <v xml:space="preserve">  </v>
      </c>
      <c r="AE584" s="103" t="str">
        <f t="shared" si="323"/>
        <v xml:space="preserve">  </v>
      </c>
    </row>
    <row r="585" spans="1:31" x14ac:dyDescent="0.2">
      <c r="A585" t="s">
        <v>192</v>
      </c>
      <c r="D585" t="s">
        <v>266</v>
      </c>
      <c r="E585" t="s">
        <v>36</v>
      </c>
      <c r="F585">
        <v>10</v>
      </c>
      <c r="G585">
        <v>741.5</v>
      </c>
      <c r="H585">
        <v>133.5</v>
      </c>
      <c r="I585">
        <v>37</v>
      </c>
      <c r="J585" t="s">
        <v>204</v>
      </c>
      <c r="K585" s="5" t="s">
        <v>207</v>
      </c>
      <c r="W585" s="22">
        <f t="shared" ref="W585:W606" si="327">$O$577</f>
        <v>0.50077993268235044</v>
      </c>
      <c r="X585" s="22">
        <f t="shared" ref="X585:X606" si="328">$D$576</f>
        <v>150</v>
      </c>
      <c r="Y585" s="22">
        <f t="shared" ref="Y585:Y606" si="329">$G$576</f>
        <v>618.33299999999997</v>
      </c>
      <c r="Z585">
        <f t="shared" si="324"/>
        <v>741.5</v>
      </c>
      <c r="AA585">
        <f t="shared" si="325"/>
        <v>123.16700000000003</v>
      </c>
      <c r="AB585" s="18">
        <f t="shared" si="326"/>
        <v>211.67956196868707</v>
      </c>
      <c r="AC585" t="s">
        <v>181</v>
      </c>
      <c r="AD585" s="103" t="str">
        <f t="shared" si="322"/>
        <v xml:space="preserve">  </v>
      </c>
      <c r="AE585" s="103" t="str">
        <f t="shared" si="323"/>
        <v xml:space="preserve">  </v>
      </c>
    </row>
    <row r="586" spans="1:31" x14ac:dyDescent="0.2">
      <c r="A586" t="s">
        <v>192</v>
      </c>
      <c r="D586" t="s">
        <v>266</v>
      </c>
      <c r="E586" t="s">
        <v>36</v>
      </c>
      <c r="F586">
        <v>11</v>
      </c>
      <c r="G586">
        <v>739.5</v>
      </c>
      <c r="H586">
        <v>147.5</v>
      </c>
      <c r="I586">
        <v>37</v>
      </c>
      <c r="J586" t="s">
        <v>204</v>
      </c>
      <c r="K586" s="5" t="s">
        <v>207</v>
      </c>
      <c r="W586" s="22">
        <f t="shared" si="327"/>
        <v>0.50077993268235044</v>
      </c>
      <c r="X586" s="22">
        <f t="shared" si="328"/>
        <v>150</v>
      </c>
      <c r="Y586" s="22">
        <f t="shared" si="329"/>
        <v>618.33299999999997</v>
      </c>
      <c r="Z586">
        <f t="shared" si="324"/>
        <v>739.5</v>
      </c>
      <c r="AA586">
        <f t="shared" si="325"/>
        <v>121.16700000000003</v>
      </c>
      <c r="AB586" s="18">
        <f t="shared" si="326"/>
        <v>210.67800210332237</v>
      </c>
      <c r="AC586" t="s">
        <v>181</v>
      </c>
      <c r="AD586" s="103" t="str">
        <f t="shared" si="322"/>
        <v xml:space="preserve">  </v>
      </c>
      <c r="AE586" s="103" t="str">
        <f t="shared" si="323"/>
        <v xml:space="preserve">  </v>
      </c>
    </row>
    <row r="587" spans="1:31" x14ac:dyDescent="0.2">
      <c r="A587" t="s">
        <v>192</v>
      </c>
      <c r="D587" t="s">
        <v>266</v>
      </c>
      <c r="E587" t="s">
        <v>36</v>
      </c>
      <c r="F587">
        <v>12</v>
      </c>
      <c r="G587">
        <v>751</v>
      </c>
      <c r="H587">
        <v>152</v>
      </c>
      <c r="I587">
        <v>37</v>
      </c>
      <c r="J587" t="s">
        <v>204</v>
      </c>
      <c r="K587" s="5" t="s">
        <v>207</v>
      </c>
      <c r="W587" s="22">
        <f t="shared" si="327"/>
        <v>0.50077993268235044</v>
      </c>
      <c r="X587" s="22">
        <f t="shared" si="328"/>
        <v>150</v>
      </c>
      <c r="Y587" s="22">
        <f t="shared" si="329"/>
        <v>618.33299999999997</v>
      </c>
      <c r="Z587">
        <f t="shared" si="324"/>
        <v>751</v>
      </c>
      <c r="AA587">
        <f t="shared" si="325"/>
        <v>132.66700000000003</v>
      </c>
      <c r="AB587" s="18">
        <f t="shared" si="326"/>
        <v>216.43697132916941</v>
      </c>
      <c r="AC587" t="s">
        <v>181</v>
      </c>
      <c r="AD587" s="103" t="str">
        <f t="shared" si="322"/>
        <v xml:space="preserve">  </v>
      </c>
      <c r="AE587" s="103" t="str">
        <f t="shared" si="323"/>
        <v xml:space="preserve">  </v>
      </c>
    </row>
    <row r="588" spans="1:31" x14ac:dyDescent="0.2">
      <c r="A588" t="s">
        <v>192</v>
      </c>
      <c r="D588" t="s">
        <v>266</v>
      </c>
      <c r="E588" t="s">
        <v>36</v>
      </c>
      <c r="F588">
        <v>13</v>
      </c>
      <c r="G588">
        <v>701.5</v>
      </c>
      <c r="H588">
        <v>162</v>
      </c>
      <c r="I588">
        <v>37</v>
      </c>
      <c r="J588" t="s">
        <v>204</v>
      </c>
      <c r="K588" s="5" t="s">
        <v>207</v>
      </c>
      <c r="W588" s="22">
        <f t="shared" si="327"/>
        <v>0.50077993268235044</v>
      </c>
      <c r="X588" s="22">
        <f t="shared" si="328"/>
        <v>150</v>
      </c>
      <c r="Y588" s="22">
        <f t="shared" si="329"/>
        <v>618.33299999999997</v>
      </c>
      <c r="Z588">
        <f t="shared" si="324"/>
        <v>701.5</v>
      </c>
      <c r="AA588">
        <f t="shared" si="325"/>
        <v>83.16700000000003</v>
      </c>
      <c r="AB588" s="18">
        <f t="shared" si="326"/>
        <v>191.64836466139306</v>
      </c>
      <c r="AC588" t="s">
        <v>181</v>
      </c>
      <c r="AD588" s="103" t="str">
        <f t="shared" si="322"/>
        <v xml:space="preserve">  </v>
      </c>
      <c r="AE588" s="103" t="str">
        <f t="shared" si="323"/>
        <v xml:space="preserve">  </v>
      </c>
    </row>
    <row r="589" spans="1:31" x14ac:dyDescent="0.2">
      <c r="A589" t="s">
        <v>192</v>
      </c>
      <c r="D589" t="s">
        <v>267</v>
      </c>
      <c r="E589" t="s">
        <v>36</v>
      </c>
      <c r="F589">
        <v>14</v>
      </c>
      <c r="G589">
        <v>746.5</v>
      </c>
      <c r="H589">
        <v>553.5</v>
      </c>
      <c r="I589">
        <v>37</v>
      </c>
      <c r="J589" t="s">
        <v>205</v>
      </c>
      <c r="K589" s="5" t="s">
        <v>207</v>
      </c>
      <c r="W589" s="22">
        <f t="shared" si="327"/>
        <v>0.50077993268235044</v>
      </c>
      <c r="X589" s="22">
        <f t="shared" si="328"/>
        <v>150</v>
      </c>
      <c r="Y589" s="22">
        <f t="shared" si="329"/>
        <v>618.33299999999997</v>
      </c>
      <c r="Z589">
        <f t="shared" si="324"/>
        <v>746.5</v>
      </c>
      <c r="AA589">
        <f t="shared" si="325"/>
        <v>128.16700000000003</v>
      </c>
      <c r="AB589" s="18">
        <f t="shared" si="326"/>
        <v>214.18346163209884</v>
      </c>
      <c r="AC589" t="s">
        <v>181</v>
      </c>
      <c r="AD589" s="103" t="str">
        <f t="shared" si="322"/>
        <v xml:space="preserve">  </v>
      </c>
      <c r="AE589" s="103" t="str">
        <f t="shared" si="323"/>
        <v xml:space="preserve">  </v>
      </c>
    </row>
    <row r="590" spans="1:31" x14ac:dyDescent="0.2">
      <c r="A590" t="s">
        <v>192</v>
      </c>
      <c r="D590" t="s">
        <v>267</v>
      </c>
      <c r="E590" t="s">
        <v>36</v>
      </c>
      <c r="F590">
        <v>15</v>
      </c>
      <c r="G590">
        <v>701</v>
      </c>
      <c r="H590">
        <v>560.5</v>
      </c>
      <c r="I590">
        <v>37</v>
      </c>
      <c r="J590" t="s">
        <v>205</v>
      </c>
      <c r="K590" s="5" t="s">
        <v>207</v>
      </c>
      <c r="W590" s="22">
        <f t="shared" si="327"/>
        <v>0.50077993268235044</v>
      </c>
      <c r="X590" s="22">
        <f t="shared" si="328"/>
        <v>150</v>
      </c>
      <c r="Y590" s="22">
        <f t="shared" si="329"/>
        <v>618.33299999999997</v>
      </c>
      <c r="Z590">
        <f t="shared" si="324"/>
        <v>701</v>
      </c>
      <c r="AA590">
        <f t="shared" si="325"/>
        <v>82.66700000000003</v>
      </c>
      <c r="AB590" s="18">
        <f t="shared" si="326"/>
        <v>191.39797469505189</v>
      </c>
      <c r="AC590" t="s">
        <v>181</v>
      </c>
      <c r="AD590" s="103" t="str">
        <f t="shared" si="322"/>
        <v xml:space="preserve">  </v>
      </c>
      <c r="AE590" s="103" t="str">
        <f t="shared" si="323"/>
        <v xml:space="preserve">  </v>
      </c>
    </row>
    <row r="591" spans="1:31" x14ac:dyDescent="0.2">
      <c r="A591" t="s">
        <v>192</v>
      </c>
      <c r="D591" t="s">
        <v>267</v>
      </c>
      <c r="E591" t="s">
        <v>36</v>
      </c>
      <c r="F591">
        <v>16</v>
      </c>
      <c r="G591">
        <v>695</v>
      </c>
      <c r="H591">
        <v>561</v>
      </c>
      <c r="I591">
        <v>37</v>
      </c>
      <c r="J591" t="s">
        <v>205</v>
      </c>
      <c r="K591" s="5" t="s">
        <v>207</v>
      </c>
      <c r="W591" s="22">
        <f t="shared" si="327"/>
        <v>0.50077993268235044</v>
      </c>
      <c r="X591" s="22">
        <f t="shared" si="328"/>
        <v>150</v>
      </c>
      <c r="Y591" s="22">
        <f t="shared" si="329"/>
        <v>618.33299999999997</v>
      </c>
      <c r="Z591">
        <f t="shared" si="324"/>
        <v>695</v>
      </c>
      <c r="AA591">
        <f t="shared" si="325"/>
        <v>76.66700000000003</v>
      </c>
      <c r="AB591" s="18">
        <f t="shared" si="326"/>
        <v>188.39329509895776</v>
      </c>
      <c r="AC591" t="s">
        <v>181</v>
      </c>
      <c r="AD591" s="103" t="str">
        <f t="shared" si="322"/>
        <v xml:space="preserve">  </v>
      </c>
      <c r="AE591" s="103" t="str">
        <f t="shared" si="323"/>
        <v xml:space="preserve">  </v>
      </c>
    </row>
    <row r="592" spans="1:31" x14ac:dyDescent="0.2">
      <c r="A592" t="s">
        <v>192</v>
      </c>
      <c r="D592" t="s">
        <v>267</v>
      </c>
      <c r="E592" t="s">
        <v>36</v>
      </c>
      <c r="F592">
        <v>17</v>
      </c>
      <c r="G592">
        <v>695</v>
      </c>
      <c r="H592">
        <v>568.5</v>
      </c>
      <c r="I592">
        <v>37</v>
      </c>
      <c r="J592" t="s">
        <v>205</v>
      </c>
      <c r="K592" s="5" t="s">
        <v>207</v>
      </c>
      <c r="W592" s="22">
        <f t="shared" si="327"/>
        <v>0.50077993268235044</v>
      </c>
      <c r="X592" s="22">
        <f t="shared" si="328"/>
        <v>150</v>
      </c>
      <c r="Y592" s="22">
        <f t="shared" si="329"/>
        <v>618.33299999999997</v>
      </c>
      <c r="Z592">
        <f t="shared" si="324"/>
        <v>695</v>
      </c>
      <c r="AA592">
        <f t="shared" si="325"/>
        <v>76.66700000000003</v>
      </c>
      <c r="AB592" s="18">
        <f t="shared" si="326"/>
        <v>188.39329509895776</v>
      </c>
      <c r="AC592" t="s">
        <v>181</v>
      </c>
      <c r="AD592" s="103" t="str">
        <f t="shared" si="322"/>
        <v xml:space="preserve">  </v>
      </c>
      <c r="AE592" s="103" t="str">
        <f t="shared" si="323"/>
        <v xml:space="preserve">  </v>
      </c>
    </row>
    <row r="593" spans="1:31" x14ac:dyDescent="0.2">
      <c r="A593" t="s">
        <v>192</v>
      </c>
      <c r="D593" t="s">
        <v>267</v>
      </c>
      <c r="E593" t="s">
        <v>36</v>
      </c>
      <c r="F593">
        <v>18</v>
      </c>
      <c r="G593">
        <v>695.5</v>
      </c>
      <c r="H593">
        <v>576.5</v>
      </c>
      <c r="I593">
        <v>37</v>
      </c>
      <c r="J593" t="s">
        <v>205</v>
      </c>
      <c r="K593" s="5" t="s">
        <v>207</v>
      </c>
      <c r="W593" s="22">
        <f t="shared" si="327"/>
        <v>0.50077993268235044</v>
      </c>
      <c r="X593" s="22">
        <f t="shared" si="328"/>
        <v>150</v>
      </c>
      <c r="Y593" s="22">
        <f t="shared" si="329"/>
        <v>618.33299999999997</v>
      </c>
      <c r="Z593">
        <f t="shared" si="324"/>
        <v>695.5</v>
      </c>
      <c r="AA593">
        <f t="shared" si="325"/>
        <v>77.16700000000003</v>
      </c>
      <c r="AB593" s="18">
        <f t="shared" si="326"/>
        <v>188.64368506529894</v>
      </c>
      <c r="AC593" t="s">
        <v>181</v>
      </c>
      <c r="AD593" s="103" t="str">
        <f t="shared" si="322"/>
        <v xml:space="preserve">  </v>
      </c>
      <c r="AE593" s="103" t="str">
        <f t="shared" si="323"/>
        <v xml:space="preserve">  </v>
      </c>
    </row>
    <row r="594" spans="1:31" x14ac:dyDescent="0.2">
      <c r="A594" t="s">
        <v>192</v>
      </c>
      <c r="D594" t="s">
        <v>267</v>
      </c>
      <c r="E594" t="s">
        <v>36</v>
      </c>
      <c r="F594">
        <v>19</v>
      </c>
      <c r="G594">
        <v>657</v>
      </c>
      <c r="H594">
        <v>592.5</v>
      </c>
      <c r="I594">
        <v>37</v>
      </c>
      <c r="J594" t="s">
        <v>205</v>
      </c>
      <c r="K594" s="5" t="s">
        <v>207</v>
      </c>
      <c r="W594" s="22">
        <f t="shared" si="327"/>
        <v>0.50077993268235044</v>
      </c>
      <c r="X594" s="22">
        <f t="shared" si="328"/>
        <v>150</v>
      </c>
      <c r="Y594" s="22">
        <f t="shared" si="329"/>
        <v>618.33299999999997</v>
      </c>
      <c r="Z594">
        <f t="shared" si="324"/>
        <v>657</v>
      </c>
      <c r="AA594">
        <f t="shared" si="325"/>
        <v>38.66700000000003</v>
      </c>
      <c r="AB594" s="18">
        <f t="shared" si="326"/>
        <v>169.36365765702845</v>
      </c>
      <c r="AC594" t="s">
        <v>181</v>
      </c>
      <c r="AD594" s="103" t="str">
        <f t="shared" si="322"/>
        <v xml:space="preserve">  </v>
      </c>
      <c r="AE594" s="103" t="str">
        <f t="shared" si="323"/>
        <v xml:space="preserve">  </v>
      </c>
    </row>
    <row r="595" spans="1:31" x14ac:dyDescent="0.2">
      <c r="A595" t="s">
        <v>192</v>
      </c>
      <c r="D595" t="s">
        <v>267</v>
      </c>
      <c r="E595" t="s">
        <v>36</v>
      </c>
      <c r="F595">
        <v>20</v>
      </c>
      <c r="G595">
        <v>657</v>
      </c>
      <c r="H595">
        <v>599.5</v>
      </c>
      <c r="I595">
        <v>37</v>
      </c>
      <c r="J595" t="s">
        <v>205</v>
      </c>
      <c r="K595" s="5" t="s">
        <v>207</v>
      </c>
      <c r="W595" s="22">
        <f t="shared" si="327"/>
        <v>0.50077993268235044</v>
      </c>
      <c r="X595" s="22">
        <f t="shared" si="328"/>
        <v>150</v>
      </c>
      <c r="Y595" s="22">
        <f t="shared" si="329"/>
        <v>618.33299999999997</v>
      </c>
      <c r="Z595">
        <f t="shared" si="324"/>
        <v>657</v>
      </c>
      <c r="AA595">
        <f t="shared" si="325"/>
        <v>38.66700000000003</v>
      </c>
      <c r="AB595" s="18">
        <f t="shared" si="326"/>
        <v>169.36365765702845</v>
      </c>
      <c r="AC595" t="s">
        <v>181</v>
      </c>
      <c r="AD595" s="103" t="str">
        <f t="shared" si="322"/>
        <v xml:space="preserve">  </v>
      </c>
      <c r="AE595" s="103" t="str">
        <f t="shared" si="323"/>
        <v xml:space="preserve">  </v>
      </c>
    </row>
    <row r="596" spans="1:31" x14ac:dyDescent="0.2">
      <c r="A596" t="s">
        <v>192</v>
      </c>
      <c r="D596" t="s">
        <v>267</v>
      </c>
      <c r="E596" t="s">
        <v>36</v>
      </c>
      <c r="F596">
        <v>21</v>
      </c>
      <c r="G596">
        <v>657</v>
      </c>
      <c r="H596">
        <v>605.5</v>
      </c>
      <c r="I596">
        <v>37</v>
      </c>
      <c r="J596" t="s">
        <v>205</v>
      </c>
      <c r="K596" s="5" t="s">
        <v>207</v>
      </c>
      <c r="W596" s="22">
        <f t="shared" si="327"/>
        <v>0.50077993268235044</v>
      </c>
      <c r="X596" s="22">
        <f t="shared" si="328"/>
        <v>150</v>
      </c>
      <c r="Y596" s="22">
        <f t="shared" si="329"/>
        <v>618.33299999999997</v>
      </c>
      <c r="Z596">
        <f t="shared" si="324"/>
        <v>657</v>
      </c>
      <c r="AA596">
        <f t="shared" si="325"/>
        <v>38.66700000000003</v>
      </c>
      <c r="AB596" s="18">
        <f t="shared" si="326"/>
        <v>169.36365765702845</v>
      </c>
      <c r="AC596" t="s">
        <v>181</v>
      </c>
      <c r="AD596" s="103" t="str">
        <f t="shared" si="322"/>
        <v xml:space="preserve">  </v>
      </c>
      <c r="AE596" s="103" t="str">
        <f t="shared" si="323"/>
        <v xml:space="preserve">  </v>
      </c>
    </row>
    <row r="597" spans="1:31" x14ac:dyDescent="0.2">
      <c r="A597" t="s">
        <v>192</v>
      </c>
      <c r="D597" t="s">
        <v>267</v>
      </c>
      <c r="E597" t="s">
        <v>36</v>
      </c>
      <c r="F597">
        <v>22</v>
      </c>
      <c r="G597">
        <v>657</v>
      </c>
      <c r="H597">
        <v>612.5</v>
      </c>
      <c r="I597">
        <v>37</v>
      </c>
      <c r="J597" t="s">
        <v>205</v>
      </c>
      <c r="K597" s="5" t="s">
        <v>207</v>
      </c>
      <c r="W597" s="22">
        <f t="shared" si="327"/>
        <v>0.50077993268235044</v>
      </c>
      <c r="X597" s="22">
        <f t="shared" si="328"/>
        <v>150</v>
      </c>
      <c r="Y597" s="22">
        <f t="shared" si="329"/>
        <v>618.33299999999997</v>
      </c>
      <c r="Z597">
        <f t="shared" si="324"/>
        <v>657</v>
      </c>
      <c r="AA597">
        <f t="shared" si="325"/>
        <v>38.66700000000003</v>
      </c>
      <c r="AB597" s="18">
        <f t="shared" si="326"/>
        <v>169.36365765702845</v>
      </c>
      <c r="AC597" t="s">
        <v>181</v>
      </c>
      <c r="AD597" s="103" t="str">
        <f t="shared" si="322"/>
        <v xml:space="preserve">  </v>
      </c>
      <c r="AE597" s="103" t="str">
        <f t="shared" si="323"/>
        <v xml:space="preserve">  </v>
      </c>
    </row>
    <row r="598" spans="1:31" x14ac:dyDescent="0.2">
      <c r="A598" t="s">
        <v>192</v>
      </c>
      <c r="D598" t="s">
        <v>268</v>
      </c>
      <c r="E598" t="s">
        <v>36</v>
      </c>
      <c r="F598">
        <v>23</v>
      </c>
      <c r="G598">
        <v>743</v>
      </c>
      <c r="H598">
        <v>1029.5</v>
      </c>
      <c r="I598">
        <v>37</v>
      </c>
      <c r="J598" t="s">
        <v>206</v>
      </c>
      <c r="K598" s="5" t="s">
        <v>207</v>
      </c>
      <c r="W598" s="22">
        <f t="shared" si="327"/>
        <v>0.50077993268235044</v>
      </c>
      <c r="X598" s="22">
        <f t="shared" si="328"/>
        <v>150</v>
      </c>
      <c r="Y598" s="22">
        <f t="shared" si="329"/>
        <v>618.33299999999997</v>
      </c>
      <c r="Z598">
        <f t="shared" si="324"/>
        <v>743</v>
      </c>
      <c r="AA598">
        <f t="shared" si="325"/>
        <v>124.66700000000003</v>
      </c>
      <c r="AB598" s="18">
        <f t="shared" si="326"/>
        <v>212.43073186771059</v>
      </c>
      <c r="AC598" t="s">
        <v>181</v>
      </c>
      <c r="AD598" s="103" t="str">
        <f t="shared" si="322"/>
        <v xml:space="preserve">  </v>
      </c>
      <c r="AE598" s="103" t="str">
        <f t="shared" si="323"/>
        <v xml:space="preserve">  </v>
      </c>
    </row>
    <row r="599" spans="1:31" x14ac:dyDescent="0.2">
      <c r="A599" t="s">
        <v>192</v>
      </c>
      <c r="D599" t="s">
        <v>268</v>
      </c>
      <c r="E599" t="s">
        <v>36</v>
      </c>
      <c r="F599">
        <v>24</v>
      </c>
      <c r="G599">
        <v>735.5</v>
      </c>
      <c r="H599">
        <v>1033.5</v>
      </c>
      <c r="I599">
        <v>37</v>
      </c>
      <c r="J599" t="s">
        <v>206</v>
      </c>
      <c r="K599" s="5" t="s">
        <v>207</v>
      </c>
      <c r="W599" s="22">
        <f t="shared" si="327"/>
        <v>0.50077993268235044</v>
      </c>
      <c r="X599" s="22">
        <f t="shared" si="328"/>
        <v>150</v>
      </c>
      <c r="Y599" s="22">
        <f t="shared" si="329"/>
        <v>618.33299999999997</v>
      </c>
      <c r="Z599">
        <f t="shared" si="324"/>
        <v>735.5</v>
      </c>
      <c r="AA599">
        <f t="shared" si="325"/>
        <v>117.16700000000003</v>
      </c>
      <c r="AB599" s="18">
        <f t="shared" si="326"/>
        <v>208.67488237259298</v>
      </c>
      <c r="AC599" t="s">
        <v>181</v>
      </c>
      <c r="AD599" s="103" t="str">
        <f t="shared" si="322"/>
        <v xml:space="preserve">  </v>
      </c>
      <c r="AE599" s="103" t="str">
        <f t="shared" si="323"/>
        <v xml:space="preserve">  </v>
      </c>
    </row>
    <row r="600" spans="1:31" x14ac:dyDescent="0.2">
      <c r="A600" t="s">
        <v>192</v>
      </c>
      <c r="D600" t="s">
        <v>268</v>
      </c>
      <c r="E600" t="s">
        <v>36</v>
      </c>
      <c r="F600">
        <v>25</v>
      </c>
      <c r="G600">
        <v>697.5</v>
      </c>
      <c r="H600">
        <v>1033</v>
      </c>
      <c r="I600">
        <v>37</v>
      </c>
      <c r="J600" t="s">
        <v>206</v>
      </c>
      <c r="K600" s="5" t="s">
        <v>207</v>
      </c>
      <c r="W600" s="22">
        <f t="shared" si="327"/>
        <v>0.50077993268235044</v>
      </c>
      <c r="X600" s="22">
        <f t="shared" si="328"/>
        <v>150</v>
      </c>
      <c r="Y600" s="22">
        <f t="shared" si="329"/>
        <v>618.33299999999997</v>
      </c>
      <c r="Z600">
        <f t="shared" si="324"/>
        <v>697.5</v>
      </c>
      <c r="AA600">
        <f t="shared" si="325"/>
        <v>79.16700000000003</v>
      </c>
      <c r="AB600" s="18">
        <f t="shared" si="326"/>
        <v>189.64524493066364</v>
      </c>
      <c r="AC600" t="s">
        <v>181</v>
      </c>
      <c r="AD600" s="103" t="str">
        <f t="shared" si="322"/>
        <v xml:space="preserve">  </v>
      </c>
      <c r="AE600" s="103" t="str">
        <f t="shared" si="323"/>
        <v xml:space="preserve">  </v>
      </c>
    </row>
    <row r="601" spans="1:31" x14ac:dyDescent="0.2">
      <c r="A601" t="s">
        <v>192</v>
      </c>
      <c r="D601" t="s">
        <v>268</v>
      </c>
      <c r="E601" t="s">
        <v>36</v>
      </c>
      <c r="F601">
        <v>26</v>
      </c>
      <c r="G601">
        <v>698.5</v>
      </c>
      <c r="H601">
        <v>1038.5</v>
      </c>
      <c r="I601">
        <v>37</v>
      </c>
      <c r="J601" t="s">
        <v>206</v>
      </c>
      <c r="K601" s="5" t="s">
        <v>207</v>
      </c>
      <c r="W601" s="22">
        <f t="shared" si="327"/>
        <v>0.50077993268235044</v>
      </c>
      <c r="X601" s="22">
        <f t="shared" si="328"/>
        <v>150</v>
      </c>
      <c r="Y601" s="22">
        <f t="shared" si="329"/>
        <v>618.33299999999997</v>
      </c>
      <c r="Z601">
        <f t="shared" si="324"/>
        <v>698.5</v>
      </c>
      <c r="AA601">
        <f t="shared" si="325"/>
        <v>80.16700000000003</v>
      </c>
      <c r="AB601" s="18">
        <f t="shared" si="326"/>
        <v>190.14602486334599</v>
      </c>
      <c r="AC601" t="s">
        <v>181</v>
      </c>
      <c r="AD601" s="103" t="str">
        <f t="shared" si="322"/>
        <v xml:space="preserve">  </v>
      </c>
      <c r="AE601" s="103" t="str">
        <f t="shared" si="323"/>
        <v xml:space="preserve">  </v>
      </c>
    </row>
    <row r="602" spans="1:31" x14ac:dyDescent="0.2">
      <c r="A602" t="s">
        <v>192</v>
      </c>
      <c r="D602" t="s">
        <v>268</v>
      </c>
      <c r="E602" t="s">
        <v>36</v>
      </c>
      <c r="F602">
        <v>27</v>
      </c>
      <c r="G602">
        <v>697.5</v>
      </c>
      <c r="H602">
        <v>1042</v>
      </c>
      <c r="I602">
        <v>37</v>
      </c>
      <c r="J602" t="s">
        <v>206</v>
      </c>
      <c r="K602" s="5" t="s">
        <v>207</v>
      </c>
      <c r="W602" s="22">
        <f t="shared" si="327"/>
        <v>0.50077993268235044</v>
      </c>
      <c r="X602" s="22">
        <f t="shared" si="328"/>
        <v>150</v>
      </c>
      <c r="Y602" s="22">
        <f t="shared" si="329"/>
        <v>618.33299999999997</v>
      </c>
      <c r="Z602">
        <f t="shared" si="324"/>
        <v>697.5</v>
      </c>
      <c r="AA602">
        <f t="shared" si="325"/>
        <v>79.16700000000003</v>
      </c>
      <c r="AB602" s="18">
        <f t="shared" si="326"/>
        <v>189.64524493066364</v>
      </c>
      <c r="AC602" t="s">
        <v>181</v>
      </c>
      <c r="AD602" s="103" t="str">
        <f t="shared" si="322"/>
        <v xml:space="preserve">  </v>
      </c>
      <c r="AE602" s="103" t="str">
        <f t="shared" si="323"/>
        <v xml:space="preserve">  </v>
      </c>
    </row>
    <row r="603" spans="1:31" x14ac:dyDescent="0.2">
      <c r="A603" t="s">
        <v>192</v>
      </c>
      <c r="D603" t="s">
        <v>268</v>
      </c>
      <c r="E603" t="s">
        <v>36</v>
      </c>
      <c r="F603">
        <v>28</v>
      </c>
      <c r="G603">
        <v>690.5</v>
      </c>
      <c r="H603">
        <v>1042</v>
      </c>
      <c r="I603">
        <v>37</v>
      </c>
      <c r="J603" t="s">
        <v>206</v>
      </c>
      <c r="K603" s="5" t="s">
        <v>207</v>
      </c>
      <c r="W603" s="22">
        <f t="shared" si="327"/>
        <v>0.50077993268235044</v>
      </c>
      <c r="X603" s="22">
        <f t="shared" si="328"/>
        <v>150</v>
      </c>
      <c r="Y603" s="22">
        <f t="shared" si="329"/>
        <v>618.33299999999997</v>
      </c>
      <c r="Z603">
        <f t="shared" si="324"/>
        <v>690.5</v>
      </c>
      <c r="AA603">
        <f t="shared" si="325"/>
        <v>72.16700000000003</v>
      </c>
      <c r="AB603" s="18">
        <f t="shared" si="326"/>
        <v>186.1397854018872</v>
      </c>
      <c r="AC603" t="s">
        <v>181</v>
      </c>
      <c r="AD603" s="103" t="str">
        <f t="shared" si="322"/>
        <v xml:space="preserve">  </v>
      </c>
      <c r="AE603" s="103" t="str">
        <f t="shared" si="323"/>
        <v xml:space="preserve">  </v>
      </c>
    </row>
    <row r="604" spans="1:31" x14ac:dyDescent="0.2">
      <c r="A604" t="s">
        <v>192</v>
      </c>
      <c r="D604" t="s">
        <v>268</v>
      </c>
      <c r="E604" t="s">
        <v>36</v>
      </c>
      <c r="F604">
        <v>29</v>
      </c>
      <c r="G604">
        <v>698</v>
      </c>
      <c r="H604">
        <v>1067</v>
      </c>
      <c r="I604">
        <v>37</v>
      </c>
      <c r="J604" t="s">
        <v>206</v>
      </c>
      <c r="K604" s="5" t="s">
        <v>207</v>
      </c>
      <c r="W604" s="22">
        <f t="shared" si="327"/>
        <v>0.50077993268235044</v>
      </c>
      <c r="X604" s="22">
        <f t="shared" si="328"/>
        <v>150</v>
      </c>
      <c r="Y604" s="22">
        <f t="shared" si="329"/>
        <v>618.33299999999997</v>
      </c>
      <c r="Z604">
        <f t="shared" si="324"/>
        <v>698</v>
      </c>
      <c r="AA604">
        <f t="shared" si="325"/>
        <v>79.66700000000003</v>
      </c>
      <c r="AB604" s="18">
        <f t="shared" si="326"/>
        <v>189.89563489700481</v>
      </c>
      <c r="AC604" t="s">
        <v>181</v>
      </c>
      <c r="AD604" s="103" t="str">
        <f t="shared" si="322"/>
        <v xml:space="preserve">  </v>
      </c>
      <c r="AE604" s="103" t="str">
        <f t="shared" si="323"/>
        <v xml:space="preserve">  </v>
      </c>
    </row>
    <row r="605" spans="1:31" x14ac:dyDescent="0.2">
      <c r="A605" t="s">
        <v>192</v>
      </c>
      <c r="D605" t="s">
        <v>268</v>
      </c>
      <c r="E605" t="s">
        <v>36</v>
      </c>
      <c r="F605">
        <v>30</v>
      </c>
      <c r="G605">
        <v>687.5</v>
      </c>
      <c r="H605">
        <v>1068.5</v>
      </c>
      <c r="I605">
        <v>37</v>
      </c>
      <c r="J605" t="s">
        <v>206</v>
      </c>
      <c r="K605" s="5" t="s">
        <v>207</v>
      </c>
      <c r="W605" s="22">
        <f t="shared" si="327"/>
        <v>0.50077993268235044</v>
      </c>
      <c r="X605" s="22">
        <f t="shared" si="328"/>
        <v>150</v>
      </c>
      <c r="Y605" s="22">
        <f t="shared" si="329"/>
        <v>618.33299999999997</v>
      </c>
      <c r="Z605">
        <f t="shared" si="324"/>
        <v>687.5</v>
      </c>
      <c r="AA605">
        <f t="shared" si="325"/>
        <v>69.16700000000003</v>
      </c>
      <c r="AB605" s="18">
        <f t="shared" si="326"/>
        <v>184.63744560384015</v>
      </c>
      <c r="AC605" t="s">
        <v>181</v>
      </c>
      <c r="AD605" s="103" t="str">
        <f t="shared" si="322"/>
        <v xml:space="preserve">  </v>
      </c>
      <c r="AE605" s="103" t="str">
        <f t="shared" si="323"/>
        <v xml:space="preserve">  </v>
      </c>
    </row>
    <row r="606" spans="1:31" s="29" customFormat="1" ht="17" thickBot="1" x14ac:dyDescent="0.25">
      <c r="A606" s="29" t="s">
        <v>192</v>
      </c>
      <c r="D606" t="s">
        <v>268</v>
      </c>
      <c r="E606" s="29" t="s">
        <v>36</v>
      </c>
      <c r="F606" s="29">
        <v>31</v>
      </c>
      <c r="G606" s="29">
        <v>706.5</v>
      </c>
      <c r="H606">
        <v>1080.5</v>
      </c>
      <c r="I606" s="29">
        <v>37</v>
      </c>
      <c r="J606" s="29" t="s">
        <v>206</v>
      </c>
      <c r="K606" s="5" t="s">
        <v>207</v>
      </c>
      <c r="Q606" s="31"/>
      <c r="R606" s="31"/>
      <c r="U606" s="32"/>
      <c r="V606" s="32"/>
      <c r="W606" s="22">
        <f t="shared" si="327"/>
        <v>0.50077993268235044</v>
      </c>
      <c r="X606" s="22">
        <f t="shared" si="328"/>
        <v>150</v>
      </c>
      <c r="Y606" s="22">
        <f t="shared" si="329"/>
        <v>618.33299999999997</v>
      </c>
      <c r="Z606">
        <f t="shared" si="324"/>
        <v>706.5</v>
      </c>
      <c r="AA606">
        <f t="shared" si="325"/>
        <v>88.16700000000003</v>
      </c>
      <c r="AB606" s="18">
        <f t="shared" si="326"/>
        <v>194.1522643248048</v>
      </c>
      <c r="AC606" t="s">
        <v>181</v>
      </c>
      <c r="AD606" s="103" t="str">
        <f t="shared" si="322"/>
        <v xml:space="preserve">  </v>
      </c>
      <c r="AE606" s="103" t="str">
        <f t="shared" si="323"/>
        <v xml:space="preserve">  </v>
      </c>
    </row>
    <row r="607" spans="1:31" s="13" customFormat="1" ht="17" thickBot="1" x14ac:dyDescent="0.25">
      <c r="A607" s="38" t="s">
        <v>37</v>
      </c>
      <c r="D607" s="39">
        <v>0</v>
      </c>
      <c r="E607" s="13" t="s">
        <v>209</v>
      </c>
      <c r="F607" s="13">
        <v>1</v>
      </c>
      <c r="G607" s="13">
        <v>214</v>
      </c>
      <c r="H607" s="39">
        <v>342</v>
      </c>
      <c r="I607" s="13">
        <v>38</v>
      </c>
      <c r="K607" s="14" t="s">
        <v>222</v>
      </c>
      <c r="AD607" s="103" t="str">
        <f t="shared" si="322"/>
        <v xml:space="preserve">  </v>
      </c>
      <c r="AE607" s="103" t="str">
        <f t="shared" si="323"/>
        <v xml:space="preserve">  </v>
      </c>
    </row>
    <row r="608" spans="1:31" s="33" customFormat="1" x14ac:dyDescent="0.2">
      <c r="A608" s="35" t="s">
        <v>37</v>
      </c>
      <c r="D608" s="33">
        <v>500</v>
      </c>
      <c r="E608" s="33" t="s">
        <v>209</v>
      </c>
      <c r="F608" s="33">
        <v>2</v>
      </c>
      <c r="G608" s="33">
        <v>217</v>
      </c>
      <c r="H608" s="33">
        <v>288</v>
      </c>
      <c r="I608" s="33">
        <v>38</v>
      </c>
      <c r="K608" s="34" t="s">
        <v>222</v>
      </c>
      <c r="L608" s="7">
        <f t="shared" ref="L608:L611" si="330">ABS(H608-H607)</f>
        <v>54</v>
      </c>
      <c r="M608" s="33">
        <f>D608-D607</f>
        <v>500</v>
      </c>
      <c r="N608" s="7">
        <f t="shared" ref="N608:N611" si="331">M608/L608</f>
        <v>9.2592592592592595</v>
      </c>
      <c r="O608" s="33">
        <f>AVERAGE(N608:N611)</f>
        <v>9.7186609686609682</v>
      </c>
      <c r="AD608" s="103" t="str">
        <f t="shared" si="322"/>
        <v xml:space="preserve">  </v>
      </c>
      <c r="AE608" s="103" t="str">
        <f t="shared" si="323"/>
        <v xml:space="preserve">  </v>
      </c>
    </row>
    <row r="609" spans="1:31" s="33" customFormat="1" x14ac:dyDescent="0.2">
      <c r="A609" s="35" t="s">
        <v>37</v>
      </c>
      <c r="D609" s="33">
        <v>1000</v>
      </c>
      <c r="E609" s="33" t="s">
        <v>209</v>
      </c>
      <c r="F609" s="33">
        <v>3</v>
      </c>
      <c r="G609" s="33">
        <v>216</v>
      </c>
      <c r="H609" s="33">
        <v>238</v>
      </c>
      <c r="I609" s="33">
        <v>38</v>
      </c>
      <c r="K609" s="34" t="s">
        <v>222</v>
      </c>
      <c r="L609" s="7">
        <f t="shared" si="330"/>
        <v>50</v>
      </c>
      <c r="M609" s="33">
        <f t="shared" ref="M609:M611" si="332">D609-D608</f>
        <v>500</v>
      </c>
      <c r="N609" s="7">
        <f t="shared" si="331"/>
        <v>10</v>
      </c>
      <c r="AD609" s="103" t="str">
        <f t="shared" si="322"/>
        <v xml:space="preserve">  </v>
      </c>
      <c r="AE609" s="103" t="str">
        <f t="shared" si="323"/>
        <v xml:space="preserve">  </v>
      </c>
    </row>
    <row r="610" spans="1:31" s="33" customFormat="1" x14ac:dyDescent="0.2">
      <c r="A610" s="35" t="s">
        <v>37</v>
      </c>
      <c r="D610" s="33">
        <v>1500</v>
      </c>
      <c r="E610" s="33" t="s">
        <v>209</v>
      </c>
      <c r="F610" s="33">
        <v>4</v>
      </c>
      <c r="G610" s="33">
        <v>214</v>
      </c>
      <c r="H610" s="33">
        <v>188</v>
      </c>
      <c r="I610" s="33">
        <v>38</v>
      </c>
      <c r="K610" s="34" t="s">
        <v>222</v>
      </c>
      <c r="L610" s="7">
        <f t="shared" si="330"/>
        <v>50</v>
      </c>
      <c r="M610" s="33">
        <f t="shared" si="332"/>
        <v>500</v>
      </c>
      <c r="N610" s="7">
        <f t="shared" si="331"/>
        <v>10</v>
      </c>
      <c r="AD610" s="103" t="str">
        <f t="shared" si="322"/>
        <v xml:space="preserve">  </v>
      </c>
      <c r="AE610" s="103" t="str">
        <f t="shared" si="323"/>
        <v xml:space="preserve">  </v>
      </c>
    </row>
    <row r="611" spans="1:31" s="33" customFormat="1" x14ac:dyDescent="0.2">
      <c r="A611" s="35" t="s">
        <v>37</v>
      </c>
      <c r="D611" s="33">
        <v>2000</v>
      </c>
      <c r="E611" s="33" t="s">
        <v>209</v>
      </c>
      <c r="F611" s="33">
        <v>5</v>
      </c>
      <c r="G611" s="33">
        <v>216</v>
      </c>
      <c r="H611" s="33">
        <v>136</v>
      </c>
      <c r="I611" s="33">
        <v>38</v>
      </c>
      <c r="K611" s="34" t="s">
        <v>222</v>
      </c>
      <c r="L611" s="7">
        <f t="shared" si="330"/>
        <v>52</v>
      </c>
      <c r="M611" s="33">
        <f t="shared" si="332"/>
        <v>500</v>
      </c>
      <c r="N611" s="7">
        <f t="shared" si="331"/>
        <v>9.615384615384615</v>
      </c>
      <c r="AD611" s="103" t="str">
        <f t="shared" si="322"/>
        <v xml:space="preserve">  </v>
      </c>
      <c r="AE611" s="103" t="str">
        <f t="shared" si="323"/>
        <v xml:space="preserve">  </v>
      </c>
    </row>
    <row r="612" spans="1:31" x14ac:dyDescent="0.2">
      <c r="A612" t="s">
        <v>185</v>
      </c>
      <c r="B612" t="s">
        <v>219</v>
      </c>
      <c r="D612" t="s">
        <v>208</v>
      </c>
      <c r="E612" t="s">
        <v>209</v>
      </c>
      <c r="F612">
        <v>6</v>
      </c>
      <c r="G612">
        <v>296.33300000000003</v>
      </c>
      <c r="H612">
        <v>224</v>
      </c>
      <c r="I612">
        <v>38</v>
      </c>
      <c r="K612" s="5" t="s">
        <v>222</v>
      </c>
      <c r="P612" s="22">
        <f>AVERAGE($O$617,$O$633,$O$640,$O$608)</f>
        <v>9.7943956210558323</v>
      </c>
      <c r="Q612" s="22">
        <f>$D$607</f>
        <v>0</v>
      </c>
      <c r="R612" s="22">
        <f>$H$607</f>
        <v>342</v>
      </c>
      <c r="S612">
        <f>H612</f>
        <v>224</v>
      </c>
      <c r="T612">
        <f t="shared" ref="T612:T615" si="333">R612-S612</f>
        <v>118</v>
      </c>
      <c r="U612" s="18">
        <f t="shared" ref="U612:U615" si="334">T612*P612+Q612</f>
        <v>1155.7386832845882</v>
      </c>
      <c r="AC612" t="s">
        <v>181</v>
      </c>
      <c r="AD612" s="103" t="str">
        <f t="shared" si="322"/>
        <v xml:space="preserve">  </v>
      </c>
      <c r="AE612" s="103" t="str">
        <f t="shared" si="323"/>
        <v xml:space="preserve">  </v>
      </c>
    </row>
    <row r="613" spans="1:31" x14ac:dyDescent="0.2">
      <c r="A613" t="s">
        <v>185</v>
      </c>
      <c r="B613" t="s">
        <v>219</v>
      </c>
      <c r="D613" t="s">
        <v>208</v>
      </c>
      <c r="F613">
        <v>7</v>
      </c>
      <c r="G613">
        <v>599</v>
      </c>
      <c r="H613">
        <v>220</v>
      </c>
      <c r="I613">
        <v>38</v>
      </c>
      <c r="K613" s="5" t="s">
        <v>222</v>
      </c>
      <c r="P613" s="22">
        <f t="shared" ref="P613:P615" si="335">AVERAGE($O$617,$O$633,$O$640,$O$608)</f>
        <v>9.7943956210558323</v>
      </c>
      <c r="Q613" s="22">
        <f t="shared" ref="Q613:Q615" si="336">$D$607</f>
        <v>0</v>
      </c>
      <c r="R613" s="22">
        <f t="shared" ref="R613:R615" si="337">$H$607</f>
        <v>342</v>
      </c>
      <c r="S613">
        <f t="shared" ref="S613:S615" si="338">H613</f>
        <v>220</v>
      </c>
      <c r="T613">
        <f t="shared" si="333"/>
        <v>122</v>
      </c>
      <c r="U613" s="18">
        <f t="shared" si="334"/>
        <v>1194.9162657688116</v>
      </c>
      <c r="AC613" t="s">
        <v>181</v>
      </c>
      <c r="AD613" s="103" t="str">
        <f t="shared" si="322"/>
        <v xml:space="preserve">  </v>
      </c>
      <c r="AE613" s="103" t="str">
        <f t="shared" si="323"/>
        <v xml:space="preserve">  </v>
      </c>
    </row>
    <row r="614" spans="1:31" x14ac:dyDescent="0.2">
      <c r="A614" t="s">
        <v>185</v>
      </c>
      <c r="B614" t="s">
        <v>219</v>
      </c>
      <c r="D614" t="s">
        <v>208</v>
      </c>
      <c r="F614">
        <v>8</v>
      </c>
      <c r="G614">
        <v>699</v>
      </c>
      <c r="H614">
        <v>218.667</v>
      </c>
      <c r="I614">
        <v>38</v>
      </c>
      <c r="K614" s="5" t="s">
        <v>222</v>
      </c>
      <c r="P614" s="22">
        <f t="shared" si="335"/>
        <v>9.7943956210558323</v>
      </c>
      <c r="Q614" s="22">
        <f t="shared" si="336"/>
        <v>0</v>
      </c>
      <c r="R614" s="22">
        <f t="shared" si="337"/>
        <v>342</v>
      </c>
      <c r="S614">
        <f t="shared" si="338"/>
        <v>218.667</v>
      </c>
      <c r="T614">
        <f t="shared" si="333"/>
        <v>123.333</v>
      </c>
      <c r="U614" s="18">
        <f t="shared" si="334"/>
        <v>1207.972195131679</v>
      </c>
      <c r="AC614" t="s">
        <v>181</v>
      </c>
      <c r="AD614" s="103" t="str">
        <f t="shared" si="322"/>
        <v xml:space="preserve">  </v>
      </c>
      <c r="AE614" s="103" t="str">
        <f t="shared" si="323"/>
        <v xml:space="preserve">  </v>
      </c>
    </row>
    <row r="615" spans="1:31" ht="17" thickBot="1" x14ac:dyDescent="0.25">
      <c r="A615" t="s">
        <v>185</v>
      </c>
      <c r="B615" t="s">
        <v>219</v>
      </c>
      <c r="D615" t="s">
        <v>208</v>
      </c>
      <c r="F615">
        <v>9</v>
      </c>
      <c r="G615">
        <v>920.33299999999997</v>
      </c>
      <c r="H615">
        <v>205.333</v>
      </c>
      <c r="I615">
        <v>38</v>
      </c>
      <c r="K615" s="5" t="s">
        <v>222</v>
      </c>
      <c r="P615" s="22">
        <f t="shared" si="335"/>
        <v>9.7943956210558323</v>
      </c>
      <c r="Q615" s="22">
        <f t="shared" si="336"/>
        <v>0</v>
      </c>
      <c r="R615" s="22">
        <f t="shared" si="337"/>
        <v>342</v>
      </c>
      <c r="S615">
        <f t="shared" si="338"/>
        <v>205.333</v>
      </c>
      <c r="T615">
        <f t="shared" si="333"/>
        <v>136.667</v>
      </c>
      <c r="U615" s="18">
        <f t="shared" si="334"/>
        <v>1338.5706663428375</v>
      </c>
      <c r="AC615" t="s">
        <v>181</v>
      </c>
      <c r="AD615" s="103" t="str">
        <f t="shared" si="322"/>
        <v xml:space="preserve">  </v>
      </c>
      <c r="AE615" s="103" t="str">
        <f t="shared" si="323"/>
        <v xml:space="preserve">  </v>
      </c>
    </row>
    <row r="616" spans="1:31" s="13" customFormat="1" ht="17" thickBot="1" x14ac:dyDescent="0.25">
      <c r="A616" s="38" t="s">
        <v>37</v>
      </c>
      <c r="D616" s="39">
        <v>0</v>
      </c>
      <c r="F616" s="13">
        <v>10</v>
      </c>
      <c r="G616" s="13">
        <v>214</v>
      </c>
      <c r="H616" s="39">
        <v>765</v>
      </c>
      <c r="I616" s="13">
        <v>38</v>
      </c>
      <c r="K616" s="14" t="s">
        <v>222</v>
      </c>
      <c r="AD616" s="103" t="str">
        <f t="shared" si="322"/>
        <v xml:space="preserve">  </v>
      </c>
      <c r="AE616" s="103" t="str">
        <f t="shared" si="323"/>
        <v xml:space="preserve">  </v>
      </c>
    </row>
    <row r="617" spans="1:31" s="33" customFormat="1" x14ac:dyDescent="0.2">
      <c r="A617" s="35" t="s">
        <v>37</v>
      </c>
      <c r="D617" s="33">
        <v>500</v>
      </c>
      <c r="F617" s="33">
        <v>11</v>
      </c>
      <c r="G617" s="33">
        <v>215</v>
      </c>
      <c r="H617" s="33">
        <v>715</v>
      </c>
      <c r="I617" s="33">
        <v>38</v>
      </c>
      <c r="K617" s="34" t="s">
        <v>222</v>
      </c>
      <c r="L617" s="7">
        <f t="shared" ref="L617:L619" si="339">ABS(H617-H616)</f>
        <v>50</v>
      </c>
      <c r="M617" s="33">
        <f t="shared" ref="M617:M619" si="340">D617-D616</f>
        <v>500</v>
      </c>
      <c r="N617" s="7">
        <f t="shared" ref="N617:N619" si="341">M617/L617</f>
        <v>10</v>
      </c>
      <c r="O617" s="33">
        <f>AVERAGE(N617:N619)</f>
        <v>9.8692810457516345</v>
      </c>
      <c r="AD617" s="103" t="str">
        <f t="shared" si="322"/>
        <v xml:space="preserve">  </v>
      </c>
      <c r="AE617" s="103" t="str">
        <f t="shared" si="323"/>
        <v xml:space="preserve">  </v>
      </c>
    </row>
    <row r="618" spans="1:31" s="33" customFormat="1" x14ac:dyDescent="0.2">
      <c r="A618" s="35" t="s">
        <v>37</v>
      </c>
      <c r="D618" s="33">
        <v>1000</v>
      </c>
      <c r="F618" s="33">
        <v>12</v>
      </c>
      <c r="G618" s="33">
        <v>214</v>
      </c>
      <c r="H618" s="33">
        <v>664</v>
      </c>
      <c r="I618" s="33">
        <v>38</v>
      </c>
      <c r="K618" s="34" t="s">
        <v>222</v>
      </c>
      <c r="L618" s="7">
        <f t="shared" si="339"/>
        <v>51</v>
      </c>
      <c r="M618" s="33">
        <f t="shared" si="340"/>
        <v>500</v>
      </c>
      <c r="N618" s="7">
        <f t="shared" si="341"/>
        <v>9.8039215686274517</v>
      </c>
      <c r="AD618" s="103" t="str">
        <f t="shared" si="322"/>
        <v xml:space="preserve">  </v>
      </c>
      <c r="AE618" s="103" t="str">
        <f t="shared" si="323"/>
        <v xml:space="preserve">  </v>
      </c>
    </row>
    <row r="619" spans="1:31" s="33" customFormat="1" x14ac:dyDescent="0.2">
      <c r="A619" s="35" t="s">
        <v>37</v>
      </c>
      <c r="D619" s="33">
        <v>1500</v>
      </c>
      <c r="F619" s="33">
        <v>13</v>
      </c>
      <c r="G619" s="33">
        <v>214</v>
      </c>
      <c r="H619" s="33">
        <v>613</v>
      </c>
      <c r="I619" s="33">
        <v>38</v>
      </c>
      <c r="K619" s="34" t="s">
        <v>222</v>
      </c>
      <c r="L619" s="7">
        <f t="shared" si="339"/>
        <v>51</v>
      </c>
      <c r="M619" s="33">
        <f t="shared" si="340"/>
        <v>500</v>
      </c>
      <c r="N619" s="7">
        <f t="shared" si="341"/>
        <v>9.8039215686274517</v>
      </c>
      <c r="AD619" s="103" t="str">
        <f t="shared" si="322"/>
        <v xml:space="preserve">  </v>
      </c>
      <c r="AE619" s="103" t="str">
        <f t="shared" si="323"/>
        <v xml:space="preserve">  </v>
      </c>
    </row>
    <row r="620" spans="1:31" ht="17" thickBot="1" x14ac:dyDescent="0.25">
      <c r="A620" t="s">
        <v>185</v>
      </c>
      <c r="B620" t="s">
        <v>218</v>
      </c>
      <c r="D620" t="s">
        <v>208</v>
      </c>
      <c r="E620" t="s">
        <v>209</v>
      </c>
      <c r="F620">
        <v>14</v>
      </c>
      <c r="G620">
        <v>928</v>
      </c>
      <c r="H620">
        <v>671</v>
      </c>
      <c r="I620">
        <v>38</v>
      </c>
      <c r="K620" s="5" t="s">
        <v>222</v>
      </c>
      <c r="P620" s="22">
        <f>AVERAGE($O$617,$O$633,$O$640,$O$608)</f>
        <v>9.7943956210558323</v>
      </c>
      <c r="Q620" s="22">
        <f>$D$616</f>
        <v>0</v>
      </c>
      <c r="R620" s="22">
        <f>$H$616</f>
        <v>765</v>
      </c>
      <c r="S620">
        <f>H620</f>
        <v>671</v>
      </c>
      <c r="T620">
        <f>ABS(R620-S620)</f>
        <v>94</v>
      </c>
      <c r="U620" s="18">
        <f t="shared" ref="U620:U631" si="342">T620*P620+Q620</f>
        <v>920.67318837924824</v>
      </c>
      <c r="AC620" t="s">
        <v>181</v>
      </c>
      <c r="AD620" s="103" t="str">
        <f t="shared" si="322"/>
        <v xml:space="preserve">  </v>
      </c>
      <c r="AE620" s="103" t="str">
        <f t="shared" si="323"/>
        <v xml:space="preserve">  </v>
      </c>
    </row>
    <row r="621" spans="1:31" s="13" customFormat="1" ht="17" thickBot="1" x14ac:dyDescent="0.25">
      <c r="A621" s="38" t="s">
        <v>37</v>
      </c>
      <c r="D621" s="39">
        <v>0</v>
      </c>
      <c r="F621" s="13">
        <v>15</v>
      </c>
      <c r="G621" s="13">
        <v>213</v>
      </c>
      <c r="H621" s="13">
        <v>1195</v>
      </c>
      <c r="K621" s="14"/>
      <c r="AD621" s="103" t="str">
        <f t="shared" si="322"/>
        <v xml:space="preserve">  </v>
      </c>
      <c r="AE621" s="103" t="str">
        <f t="shared" si="323"/>
        <v xml:space="preserve">  </v>
      </c>
    </row>
    <row r="622" spans="1:31" ht="17" thickBot="1" x14ac:dyDescent="0.25">
      <c r="A622" t="s">
        <v>185</v>
      </c>
      <c r="B622" t="s">
        <v>220</v>
      </c>
      <c r="D622" t="s">
        <v>208</v>
      </c>
      <c r="E622" t="s">
        <v>209</v>
      </c>
      <c r="F622">
        <v>19</v>
      </c>
      <c r="G622">
        <v>929</v>
      </c>
      <c r="H622">
        <v>981</v>
      </c>
      <c r="I622">
        <v>38</v>
      </c>
      <c r="K622" s="5" t="s">
        <v>222</v>
      </c>
      <c r="P622" s="22">
        <f>AVERAGE($O$617,$O$633,$O$640,$O$608)</f>
        <v>9.7943956210558323</v>
      </c>
      <c r="Q622" s="22">
        <f t="shared" ref="Q622:Q631" si="343">$D$616</f>
        <v>0</v>
      </c>
      <c r="R622" s="22">
        <f>H621</f>
        <v>1195</v>
      </c>
      <c r="S622">
        <f t="shared" ref="S622:S631" si="344">H622</f>
        <v>981</v>
      </c>
      <c r="T622">
        <f t="shared" ref="T622:T631" si="345">ABS(R622-S622)</f>
        <v>214</v>
      </c>
      <c r="U622" s="18">
        <f t="shared" si="342"/>
        <v>2096.000662905948</v>
      </c>
      <c r="AC622" t="s">
        <v>181</v>
      </c>
      <c r="AD622" s="103" t="str">
        <f t="shared" si="322"/>
        <v xml:space="preserve">  </v>
      </c>
      <c r="AE622" s="103" t="str">
        <f t="shared" si="323"/>
        <v xml:space="preserve">  </v>
      </c>
    </row>
    <row r="623" spans="1:31" s="13" customFormat="1" ht="17" thickBot="1" x14ac:dyDescent="0.25">
      <c r="A623" s="38" t="s">
        <v>37</v>
      </c>
      <c r="D623" s="39">
        <v>0</v>
      </c>
      <c r="F623" s="13">
        <v>20</v>
      </c>
      <c r="G623" s="13">
        <v>213.333</v>
      </c>
      <c r="H623" s="13">
        <v>1618.6669999999999</v>
      </c>
      <c r="K623" s="14"/>
      <c r="AD623" s="103" t="str">
        <f t="shared" si="322"/>
        <v xml:space="preserve">  </v>
      </c>
      <c r="AE623" s="103" t="str">
        <f t="shared" si="323"/>
        <v xml:space="preserve">  </v>
      </c>
    </row>
    <row r="624" spans="1:31" ht="17" thickBot="1" x14ac:dyDescent="0.25">
      <c r="A624" t="s">
        <v>185</v>
      </c>
      <c r="B624" t="s">
        <v>217</v>
      </c>
      <c r="D624" t="s">
        <v>208</v>
      </c>
      <c r="E624" t="s">
        <v>209</v>
      </c>
      <c r="F624">
        <v>24</v>
      </c>
      <c r="G624">
        <v>256</v>
      </c>
      <c r="H624">
        <v>1446.6669999999999</v>
      </c>
      <c r="I624">
        <v>38</v>
      </c>
      <c r="K624" s="5" t="s">
        <v>222</v>
      </c>
      <c r="P624" s="22">
        <f>AVERAGE($O$617,$O$633,$O$640,$O$608)</f>
        <v>9.7943956210558323</v>
      </c>
      <c r="Q624" s="22">
        <f t="shared" si="343"/>
        <v>0</v>
      </c>
      <c r="R624" s="22">
        <f>H623</f>
        <v>1618.6669999999999</v>
      </c>
      <c r="S624">
        <f t="shared" si="344"/>
        <v>1446.6669999999999</v>
      </c>
      <c r="T624">
        <f t="shared" si="345"/>
        <v>172</v>
      </c>
      <c r="U624" s="18">
        <f t="shared" si="342"/>
        <v>1684.6360468216033</v>
      </c>
      <c r="AC624" t="s">
        <v>181</v>
      </c>
      <c r="AD624" s="103" t="str">
        <f t="shared" si="322"/>
        <v xml:space="preserve">  </v>
      </c>
      <c r="AE624" s="103" t="str">
        <f t="shared" si="323"/>
        <v xml:space="preserve">  </v>
      </c>
    </row>
    <row r="625" spans="1:31" s="13" customFormat="1" ht="17" thickBot="1" x14ac:dyDescent="0.25">
      <c r="A625" s="38" t="s">
        <v>37</v>
      </c>
      <c r="D625" s="39">
        <v>0</v>
      </c>
      <c r="F625" s="13">
        <v>25</v>
      </c>
      <c r="G625" s="13">
        <v>212</v>
      </c>
      <c r="H625" s="13">
        <v>2045</v>
      </c>
      <c r="K625" s="14"/>
      <c r="AD625" s="103" t="str">
        <f t="shared" si="322"/>
        <v xml:space="preserve">  </v>
      </c>
      <c r="AE625" s="103" t="str">
        <f t="shared" si="323"/>
        <v xml:space="preserve">  </v>
      </c>
    </row>
    <row r="626" spans="1:31" ht="17" thickBot="1" x14ac:dyDescent="0.25">
      <c r="A626" t="s">
        <v>185</v>
      </c>
      <c r="B626" t="s">
        <v>216</v>
      </c>
      <c r="D626" t="s">
        <v>208</v>
      </c>
      <c r="E626" t="s">
        <v>209</v>
      </c>
      <c r="F626">
        <v>29</v>
      </c>
      <c r="G626">
        <v>927.66700000000003</v>
      </c>
      <c r="H626">
        <v>1903.3330000000001</v>
      </c>
      <c r="I626">
        <v>38</v>
      </c>
      <c r="K626" s="5" t="s">
        <v>222</v>
      </c>
      <c r="P626" s="22">
        <f>AVERAGE($O$617,$O$633,$O$640,$O$608)</f>
        <v>9.7943956210558323</v>
      </c>
      <c r="Q626" s="22">
        <f t="shared" si="343"/>
        <v>0</v>
      </c>
      <c r="R626" s="22">
        <f>H625</f>
        <v>2045</v>
      </c>
      <c r="S626">
        <f t="shared" si="344"/>
        <v>1903.3330000000001</v>
      </c>
      <c r="T626">
        <f t="shared" si="345"/>
        <v>141.66699999999992</v>
      </c>
      <c r="U626" s="18">
        <f t="shared" si="342"/>
        <v>1387.5426444481159</v>
      </c>
      <c r="AC626" t="s">
        <v>181</v>
      </c>
      <c r="AD626" s="103" t="str">
        <f t="shared" si="322"/>
        <v xml:space="preserve">  </v>
      </c>
      <c r="AE626" s="103" t="str">
        <f t="shared" si="323"/>
        <v xml:space="preserve">  </v>
      </c>
    </row>
    <row r="627" spans="1:31" s="13" customFormat="1" ht="17" thickBot="1" x14ac:dyDescent="0.25">
      <c r="A627" s="38" t="s">
        <v>37</v>
      </c>
      <c r="D627" s="39">
        <v>0</v>
      </c>
      <c r="F627" s="13">
        <v>30</v>
      </c>
      <c r="G627" s="13">
        <v>212</v>
      </c>
      <c r="H627" s="13">
        <v>2473</v>
      </c>
      <c r="K627" s="14"/>
      <c r="AD627" s="103" t="str">
        <f t="shared" si="322"/>
        <v xml:space="preserve">  </v>
      </c>
      <c r="AE627" s="103" t="str">
        <f t="shared" si="323"/>
        <v xml:space="preserve">  </v>
      </c>
    </row>
    <row r="628" spans="1:31" x14ac:dyDescent="0.2">
      <c r="A628" t="s">
        <v>185</v>
      </c>
      <c r="B628" t="s">
        <v>215</v>
      </c>
      <c r="D628" t="s">
        <v>208</v>
      </c>
      <c r="E628" t="s">
        <v>209</v>
      </c>
      <c r="F628">
        <v>34</v>
      </c>
      <c r="G628">
        <v>566</v>
      </c>
      <c r="H628">
        <v>2238</v>
      </c>
      <c r="I628">
        <v>38</v>
      </c>
      <c r="K628" s="5" t="s">
        <v>222</v>
      </c>
      <c r="P628" s="22">
        <f t="shared" ref="P628:P630" si="346">AVERAGE($O$617,$O$633,$O$640,$O$608)</f>
        <v>9.7943956210558323</v>
      </c>
      <c r="Q628" s="22">
        <f t="shared" si="343"/>
        <v>0</v>
      </c>
      <c r="R628" s="22">
        <f>$H$627</f>
        <v>2473</v>
      </c>
      <c r="S628">
        <f t="shared" si="344"/>
        <v>2238</v>
      </c>
      <c r="T628">
        <f t="shared" si="345"/>
        <v>235</v>
      </c>
      <c r="U628" s="18">
        <f t="shared" si="342"/>
        <v>2301.6829709481208</v>
      </c>
      <c r="AC628" t="s">
        <v>181</v>
      </c>
      <c r="AD628" s="103" t="str">
        <f t="shared" si="322"/>
        <v xml:space="preserve">  </v>
      </c>
      <c r="AE628" s="103" t="str">
        <f t="shared" si="323"/>
        <v xml:space="preserve">  </v>
      </c>
    </row>
    <row r="629" spans="1:31" x14ac:dyDescent="0.2">
      <c r="A629" t="s">
        <v>185</v>
      </c>
      <c r="B629" t="s">
        <v>215</v>
      </c>
      <c r="D629" t="s">
        <v>208</v>
      </c>
      <c r="E629" t="s">
        <v>209</v>
      </c>
      <c r="F629">
        <v>35</v>
      </c>
      <c r="G629">
        <v>638</v>
      </c>
      <c r="H629">
        <v>2246</v>
      </c>
      <c r="I629">
        <v>38</v>
      </c>
      <c r="K629" s="5" t="s">
        <v>222</v>
      </c>
      <c r="P629" s="22">
        <f t="shared" si="346"/>
        <v>9.7943956210558323</v>
      </c>
      <c r="Q629" s="22">
        <f t="shared" si="343"/>
        <v>0</v>
      </c>
      <c r="R629" s="22">
        <f>$H$627</f>
        <v>2473</v>
      </c>
      <c r="S629">
        <f t="shared" si="344"/>
        <v>2246</v>
      </c>
      <c r="T629">
        <f t="shared" si="345"/>
        <v>227</v>
      </c>
      <c r="U629" s="18">
        <f t="shared" si="342"/>
        <v>2223.3278059796739</v>
      </c>
      <c r="AC629" t="s">
        <v>181</v>
      </c>
      <c r="AD629" s="103" t="str">
        <f t="shared" si="322"/>
        <v xml:space="preserve">  </v>
      </c>
      <c r="AE629" s="103" t="str">
        <f t="shared" si="323"/>
        <v xml:space="preserve">  </v>
      </c>
    </row>
    <row r="630" spans="1:31" x14ac:dyDescent="0.2">
      <c r="A630" t="s">
        <v>185</v>
      </c>
      <c r="B630" t="s">
        <v>215</v>
      </c>
      <c r="D630" t="s">
        <v>208</v>
      </c>
      <c r="E630" t="s">
        <v>209</v>
      </c>
      <c r="F630">
        <v>36</v>
      </c>
      <c r="G630">
        <v>665</v>
      </c>
      <c r="H630">
        <v>2220</v>
      </c>
      <c r="I630">
        <v>38</v>
      </c>
      <c r="K630" s="5" t="s">
        <v>222</v>
      </c>
      <c r="P630" s="22">
        <f t="shared" si="346"/>
        <v>9.7943956210558323</v>
      </c>
      <c r="Q630" s="22">
        <f t="shared" si="343"/>
        <v>0</v>
      </c>
      <c r="R630" s="22">
        <f>$H$627</f>
        <v>2473</v>
      </c>
      <c r="S630">
        <f t="shared" si="344"/>
        <v>2220</v>
      </c>
      <c r="T630">
        <f t="shared" si="345"/>
        <v>253</v>
      </c>
      <c r="U630" s="18">
        <f t="shared" si="342"/>
        <v>2477.9820921271257</v>
      </c>
      <c r="AC630" t="s">
        <v>181</v>
      </c>
      <c r="AD630" s="103" t="str">
        <f t="shared" si="322"/>
        <v xml:space="preserve">  </v>
      </c>
      <c r="AE630" s="103" t="str">
        <f t="shared" si="323"/>
        <v xml:space="preserve">  </v>
      </c>
    </row>
    <row r="631" spans="1:31" ht="17" thickBot="1" x14ac:dyDescent="0.25">
      <c r="A631" t="s">
        <v>185</v>
      </c>
      <c r="B631" t="s">
        <v>215</v>
      </c>
      <c r="D631" t="s">
        <v>208</v>
      </c>
      <c r="E631" t="s">
        <v>209</v>
      </c>
      <c r="F631">
        <v>37</v>
      </c>
      <c r="G631">
        <v>878.66700000000003</v>
      </c>
      <c r="H631">
        <v>2260.3330000000001</v>
      </c>
      <c r="I631">
        <v>38</v>
      </c>
      <c r="K631" s="5" t="s">
        <v>222</v>
      </c>
      <c r="P631" s="22">
        <f>AVERAGE($O$617,$O$633,$O$640,$O$608)</f>
        <v>9.7943956210558323</v>
      </c>
      <c r="Q631" s="22">
        <f t="shared" si="343"/>
        <v>0</v>
      </c>
      <c r="R631" s="22">
        <f>$H$627</f>
        <v>2473</v>
      </c>
      <c r="S631">
        <f t="shared" si="344"/>
        <v>2260.3330000000001</v>
      </c>
      <c r="T631">
        <f t="shared" si="345"/>
        <v>212.66699999999992</v>
      </c>
      <c r="U631" s="18">
        <f t="shared" si="342"/>
        <v>2082.94473354308</v>
      </c>
      <c r="AC631" t="s">
        <v>181</v>
      </c>
      <c r="AD631" s="103" t="str">
        <f t="shared" si="322"/>
        <v xml:space="preserve">  </v>
      </c>
      <c r="AE631" s="103" t="str">
        <f t="shared" si="323"/>
        <v xml:space="preserve">  </v>
      </c>
    </row>
    <row r="632" spans="1:31" s="13" customFormat="1" ht="17" thickBot="1" x14ac:dyDescent="0.25">
      <c r="A632" s="38" t="s">
        <v>37</v>
      </c>
      <c r="D632" s="39">
        <v>0</v>
      </c>
      <c r="F632" s="13">
        <v>38</v>
      </c>
      <c r="G632" s="13">
        <v>1083</v>
      </c>
      <c r="H632" s="39">
        <v>340.33300000000003</v>
      </c>
      <c r="I632" s="13">
        <v>38</v>
      </c>
      <c r="K632" s="14" t="s">
        <v>222</v>
      </c>
      <c r="AD632" s="103" t="str">
        <f t="shared" si="322"/>
        <v xml:space="preserve">  </v>
      </c>
      <c r="AE632" s="103" t="str">
        <f t="shared" si="323"/>
        <v xml:space="preserve">  </v>
      </c>
    </row>
    <row r="633" spans="1:31" s="33" customFormat="1" x14ac:dyDescent="0.2">
      <c r="A633" s="35" t="s">
        <v>37</v>
      </c>
      <c r="D633" s="33">
        <v>500</v>
      </c>
      <c r="F633" s="33">
        <v>39</v>
      </c>
      <c r="G633" s="33">
        <v>1083</v>
      </c>
      <c r="H633" s="33">
        <v>288.33300000000003</v>
      </c>
      <c r="I633" s="33">
        <v>38</v>
      </c>
      <c r="K633" s="34" t="s">
        <v>222</v>
      </c>
      <c r="L633" s="7">
        <f t="shared" ref="L633:L636" si="347">ABS(H633-H632)</f>
        <v>52</v>
      </c>
      <c r="M633" s="33">
        <f t="shared" ref="M633:M636" si="348">D633-D632</f>
        <v>500</v>
      </c>
      <c r="N633" s="7">
        <f t="shared" ref="N633:N636" si="349">M633/L633</f>
        <v>9.615384615384615</v>
      </c>
      <c r="O633" s="33">
        <f>AVERAGE(N633:N636)</f>
        <v>9.7114756116344498</v>
      </c>
      <c r="AD633" s="103" t="str">
        <f t="shared" si="322"/>
        <v xml:space="preserve">  </v>
      </c>
      <c r="AE633" s="103" t="str">
        <f t="shared" si="323"/>
        <v xml:space="preserve">  </v>
      </c>
    </row>
    <row r="634" spans="1:31" s="33" customFormat="1" x14ac:dyDescent="0.2">
      <c r="A634" s="35" t="s">
        <v>37</v>
      </c>
      <c r="D634" s="33">
        <v>1000</v>
      </c>
      <c r="F634" s="33">
        <v>40</v>
      </c>
      <c r="G634" s="33">
        <v>1082.3330000000001</v>
      </c>
      <c r="H634" s="33">
        <v>237.667</v>
      </c>
      <c r="I634" s="33">
        <v>38</v>
      </c>
      <c r="K634" s="34" t="s">
        <v>222</v>
      </c>
      <c r="L634" s="7">
        <f t="shared" si="347"/>
        <v>50.666000000000025</v>
      </c>
      <c r="M634" s="33">
        <f t="shared" si="348"/>
        <v>500</v>
      </c>
      <c r="N634" s="7">
        <f t="shared" si="349"/>
        <v>9.8685509019855484</v>
      </c>
      <c r="AD634" s="103" t="str">
        <f t="shared" si="322"/>
        <v xml:space="preserve">  </v>
      </c>
      <c r="AE634" s="103" t="str">
        <f t="shared" si="323"/>
        <v xml:space="preserve">  </v>
      </c>
    </row>
    <row r="635" spans="1:31" s="33" customFormat="1" x14ac:dyDescent="0.2">
      <c r="A635" s="35" t="s">
        <v>37</v>
      </c>
      <c r="D635" s="33">
        <v>1500</v>
      </c>
      <c r="F635" s="33">
        <v>41</v>
      </c>
      <c r="G635" s="33">
        <v>1082.3330000000001</v>
      </c>
      <c r="H635" s="33">
        <v>187</v>
      </c>
      <c r="I635" s="33">
        <v>38</v>
      </c>
      <c r="K635" s="34" t="s">
        <v>222</v>
      </c>
      <c r="L635" s="7">
        <f t="shared" si="347"/>
        <v>50.667000000000002</v>
      </c>
      <c r="M635" s="33">
        <f t="shared" si="348"/>
        <v>500</v>
      </c>
      <c r="N635" s="7">
        <f t="shared" si="349"/>
        <v>9.8683561292359911</v>
      </c>
      <c r="AD635" s="103" t="str">
        <f t="shared" si="322"/>
        <v xml:space="preserve">  </v>
      </c>
      <c r="AE635" s="103" t="str">
        <f t="shared" si="323"/>
        <v xml:space="preserve">  </v>
      </c>
    </row>
    <row r="636" spans="1:31" s="33" customFormat="1" x14ac:dyDescent="0.2">
      <c r="A636" s="35" t="s">
        <v>37</v>
      </c>
      <c r="D636" s="33">
        <v>2000</v>
      </c>
      <c r="F636" s="33">
        <v>42</v>
      </c>
      <c r="G636" s="33">
        <v>1080.3330000000001</v>
      </c>
      <c r="H636" s="33">
        <v>134.333</v>
      </c>
      <c r="I636" s="33">
        <v>38</v>
      </c>
      <c r="K636" s="34" t="s">
        <v>222</v>
      </c>
      <c r="L636" s="7">
        <f t="shared" si="347"/>
        <v>52.667000000000002</v>
      </c>
      <c r="M636" s="33">
        <f t="shared" si="348"/>
        <v>500</v>
      </c>
      <c r="N636" s="7">
        <f t="shared" si="349"/>
        <v>9.4936107999316466</v>
      </c>
      <c r="AD636" s="103" t="str">
        <f t="shared" si="322"/>
        <v xml:space="preserve">  </v>
      </c>
      <c r="AE636" s="103" t="str">
        <f t="shared" si="323"/>
        <v xml:space="preserve">  </v>
      </c>
    </row>
    <row r="637" spans="1:31" x14ac:dyDescent="0.2">
      <c r="A637" t="s">
        <v>185</v>
      </c>
      <c r="B637" t="s">
        <v>214</v>
      </c>
      <c r="D637" t="s">
        <v>221</v>
      </c>
      <c r="E637" t="s">
        <v>209</v>
      </c>
      <c r="F637">
        <v>43</v>
      </c>
      <c r="G637">
        <v>1198</v>
      </c>
      <c r="H637">
        <v>223</v>
      </c>
      <c r="I637">
        <v>38</v>
      </c>
      <c r="K637" s="5" t="s">
        <v>222</v>
      </c>
      <c r="P637" s="22">
        <f t="shared" ref="P637:P638" si="350">AVERAGE($O$617,$O$633,$O$640,$O$608)</f>
        <v>9.7943956210558323</v>
      </c>
      <c r="Q637" s="22">
        <f>$D$632</f>
        <v>0</v>
      </c>
      <c r="R637" s="22">
        <f>$H$632</f>
        <v>340.33300000000003</v>
      </c>
      <c r="S637">
        <f>H637</f>
        <v>223</v>
      </c>
      <c r="T637">
        <f t="shared" ref="T637:T638" si="351">ABS(R637-S637)</f>
        <v>117.33300000000003</v>
      </c>
      <c r="U637" s="18">
        <f t="shared" ref="U637:U638" si="352">T637*P637+Q637</f>
        <v>1149.2058214053443</v>
      </c>
      <c r="AC637" t="s">
        <v>181</v>
      </c>
      <c r="AD637" s="103" t="str">
        <f t="shared" si="322"/>
        <v xml:space="preserve">  </v>
      </c>
      <c r="AE637" s="103" t="str">
        <f t="shared" si="323"/>
        <v xml:space="preserve">  </v>
      </c>
    </row>
    <row r="638" spans="1:31" ht="17" thickBot="1" x14ac:dyDescent="0.25">
      <c r="A638" t="s">
        <v>185</v>
      </c>
      <c r="B638" t="s">
        <v>214</v>
      </c>
      <c r="D638" t="s">
        <v>221</v>
      </c>
      <c r="E638" t="s">
        <v>209</v>
      </c>
      <c r="F638">
        <v>44</v>
      </c>
      <c r="G638">
        <v>1788</v>
      </c>
      <c r="H638">
        <v>220</v>
      </c>
      <c r="I638">
        <v>38</v>
      </c>
      <c r="K638" s="5" t="s">
        <v>222</v>
      </c>
      <c r="P638" s="22">
        <f t="shared" si="350"/>
        <v>9.7943956210558323</v>
      </c>
      <c r="Q638" s="22">
        <f>$D$632</f>
        <v>0</v>
      </c>
      <c r="R638" s="22">
        <f>$H$632</f>
        <v>340.33300000000003</v>
      </c>
      <c r="S638">
        <f>H638</f>
        <v>220</v>
      </c>
      <c r="T638">
        <f t="shared" si="351"/>
        <v>120.33300000000003</v>
      </c>
      <c r="U638" s="18">
        <f t="shared" si="352"/>
        <v>1178.5890082685116</v>
      </c>
      <c r="AC638" t="s">
        <v>181</v>
      </c>
      <c r="AD638" s="103" t="str">
        <f t="shared" si="322"/>
        <v xml:space="preserve">  </v>
      </c>
      <c r="AE638" s="103" t="str">
        <f t="shared" si="323"/>
        <v xml:space="preserve">  </v>
      </c>
    </row>
    <row r="639" spans="1:31" s="13" customFormat="1" ht="17" thickBot="1" x14ac:dyDescent="0.25">
      <c r="A639" s="13" t="s">
        <v>37</v>
      </c>
      <c r="D639" s="39">
        <v>0</v>
      </c>
      <c r="F639" s="13">
        <v>45</v>
      </c>
      <c r="G639" s="13">
        <v>1082.5</v>
      </c>
      <c r="H639" s="39">
        <v>766.5</v>
      </c>
      <c r="I639" s="13">
        <v>38</v>
      </c>
      <c r="K639" s="14" t="s">
        <v>222</v>
      </c>
      <c r="AD639" s="103" t="str">
        <f t="shared" si="322"/>
        <v xml:space="preserve">  </v>
      </c>
      <c r="AE639" s="103" t="str">
        <f t="shared" si="323"/>
        <v xml:space="preserve">  </v>
      </c>
    </row>
    <row r="640" spans="1:31" s="33" customFormat="1" x14ac:dyDescent="0.2">
      <c r="A640" s="33" t="s">
        <v>37</v>
      </c>
      <c r="D640" s="33">
        <v>500</v>
      </c>
      <c r="F640" s="33">
        <v>46</v>
      </c>
      <c r="G640" s="33">
        <v>1080.5</v>
      </c>
      <c r="H640" s="33">
        <v>716.5</v>
      </c>
      <c r="I640" s="33">
        <v>38</v>
      </c>
      <c r="K640" s="34" t="s">
        <v>222</v>
      </c>
      <c r="L640" s="7">
        <f t="shared" ref="L640:L643" si="353">ABS(H640-H639)</f>
        <v>50</v>
      </c>
      <c r="M640" s="33">
        <f>D640-D639</f>
        <v>500</v>
      </c>
      <c r="N640" s="7">
        <f t="shared" ref="N640:N643" si="354">M640/L640</f>
        <v>10</v>
      </c>
      <c r="O640" s="33">
        <f>AVERAGE(N640:N643)</f>
        <v>9.8781648581762802</v>
      </c>
      <c r="AD640" s="103" t="str">
        <f t="shared" si="322"/>
        <v xml:space="preserve">  </v>
      </c>
      <c r="AE640" s="103" t="str">
        <f t="shared" si="323"/>
        <v xml:space="preserve">  </v>
      </c>
    </row>
    <row r="641" spans="1:31" s="33" customFormat="1" x14ac:dyDescent="0.2">
      <c r="A641" s="33" t="s">
        <v>37</v>
      </c>
      <c r="D641" s="33">
        <v>1000</v>
      </c>
      <c r="F641" s="33">
        <v>47</v>
      </c>
      <c r="G641" s="33">
        <v>1081.5</v>
      </c>
      <c r="H641" s="33">
        <v>665</v>
      </c>
      <c r="I641" s="33">
        <v>38</v>
      </c>
      <c r="K641" s="34" t="s">
        <v>222</v>
      </c>
      <c r="L641" s="7">
        <f t="shared" si="353"/>
        <v>51.5</v>
      </c>
      <c r="M641" s="33">
        <f t="shared" ref="M641:M643" si="355">D641-D640</f>
        <v>500</v>
      </c>
      <c r="N641" s="7">
        <f t="shared" si="354"/>
        <v>9.7087378640776691</v>
      </c>
      <c r="AD641" s="103" t="str">
        <f t="shared" si="322"/>
        <v xml:space="preserve">  </v>
      </c>
      <c r="AE641" s="103" t="str">
        <f t="shared" si="323"/>
        <v xml:space="preserve">  </v>
      </c>
    </row>
    <row r="642" spans="1:31" s="33" customFormat="1" x14ac:dyDescent="0.2">
      <c r="A642" s="33" t="s">
        <v>37</v>
      </c>
      <c r="D642" s="33">
        <v>1500</v>
      </c>
      <c r="F642" s="33">
        <v>48</v>
      </c>
      <c r="G642" s="33">
        <v>1081</v>
      </c>
      <c r="H642" s="33">
        <v>615</v>
      </c>
      <c r="I642" s="33">
        <v>38</v>
      </c>
      <c r="K642" s="34" t="s">
        <v>222</v>
      </c>
      <c r="L642" s="7">
        <f t="shared" si="353"/>
        <v>50</v>
      </c>
      <c r="M642" s="33">
        <f t="shared" si="355"/>
        <v>500</v>
      </c>
      <c r="N642" s="7">
        <f t="shared" si="354"/>
        <v>10</v>
      </c>
      <c r="AD642" s="103" t="str">
        <f t="shared" si="322"/>
        <v xml:space="preserve">  </v>
      </c>
      <c r="AE642" s="103" t="str">
        <f t="shared" si="323"/>
        <v xml:space="preserve">  </v>
      </c>
    </row>
    <row r="643" spans="1:31" s="33" customFormat="1" x14ac:dyDescent="0.2">
      <c r="A643" s="33" t="s">
        <v>37</v>
      </c>
      <c r="D643" s="33">
        <v>2000</v>
      </c>
      <c r="F643" s="33">
        <v>49</v>
      </c>
      <c r="G643" s="33">
        <v>1081.5</v>
      </c>
      <c r="H643" s="33">
        <v>564</v>
      </c>
      <c r="I643" s="33">
        <v>38</v>
      </c>
      <c r="K643" s="34" t="s">
        <v>222</v>
      </c>
      <c r="L643" s="7">
        <f t="shared" si="353"/>
        <v>51</v>
      </c>
      <c r="M643" s="33">
        <f t="shared" si="355"/>
        <v>500</v>
      </c>
      <c r="N643" s="7">
        <f t="shared" si="354"/>
        <v>9.8039215686274517</v>
      </c>
      <c r="AD643" s="103" t="str">
        <f t="shared" ref="AD643:AD706" si="356">CONCATENATE(IF(Z643&lt;Y643, "YES", " "), IF( AA643&lt;0, "-YES", " "))</f>
        <v xml:space="preserve">  </v>
      </c>
      <c r="AE643" s="103" t="str">
        <f t="shared" ref="AE643:AE706" si="357">CONCATENATE(IF(S643&gt;R643, "YES", " "), IF( T643&lt;0, "-YES", " "))</f>
        <v xml:space="preserve">  </v>
      </c>
    </row>
    <row r="644" spans="1:31" x14ac:dyDescent="0.2">
      <c r="A644" t="s">
        <v>185</v>
      </c>
      <c r="B644" t="s">
        <v>213</v>
      </c>
      <c r="D644" t="s">
        <v>221</v>
      </c>
      <c r="E644" t="s">
        <v>209</v>
      </c>
      <c r="F644">
        <v>50</v>
      </c>
      <c r="G644">
        <v>1605</v>
      </c>
      <c r="H644">
        <v>538</v>
      </c>
      <c r="I644">
        <v>38</v>
      </c>
      <c r="K644" s="5" t="s">
        <v>222</v>
      </c>
      <c r="P644" s="22">
        <f t="shared" ref="P644:P646" si="358">AVERAGE($O$617,$O$633,$O$640,$O$608)</f>
        <v>9.7943956210558323</v>
      </c>
      <c r="Q644" s="22">
        <f>$D$639</f>
        <v>0</v>
      </c>
      <c r="R644" s="22">
        <f>$H$639</f>
        <v>766.5</v>
      </c>
      <c r="S644">
        <f>H644</f>
        <v>538</v>
      </c>
      <c r="T644">
        <f t="shared" ref="T644:T655" si="359">ABS(R644-S644)</f>
        <v>228.5</v>
      </c>
      <c r="U644" s="18">
        <f t="shared" ref="U644:U655" si="360">T644*P644+Q644</f>
        <v>2238.0193994112578</v>
      </c>
      <c r="AC644" t="s">
        <v>181</v>
      </c>
      <c r="AD644" s="103" t="str">
        <f t="shared" si="356"/>
        <v xml:space="preserve">  </v>
      </c>
      <c r="AE644" s="103" t="str">
        <f t="shared" si="357"/>
        <v xml:space="preserve">  </v>
      </c>
    </row>
    <row r="645" spans="1:31" x14ac:dyDescent="0.2">
      <c r="A645" t="s">
        <v>185</v>
      </c>
      <c r="B645" t="s">
        <v>213</v>
      </c>
      <c r="D645" t="s">
        <v>221</v>
      </c>
      <c r="E645" t="s">
        <v>209</v>
      </c>
      <c r="F645">
        <v>51</v>
      </c>
      <c r="G645">
        <v>1677</v>
      </c>
      <c r="H645">
        <v>558</v>
      </c>
      <c r="I645">
        <v>38</v>
      </c>
      <c r="K645" s="5" t="s">
        <v>222</v>
      </c>
      <c r="P645" s="22">
        <f t="shared" si="358"/>
        <v>9.7943956210558323</v>
      </c>
      <c r="Q645" s="22">
        <f t="shared" ref="Q645:Q655" si="361">$D$639</f>
        <v>0</v>
      </c>
      <c r="R645" s="22">
        <f t="shared" ref="R645:R646" si="362">$H$639</f>
        <v>766.5</v>
      </c>
      <c r="S645">
        <f t="shared" ref="S645:S655" si="363">H645</f>
        <v>558</v>
      </c>
      <c r="T645">
        <f t="shared" si="359"/>
        <v>208.5</v>
      </c>
      <c r="U645" s="18">
        <f t="shared" si="360"/>
        <v>2042.131486990141</v>
      </c>
      <c r="AC645" t="s">
        <v>181</v>
      </c>
      <c r="AD645" s="103" t="str">
        <f t="shared" si="356"/>
        <v xml:space="preserve">  </v>
      </c>
      <c r="AE645" s="103" t="str">
        <f t="shared" si="357"/>
        <v xml:space="preserve">  </v>
      </c>
    </row>
    <row r="646" spans="1:31" ht="17" thickBot="1" x14ac:dyDescent="0.25">
      <c r="A646" t="s">
        <v>185</v>
      </c>
      <c r="B646" t="s">
        <v>213</v>
      </c>
      <c r="D646" t="s">
        <v>221</v>
      </c>
      <c r="E646" t="s">
        <v>209</v>
      </c>
      <c r="F646">
        <v>52</v>
      </c>
      <c r="G646">
        <v>1749</v>
      </c>
      <c r="H646">
        <v>515</v>
      </c>
      <c r="I646">
        <v>38</v>
      </c>
      <c r="K646" s="5" t="s">
        <v>222</v>
      </c>
      <c r="P646" s="22">
        <f t="shared" si="358"/>
        <v>9.7943956210558323</v>
      </c>
      <c r="Q646" s="22">
        <f t="shared" si="361"/>
        <v>0</v>
      </c>
      <c r="R646" s="22">
        <f t="shared" si="362"/>
        <v>766.5</v>
      </c>
      <c r="S646">
        <f t="shared" si="363"/>
        <v>515</v>
      </c>
      <c r="T646">
        <f t="shared" si="359"/>
        <v>251.5</v>
      </c>
      <c r="U646" s="18">
        <f t="shared" si="360"/>
        <v>2463.2904986955418</v>
      </c>
      <c r="AC646" t="s">
        <v>181</v>
      </c>
      <c r="AD646" s="103" t="str">
        <f t="shared" si="356"/>
        <v xml:space="preserve">  </v>
      </c>
      <c r="AE646" s="103" t="str">
        <f t="shared" si="357"/>
        <v xml:space="preserve">  </v>
      </c>
    </row>
    <row r="647" spans="1:31" s="13" customFormat="1" ht="17" thickBot="1" x14ac:dyDescent="0.25">
      <c r="A647" s="38" t="s">
        <v>37</v>
      </c>
      <c r="D647" s="39">
        <v>0</v>
      </c>
      <c r="F647" s="13">
        <v>53</v>
      </c>
      <c r="G647" s="13">
        <v>1084.3330000000001</v>
      </c>
      <c r="H647" s="13">
        <v>1193.3330000000001</v>
      </c>
      <c r="K647" s="14"/>
      <c r="AD647" s="103" t="str">
        <f t="shared" si="356"/>
        <v xml:space="preserve">  </v>
      </c>
      <c r="AE647" s="103" t="str">
        <f t="shared" si="357"/>
        <v xml:space="preserve">  </v>
      </c>
    </row>
    <row r="648" spans="1:31" x14ac:dyDescent="0.2">
      <c r="A648" t="s">
        <v>185</v>
      </c>
      <c r="B648" t="s">
        <v>212</v>
      </c>
      <c r="D648" t="s">
        <v>221</v>
      </c>
      <c r="E648" t="s">
        <v>209</v>
      </c>
      <c r="F648">
        <v>58</v>
      </c>
      <c r="G648">
        <v>1386</v>
      </c>
      <c r="H648">
        <v>1123</v>
      </c>
      <c r="I648">
        <v>38</v>
      </c>
      <c r="K648" s="5" t="s">
        <v>222</v>
      </c>
      <c r="P648" s="22">
        <f t="shared" ref="P648:P649" si="364">AVERAGE($O$617,$O$633,$O$640,$O$608)</f>
        <v>9.7943956210558323</v>
      </c>
      <c r="Q648" s="22">
        <f t="shared" si="361"/>
        <v>0</v>
      </c>
      <c r="R648" s="22">
        <f>$H$647</f>
        <v>1193.3330000000001</v>
      </c>
      <c r="S648">
        <f t="shared" si="363"/>
        <v>1123</v>
      </c>
      <c r="T648">
        <f t="shared" si="359"/>
        <v>70.333000000000084</v>
      </c>
      <c r="U648" s="18">
        <f t="shared" si="360"/>
        <v>688.86922721572068</v>
      </c>
      <c r="AC648" t="s">
        <v>181</v>
      </c>
      <c r="AD648" s="103" t="str">
        <f t="shared" si="356"/>
        <v xml:space="preserve">  </v>
      </c>
      <c r="AE648" s="103" t="str">
        <f t="shared" si="357"/>
        <v xml:space="preserve">  </v>
      </c>
    </row>
    <row r="649" spans="1:31" ht="17" thickBot="1" x14ac:dyDescent="0.25">
      <c r="A649" t="s">
        <v>185</v>
      </c>
      <c r="B649" t="s">
        <v>212</v>
      </c>
      <c r="D649" t="s">
        <v>221</v>
      </c>
      <c r="E649" t="s">
        <v>209</v>
      </c>
      <c r="F649">
        <v>59</v>
      </c>
      <c r="G649">
        <v>1403.3330000000001</v>
      </c>
      <c r="H649">
        <v>1125.6669999999999</v>
      </c>
      <c r="I649">
        <v>38</v>
      </c>
      <c r="K649" s="5" t="s">
        <v>222</v>
      </c>
      <c r="P649" s="22">
        <f t="shared" si="364"/>
        <v>9.7943956210558323</v>
      </c>
      <c r="Q649" s="22">
        <f t="shared" si="361"/>
        <v>0</v>
      </c>
      <c r="R649" s="22">
        <f>$H$647</f>
        <v>1193.3330000000001</v>
      </c>
      <c r="S649">
        <f t="shared" si="363"/>
        <v>1125.6669999999999</v>
      </c>
      <c r="T649">
        <f t="shared" si="359"/>
        <v>67.666000000000167</v>
      </c>
      <c r="U649" s="18">
        <f t="shared" si="360"/>
        <v>662.74757409436563</v>
      </c>
      <c r="AC649" t="s">
        <v>181</v>
      </c>
      <c r="AD649" s="103" t="str">
        <f t="shared" si="356"/>
        <v xml:space="preserve">  </v>
      </c>
      <c r="AE649" s="103" t="str">
        <f t="shared" si="357"/>
        <v xml:space="preserve">  </v>
      </c>
    </row>
    <row r="650" spans="1:31" s="13" customFormat="1" ht="17" thickBot="1" x14ac:dyDescent="0.25">
      <c r="A650" s="38" t="s">
        <v>37</v>
      </c>
      <c r="D650" s="39">
        <v>0</v>
      </c>
      <c r="F650" s="13">
        <v>60</v>
      </c>
      <c r="G650" s="13">
        <v>1082</v>
      </c>
      <c r="H650" s="13">
        <v>1619</v>
      </c>
      <c r="K650" s="14"/>
      <c r="AD650" s="103" t="str">
        <f t="shared" si="356"/>
        <v xml:space="preserve">  </v>
      </c>
      <c r="AE650" s="103" t="str">
        <f t="shared" si="357"/>
        <v xml:space="preserve">  </v>
      </c>
    </row>
    <row r="651" spans="1:31" ht="17" thickBot="1" x14ac:dyDescent="0.25">
      <c r="A651" t="s">
        <v>185</v>
      </c>
      <c r="B651" t="s">
        <v>211</v>
      </c>
      <c r="D651" t="s">
        <v>221</v>
      </c>
      <c r="E651" t="s">
        <v>209</v>
      </c>
      <c r="F651">
        <v>64</v>
      </c>
      <c r="G651">
        <v>1690</v>
      </c>
      <c r="H651">
        <v>1460</v>
      </c>
      <c r="I651">
        <v>38</v>
      </c>
      <c r="K651" s="5" t="s">
        <v>222</v>
      </c>
      <c r="P651" s="22">
        <f t="shared" ref="P651" si="365">AVERAGE($O$617,$O$633,$O$640,$O$608)</f>
        <v>9.7943956210558323</v>
      </c>
      <c r="Q651" s="22">
        <f t="shared" si="361"/>
        <v>0</v>
      </c>
      <c r="R651" s="22">
        <f>H650</f>
        <v>1619</v>
      </c>
      <c r="S651">
        <f t="shared" si="363"/>
        <v>1460</v>
      </c>
      <c r="T651">
        <f t="shared" si="359"/>
        <v>159</v>
      </c>
      <c r="U651" s="18">
        <f t="shared" si="360"/>
        <v>1557.3089037478774</v>
      </c>
      <c r="AC651" t="s">
        <v>181</v>
      </c>
      <c r="AD651" s="103" t="str">
        <f t="shared" si="356"/>
        <v xml:space="preserve">  </v>
      </c>
      <c r="AE651" s="103" t="str">
        <f t="shared" si="357"/>
        <v xml:space="preserve">  </v>
      </c>
    </row>
    <row r="652" spans="1:31" s="13" customFormat="1" ht="17" thickBot="1" x14ac:dyDescent="0.25">
      <c r="A652" s="38" t="s">
        <v>37</v>
      </c>
      <c r="D652" s="39">
        <v>0</v>
      </c>
      <c r="F652" s="13">
        <v>65</v>
      </c>
      <c r="G652" s="13">
        <v>1084</v>
      </c>
      <c r="H652" s="13">
        <v>2046</v>
      </c>
      <c r="K652" s="14"/>
      <c r="AD652" s="103" t="str">
        <f t="shared" si="356"/>
        <v xml:space="preserve">  </v>
      </c>
      <c r="AE652" s="103" t="str">
        <f t="shared" si="357"/>
        <v xml:space="preserve">  </v>
      </c>
    </row>
    <row r="653" spans="1:31" x14ac:dyDescent="0.2">
      <c r="A653" t="s">
        <v>185</v>
      </c>
      <c r="B653" t="s">
        <v>210</v>
      </c>
      <c r="D653" t="s">
        <v>221</v>
      </c>
      <c r="E653" t="s">
        <v>209</v>
      </c>
      <c r="F653">
        <v>70</v>
      </c>
      <c r="G653">
        <v>1272.6669999999999</v>
      </c>
      <c r="H653">
        <v>1929</v>
      </c>
      <c r="I653">
        <v>38</v>
      </c>
      <c r="K653" s="5" t="s">
        <v>222</v>
      </c>
      <c r="P653" s="22">
        <f t="shared" ref="P653:P655" si="366">AVERAGE($O$617,$O$633,$O$640,$O$608)</f>
        <v>9.7943956210558323</v>
      </c>
      <c r="Q653" s="22">
        <f t="shared" si="361"/>
        <v>0</v>
      </c>
      <c r="R653" s="22">
        <f>$H$652</f>
        <v>2046</v>
      </c>
      <c r="S653">
        <f t="shared" si="363"/>
        <v>1929</v>
      </c>
      <c r="T653">
        <f t="shared" si="359"/>
        <v>117</v>
      </c>
      <c r="U653" s="18">
        <f t="shared" si="360"/>
        <v>1145.9442876635324</v>
      </c>
      <c r="AC653" t="s">
        <v>181</v>
      </c>
      <c r="AD653" s="103" t="str">
        <f t="shared" si="356"/>
        <v xml:space="preserve">  </v>
      </c>
      <c r="AE653" s="103" t="str">
        <f t="shared" si="357"/>
        <v xml:space="preserve">  </v>
      </c>
    </row>
    <row r="654" spans="1:31" x14ac:dyDescent="0.2">
      <c r="A654" t="s">
        <v>185</v>
      </c>
      <c r="B654" t="s">
        <v>210</v>
      </c>
      <c r="D654" t="s">
        <v>221</v>
      </c>
      <c r="E654" t="s">
        <v>209</v>
      </c>
      <c r="F654">
        <v>71</v>
      </c>
      <c r="G654">
        <v>1587.3330000000001</v>
      </c>
      <c r="H654">
        <v>1943</v>
      </c>
      <c r="I654">
        <v>38</v>
      </c>
      <c r="K654" s="5" t="s">
        <v>222</v>
      </c>
      <c r="P654" s="22">
        <f t="shared" si="366"/>
        <v>9.7943956210558323</v>
      </c>
      <c r="Q654" s="22">
        <f t="shared" si="361"/>
        <v>0</v>
      </c>
      <c r="R654" s="22">
        <f>$H$652</f>
        <v>2046</v>
      </c>
      <c r="S654">
        <f t="shared" si="363"/>
        <v>1943</v>
      </c>
      <c r="T654">
        <f t="shared" si="359"/>
        <v>103</v>
      </c>
      <c r="U654" s="18">
        <f t="shared" si="360"/>
        <v>1008.8227489687507</v>
      </c>
      <c r="AC654" t="s">
        <v>181</v>
      </c>
      <c r="AD654" s="103" t="str">
        <f t="shared" si="356"/>
        <v xml:space="preserve">  </v>
      </c>
      <c r="AE654" s="103" t="str">
        <f t="shared" si="357"/>
        <v xml:space="preserve">  </v>
      </c>
    </row>
    <row r="655" spans="1:31" s="29" customFormat="1" ht="17" thickBot="1" x14ac:dyDescent="0.25">
      <c r="A655" s="29" t="s">
        <v>185</v>
      </c>
      <c r="B655" s="29" t="s">
        <v>210</v>
      </c>
      <c r="D655" t="s">
        <v>221</v>
      </c>
      <c r="E655" s="29" t="s">
        <v>209</v>
      </c>
      <c r="F655" s="29">
        <v>72</v>
      </c>
      <c r="G655" s="29">
        <v>1795</v>
      </c>
      <c r="H655">
        <v>1924</v>
      </c>
      <c r="I655" s="29">
        <v>38</v>
      </c>
      <c r="K655" s="30" t="s">
        <v>222</v>
      </c>
      <c r="P655" s="22">
        <f t="shared" si="366"/>
        <v>9.7943956210558323</v>
      </c>
      <c r="Q655" s="22">
        <f t="shared" si="361"/>
        <v>0</v>
      </c>
      <c r="R655" s="22">
        <f>$H$652</f>
        <v>2046</v>
      </c>
      <c r="S655">
        <f t="shared" si="363"/>
        <v>1924</v>
      </c>
      <c r="T655">
        <f t="shared" si="359"/>
        <v>122</v>
      </c>
      <c r="U655" s="18">
        <f t="shared" si="360"/>
        <v>1194.9162657688116</v>
      </c>
      <c r="V655" s="32"/>
      <c r="W655" s="31"/>
      <c r="X655" s="31"/>
      <c r="Y655" s="31"/>
      <c r="AB655" s="32"/>
      <c r="AC655" t="s">
        <v>181</v>
      </c>
      <c r="AD655" s="103" t="str">
        <f t="shared" si="356"/>
        <v xml:space="preserve">  </v>
      </c>
      <c r="AE655" s="103" t="str">
        <f t="shared" si="357"/>
        <v xml:space="preserve">  </v>
      </c>
    </row>
    <row r="656" spans="1:31" s="13" customFormat="1" ht="17" thickBot="1" x14ac:dyDescent="0.25">
      <c r="A656" s="38" t="s">
        <v>37</v>
      </c>
      <c r="D656" s="39">
        <v>0</v>
      </c>
      <c r="E656" s="38" t="s">
        <v>16</v>
      </c>
      <c r="F656" s="13">
        <v>1</v>
      </c>
      <c r="G656" s="13">
        <v>180.667</v>
      </c>
      <c r="H656" s="39">
        <v>486.66699999999997</v>
      </c>
      <c r="I656" s="38">
        <v>42</v>
      </c>
      <c r="J656" s="38">
        <v>1</v>
      </c>
      <c r="K656" s="14" t="s">
        <v>241</v>
      </c>
      <c r="AD656" s="103" t="str">
        <f t="shared" si="356"/>
        <v xml:space="preserve">  </v>
      </c>
      <c r="AE656" s="103" t="str">
        <f t="shared" si="357"/>
        <v xml:space="preserve">  </v>
      </c>
    </row>
    <row r="657" spans="1:31" s="33" customFormat="1" x14ac:dyDescent="0.2">
      <c r="A657" s="35" t="s">
        <v>37</v>
      </c>
      <c r="D657" s="33">
        <v>0.5</v>
      </c>
      <c r="E657" s="35" t="s">
        <v>16</v>
      </c>
      <c r="F657" s="33">
        <v>2</v>
      </c>
      <c r="G657" s="33">
        <v>180.667</v>
      </c>
      <c r="H657" s="33">
        <v>400</v>
      </c>
      <c r="I657" s="35">
        <v>42</v>
      </c>
      <c r="J657" s="35">
        <v>1</v>
      </c>
      <c r="K657" s="34" t="s">
        <v>241</v>
      </c>
      <c r="L657" s="7">
        <f t="shared" ref="L657:L659" si="367">ABS(H657-H656)</f>
        <v>86.666999999999973</v>
      </c>
      <c r="M657" s="33">
        <f>D657-D656</f>
        <v>0.5</v>
      </c>
      <c r="N657" s="7">
        <f t="shared" ref="N657:N659" si="368">M657/L657</f>
        <v>5.769208579967002E-3</v>
      </c>
      <c r="O657" s="33">
        <f>AVERAGE(N657:N659)</f>
        <v>5.7326072129724945E-3</v>
      </c>
      <c r="AD657" s="103" t="str">
        <f t="shared" si="356"/>
        <v xml:space="preserve">  </v>
      </c>
      <c r="AE657" s="103" t="str">
        <f t="shared" si="357"/>
        <v xml:space="preserve">  </v>
      </c>
    </row>
    <row r="658" spans="1:31" s="33" customFormat="1" x14ac:dyDescent="0.2">
      <c r="A658" s="35" t="s">
        <v>37</v>
      </c>
      <c r="D658" s="33">
        <v>1</v>
      </c>
      <c r="E658" s="35" t="s">
        <v>16</v>
      </c>
      <c r="F658" s="33">
        <v>3</v>
      </c>
      <c r="G658" s="33">
        <v>181</v>
      </c>
      <c r="H658" s="33">
        <v>312.66699999999997</v>
      </c>
      <c r="I658" s="35">
        <v>42</v>
      </c>
      <c r="J658" s="35">
        <v>1</v>
      </c>
      <c r="K658" s="34" t="s">
        <v>241</v>
      </c>
      <c r="L658" s="7">
        <f t="shared" si="367"/>
        <v>87.333000000000027</v>
      </c>
      <c r="M658" s="33">
        <f t="shared" ref="M658:M659" si="369">D658-D657</f>
        <v>0.5</v>
      </c>
      <c r="N658" s="7">
        <f t="shared" si="368"/>
        <v>5.7252126916514934E-3</v>
      </c>
      <c r="AD658" s="103" t="str">
        <f t="shared" si="356"/>
        <v xml:space="preserve">  </v>
      </c>
      <c r="AE658" s="103" t="str">
        <f t="shared" si="357"/>
        <v xml:space="preserve">  </v>
      </c>
    </row>
    <row r="659" spans="1:31" s="33" customFormat="1" x14ac:dyDescent="0.2">
      <c r="A659" s="35" t="s">
        <v>37</v>
      </c>
      <c r="D659" s="33">
        <v>1.5</v>
      </c>
      <c r="E659" s="35" t="s">
        <v>16</v>
      </c>
      <c r="F659" s="33">
        <v>4</v>
      </c>
      <c r="G659" s="33">
        <v>180</v>
      </c>
      <c r="H659" s="33">
        <v>225</v>
      </c>
      <c r="I659" s="35">
        <v>42</v>
      </c>
      <c r="J659" s="35">
        <v>1</v>
      </c>
      <c r="K659" s="34" t="s">
        <v>241</v>
      </c>
      <c r="L659" s="7">
        <f t="shared" si="367"/>
        <v>87.666999999999973</v>
      </c>
      <c r="M659" s="33">
        <f t="shared" si="369"/>
        <v>0.5</v>
      </c>
      <c r="N659" s="7">
        <f t="shared" si="368"/>
        <v>5.7034003672989855E-3</v>
      </c>
      <c r="AD659" s="103" t="str">
        <f t="shared" si="356"/>
        <v xml:space="preserve">  </v>
      </c>
      <c r="AE659" s="103" t="str">
        <f t="shared" si="357"/>
        <v xml:space="preserve">  </v>
      </c>
    </row>
    <row r="660" spans="1:31" x14ac:dyDescent="0.2">
      <c r="A660" t="s">
        <v>44</v>
      </c>
      <c r="D660" t="s">
        <v>224</v>
      </c>
      <c r="E660" t="s">
        <v>16</v>
      </c>
      <c r="F660">
        <v>5</v>
      </c>
      <c r="G660">
        <v>222</v>
      </c>
      <c r="H660">
        <v>230.667</v>
      </c>
      <c r="I660">
        <v>42</v>
      </c>
      <c r="J660">
        <v>1</v>
      </c>
      <c r="K660" s="5" t="s">
        <v>241</v>
      </c>
      <c r="P660" s="22">
        <f>$O$657</f>
        <v>5.7326072129724945E-3</v>
      </c>
      <c r="Q660" s="22">
        <f>$D$656</f>
        <v>0</v>
      </c>
      <c r="R660" s="22">
        <f>$H$656</f>
        <v>486.66699999999997</v>
      </c>
      <c r="S660">
        <f>H660</f>
        <v>230.667</v>
      </c>
      <c r="T660">
        <f t="shared" ref="T660:T691" si="370">ABS(R660-S660)</f>
        <v>255.99999999999997</v>
      </c>
      <c r="U660" s="18">
        <f t="shared" ref="U660:U691" si="371">T660*P660+Q660</f>
        <v>1.4675474465209584</v>
      </c>
      <c r="AC660" t="s">
        <v>181</v>
      </c>
      <c r="AD660" s="103" t="str">
        <f t="shared" si="356"/>
        <v xml:space="preserve">  </v>
      </c>
      <c r="AE660" s="103" t="str">
        <f t="shared" si="357"/>
        <v xml:space="preserve">  </v>
      </c>
    </row>
    <row r="661" spans="1:31" x14ac:dyDescent="0.2">
      <c r="A661" t="s">
        <v>44</v>
      </c>
      <c r="D661" t="s">
        <v>223</v>
      </c>
      <c r="E661" t="s">
        <v>16</v>
      </c>
      <c r="F661">
        <v>6</v>
      </c>
      <c r="G661">
        <v>221.333</v>
      </c>
      <c r="H661">
        <v>218</v>
      </c>
      <c r="I661">
        <v>42</v>
      </c>
      <c r="J661">
        <v>1</v>
      </c>
      <c r="K661" s="5" t="s">
        <v>241</v>
      </c>
      <c r="P661" s="22">
        <f t="shared" ref="P661:P691" si="372">$O$657</f>
        <v>5.7326072129724945E-3</v>
      </c>
      <c r="Q661" s="22">
        <f t="shared" ref="Q661:Q691" si="373">$D$656</f>
        <v>0</v>
      </c>
      <c r="R661" s="22">
        <f t="shared" ref="R661:R691" si="374">$H$656</f>
        <v>486.66699999999997</v>
      </c>
      <c r="S661">
        <f t="shared" ref="S661:S691" si="375">H661</f>
        <v>218</v>
      </c>
      <c r="T661">
        <f t="shared" si="370"/>
        <v>268.66699999999997</v>
      </c>
      <c r="U661" s="18">
        <f t="shared" si="371"/>
        <v>1.5401623820876811</v>
      </c>
      <c r="V661" s="18">
        <f>U661-U660</f>
        <v>7.2614935566722716E-2</v>
      </c>
      <c r="AC661" t="s">
        <v>181</v>
      </c>
      <c r="AD661" s="103" t="str">
        <f t="shared" si="356"/>
        <v xml:space="preserve">  </v>
      </c>
      <c r="AE661" s="103" t="str">
        <f t="shared" si="357"/>
        <v xml:space="preserve">  </v>
      </c>
    </row>
    <row r="662" spans="1:31" x14ac:dyDescent="0.2">
      <c r="A662" t="s">
        <v>44</v>
      </c>
      <c r="D662" t="s">
        <v>225</v>
      </c>
      <c r="E662" t="s">
        <v>16</v>
      </c>
      <c r="F662">
        <v>7</v>
      </c>
      <c r="G662">
        <v>383.66699999999997</v>
      </c>
      <c r="H662">
        <v>217.333</v>
      </c>
      <c r="I662">
        <v>42</v>
      </c>
      <c r="J662">
        <v>1</v>
      </c>
      <c r="K662" s="5" t="s">
        <v>241</v>
      </c>
      <c r="P662" s="22">
        <f t="shared" si="372"/>
        <v>5.7326072129724945E-3</v>
      </c>
      <c r="Q662" s="22">
        <f t="shared" si="373"/>
        <v>0</v>
      </c>
      <c r="R662" s="22">
        <f t="shared" si="374"/>
        <v>486.66699999999997</v>
      </c>
      <c r="S662">
        <f t="shared" si="375"/>
        <v>217.333</v>
      </c>
      <c r="T662">
        <f t="shared" si="370"/>
        <v>269.33399999999995</v>
      </c>
      <c r="U662" s="18">
        <f t="shared" si="371"/>
        <v>1.5439860310987334</v>
      </c>
      <c r="AC662" t="s">
        <v>181</v>
      </c>
      <c r="AD662" s="103" t="str">
        <f t="shared" si="356"/>
        <v xml:space="preserve">  </v>
      </c>
      <c r="AE662" s="103" t="str">
        <f t="shared" si="357"/>
        <v xml:space="preserve">  </v>
      </c>
    </row>
    <row r="663" spans="1:31" x14ac:dyDescent="0.2">
      <c r="A663" t="s">
        <v>44</v>
      </c>
      <c r="D663" t="s">
        <v>240</v>
      </c>
      <c r="E663" t="s">
        <v>16</v>
      </c>
      <c r="F663">
        <v>8</v>
      </c>
      <c r="G663">
        <v>383.33300000000003</v>
      </c>
      <c r="H663">
        <v>194.667</v>
      </c>
      <c r="I663">
        <v>42</v>
      </c>
      <c r="J663">
        <v>1</v>
      </c>
      <c r="K663" s="5" t="s">
        <v>241</v>
      </c>
      <c r="P663" s="22">
        <f t="shared" si="372"/>
        <v>5.7326072129724945E-3</v>
      </c>
      <c r="Q663" s="22">
        <f t="shared" si="373"/>
        <v>0</v>
      </c>
      <c r="R663" s="22">
        <f t="shared" si="374"/>
        <v>486.66699999999997</v>
      </c>
      <c r="S663">
        <f t="shared" si="375"/>
        <v>194.667</v>
      </c>
      <c r="T663">
        <f t="shared" si="370"/>
        <v>292</v>
      </c>
      <c r="U663" s="18">
        <f t="shared" si="371"/>
        <v>1.6739213061879683</v>
      </c>
      <c r="V663" s="18">
        <f>U663-U662</f>
        <v>0.12993527508923486</v>
      </c>
      <c r="AC663" t="s">
        <v>181</v>
      </c>
      <c r="AD663" s="103" t="str">
        <f t="shared" si="356"/>
        <v xml:space="preserve">  </v>
      </c>
      <c r="AE663" s="103" t="str">
        <f t="shared" si="357"/>
        <v xml:space="preserve">  </v>
      </c>
    </row>
    <row r="664" spans="1:31" x14ac:dyDescent="0.2">
      <c r="A664" t="s">
        <v>44</v>
      </c>
      <c r="D664" t="s">
        <v>226</v>
      </c>
      <c r="E664" t="s">
        <v>16</v>
      </c>
      <c r="F664">
        <v>9</v>
      </c>
      <c r="G664">
        <v>426.66699999999997</v>
      </c>
      <c r="H664">
        <v>206.333</v>
      </c>
      <c r="I664">
        <v>42</v>
      </c>
      <c r="J664">
        <v>1</v>
      </c>
      <c r="K664" s="5" t="s">
        <v>241</v>
      </c>
      <c r="P664" s="22">
        <f t="shared" si="372"/>
        <v>5.7326072129724945E-3</v>
      </c>
      <c r="Q664" s="22">
        <f t="shared" si="373"/>
        <v>0</v>
      </c>
      <c r="R664" s="22">
        <f t="shared" si="374"/>
        <v>486.66699999999997</v>
      </c>
      <c r="S664">
        <f t="shared" si="375"/>
        <v>206.333</v>
      </c>
      <c r="T664">
        <f t="shared" si="370"/>
        <v>280.33399999999995</v>
      </c>
      <c r="U664" s="18">
        <f t="shared" si="371"/>
        <v>1.6070447104414309</v>
      </c>
      <c r="AC664" t="s">
        <v>181</v>
      </c>
      <c r="AD664" s="103" t="str">
        <f t="shared" si="356"/>
        <v xml:space="preserve">  </v>
      </c>
      <c r="AE664" s="103" t="str">
        <f t="shared" si="357"/>
        <v xml:space="preserve">  </v>
      </c>
    </row>
    <row r="665" spans="1:31" x14ac:dyDescent="0.2">
      <c r="A665" t="s">
        <v>44</v>
      </c>
      <c r="D665" t="s">
        <v>240</v>
      </c>
      <c r="E665" t="s">
        <v>16</v>
      </c>
      <c r="F665">
        <v>10</v>
      </c>
      <c r="G665">
        <v>426</v>
      </c>
      <c r="H665">
        <v>171.667</v>
      </c>
      <c r="I665">
        <v>42</v>
      </c>
      <c r="J665">
        <v>1</v>
      </c>
      <c r="K665" s="5" t="s">
        <v>241</v>
      </c>
      <c r="P665" s="22">
        <f t="shared" si="372"/>
        <v>5.7326072129724945E-3</v>
      </c>
      <c r="Q665" s="22">
        <f t="shared" si="373"/>
        <v>0</v>
      </c>
      <c r="R665" s="22">
        <f t="shared" si="374"/>
        <v>486.66699999999997</v>
      </c>
      <c r="S665">
        <f t="shared" si="375"/>
        <v>171.667</v>
      </c>
      <c r="T665">
        <f t="shared" si="370"/>
        <v>315</v>
      </c>
      <c r="U665" s="18">
        <f t="shared" si="371"/>
        <v>1.8057712720863357</v>
      </c>
      <c r="V665" s="18">
        <f>U665-U664</f>
        <v>0.19872656164490476</v>
      </c>
      <c r="AC665" t="s">
        <v>181</v>
      </c>
      <c r="AD665" s="103" t="str">
        <f t="shared" si="356"/>
        <v xml:space="preserve">  </v>
      </c>
      <c r="AE665" s="103" t="str">
        <f t="shared" si="357"/>
        <v xml:space="preserve">  </v>
      </c>
    </row>
    <row r="666" spans="1:31" x14ac:dyDescent="0.2">
      <c r="A666" t="s">
        <v>44</v>
      </c>
      <c r="D666" t="s">
        <v>227</v>
      </c>
      <c r="E666" t="s">
        <v>16</v>
      </c>
      <c r="F666">
        <v>11</v>
      </c>
      <c r="G666">
        <v>469.33300000000003</v>
      </c>
      <c r="H666">
        <v>233.333</v>
      </c>
      <c r="I666">
        <v>42</v>
      </c>
      <c r="J666">
        <v>1</v>
      </c>
      <c r="K666" s="5" t="s">
        <v>241</v>
      </c>
      <c r="P666" s="22">
        <f t="shared" si="372"/>
        <v>5.7326072129724945E-3</v>
      </c>
      <c r="Q666" s="22">
        <f t="shared" si="373"/>
        <v>0</v>
      </c>
      <c r="R666" s="22">
        <f t="shared" si="374"/>
        <v>486.66699999999997</v>
      </c>
      <c r="S666">
        <f t="shared" si="375"/>
        <v>233.333</v>
      </c>
      <c r="T666">
        <f t="shared" si="370"/>
        <v>253.33399999999997</v>
      </c>
      <c r="U666" s="18">
        <f t="shared" si="371"/>
        <v>1.4522643156911739</v>
      </c>
      <c r="AC666" t="s">
        <v>181</v>
      </c>
      <c r="AD666" s="103" t="str">
        <f t="shared" si="356"/>
        <v xml:space="preserve">  </v>
      </c>
      <c r="AE666" s="103" t="str">
        <f t="shared" si="357"/>
        <v xml:space="preserve">  </v>
      </c>
    </row>
    <row r="667" spans="1:31" x14ac:dyDescent="0.2">
      <c r="A667" t="s">
        <v>44</v>
      </c>
      <c r="D667" t="s">
        <v>240</v>
      </c>
      <c r="E667" t="s">
        <v>16</v>
      </c>
      <c r="F667">
        <v>12</v>
      </c>
      <c r="G667">
        <v>469.33300000000003</v>
      </c>
      <c r="H667">
        <v>211.333</v>
      </c>
      <c r="I667">
        <v>42</v>
      </c>
      <c r="J667">
        <v>1</v>
      </c>
      <c r="K667" s="5" t="s">
        <v>241</v>
      </c>
      <c r="P667" s="22">
        <f t="shared" si="372"/>
        <v>5.7326072129724945E-3</v>
      </c>
      <c r="Q667" s="22">
        <f t="shared" si="373"/>
        <v>0</v>
      </c>
      <c r="R667" s="22">
        <f t="shared" si="374"/>
        <v>486.66699999999997</v>
      </c>
      <c r="S667">
        <f t="shared" si="375"/>
        <v>211.333</v>
      </c>
      <c r="T667">
        <f t="shared" si="370"/>
        <v>275.33399999999995</v>
      </c>
      <c r="U667" s="18">
        <f t="shared" si="371"/>
        <v>1.5783816743765684</v>
      </c>
      <c r="V667" s="18">
        <f>U667-U666</f>
        <v>0.12611735868539453</v>
      </c>
      <c r="AC667" t="s">
        <v>181</v>
      </c>
      <c r="AD667" s="103" t="str">
        <f t="shared" si="356"/>
        <v xml:space="preserve">  </v>
      </c>
      <c r="AE667" s="103" t="str">
        <f t="shared" si="357"/>
        <v xml:space="preserve">  </v>
      </c>
    </row>
    <row r="668" spans="1:31" x14ac:dyDescent="0.2">
      <c r="A668" t="s">
        <v>44</v>
      </c>
      <c r="D668" t="s">
        <v>228</v>
      </c>
      <c r="E668" t="s">
        <v>16</v>
      </c>
      <c r="F668">
        <v>13</v>
      </c>
      <c r="G668">
        <v>546.33299999999997</v>
      </c>
      <c r="H668">
        <v>211.333</v>
      </c>
      <c r="I668">
        <v>42</v>
      </c>
      <c r="J668">
        <v>1</v>
      </c>
      <c r="K668" s="5" t="s">
        <v>241</v>
      </c>
      <c r="P668" s="22">
        <f t="shared" si="372"/>
        <v>5.7326072129724945E-3</v>
      </c>
      <c r="Q668" s="22">
        <f t="shared" si="373"/>
        <v>0</v>
      </c>
      <c r="R668" s="22">
        <f t="shared" si="374"/>
        <v>486.66699999999997</v>
      </c>
      <c r="S668">
        <f t="shared" si="375"/>
        <v>211.333</v>
      </c>
      <c r="T668">
        <f t="shared" si="370"/>
        <v>275.33399999999995</v>
      </c>
      <c r="U668" s="18">
        <f t="shared" si="371"/>
        <v>1.5783816743765684</v>
      </c>
      <c r="AC668" t="s">
        <v>181</v>
      </c>
      <c r="AD668" s="103" t="str">
        <f t="shared" si="356"/>
        <v xml:space="preserve">  </v>
      </c>
      <c r="AE668" s="103" t="str">
        <f t="shared" si="357"/>
        <v xml:space="preserve">  </v>
      </c>
    </row>
    <row r="669" spans="1:31" x14ac:dyDescent="0.2">
      <c r="A669" t="s">
        <v>44</v>
      </c>
      <c r="D669" t="s">
        <v>240</v>
      </c>
      <c r="E669" t="s">
        <v>16</v>
      </c>
      <c r="F669">
        <v>14</v>
      </c>
      <c r="G669">
        <v>545.33299999999997</v>
      </c>
      <c r="H669">
        <v>179.667</v>
      </c>
      <c r="I669">
        <v>42</v>
      </c>
      <c r="J669">
        <v>1</v>
      </c>
      <c r="K669" s="5" t="s">
        <v>241</v>
      </c>
      <c r="P669" s="22">
        <f t="shared" si="372"/>
        <v>5.7326072129724945E-3</v>
      </c>
      <c r="Q669" s="22">
        <f t="shared" si="373"/>
        <v>0</v>
      </c>
      <c r="R669" s="22">
        <f t="shared" si="374"/>
        <v>486.66699999999997</v>
      </c>
      <c r="S669">
        <f t="shared" si="375"/>
        <v>179.667</v>
      </c>
      <c r="T669">
        <f t="shared" si="370"/>
        <v>307</v>
      </c>
      <c r="U669" s="18">
        <f t="shared" si="371"/>
        <v>1.7599104143825559</v>
      </c>
      <c r="V669" s="18">
        <f>U669-U668</f>
        <v>0.18152874000598751</v>
      </c>
      <c r="AC669" t="s">
        <v>181</v>
      </c>
      <c r="AD669" s="103" t="str">
        <f t="shared" si="356"/>
        <v xml:space="preserve">  </v>
      </c>
      <c r="AE669" s="103" t="str">
        <f t="shared" si="357"/>
        <v xml:space="preserve">  </v>
      </c>
    </row>
    <row r="670" spans="1:31" x14ac:dyDescent="0.2">
      <c r="A670" t="s">
        <v>44</v>
      </c>
      <c r="D670" t="s">
        <v>229</v>
      </c>
      <c r="E670" t="s">
        <v>16</v>
      </c>
      <c r="F670">
        <v>15</v>
      </c>
      <c r="G670">
        <v>589</v>
      </c>
      <c r="H670">
        <v>226</v>
      </c>
      <c r="I670">
        <v>42</v>
      </c>
      <c r="J670">
        <v>1</v>
      </c>
      <c r="K670" s="5" t="s">
        <v>241</v>
      </c>
      <c r="P670" s="22">
        <f t="shared" si="372"/>
        <v>5.7326072129724945E-3</v>
      </c>
      <c r="Q670" s="22">
        <f t="shared" si="373"/>
        <v>0</v>
      </c>
      <c r="R670" s="22">
        <f t="shared" si="374"/>
        <v>486.66699999999997</v>
      </c>
      <c r="S670">
        <f t="shared" si="375"/>
        <v>226</v>
      </c>
      <c r="T670">
        <f t="shared" si="370"/>
        <v>260.66699999999997</v>
      </c>
      <c r="U670" s="18">
        <f t="shared" si="371"/>
        <v>1.4943015243839011</v>
      </c>
      <c r="AC670" t="s">
        <v>181</v>
      </c>
      <c r="AD670" s="103" t="str">
        <f t="shared" si="356"/>
        <v xml:space="preserve">  </v>
      </c>
      <c r="AE670" s="103" t="str">
        <f t="shared" si="357"/>
        <v xml:space="preserve">  </v>
      </c>
    </row>
    <row r="671" spans="1:31" x14ac:dyDescent="0.2">
      <c r="A671" t="s">
        <v>44</v>
      </c>
      <c r="D671" t="s">
        <v>240</v>
      </c>
      <c r="E671" t="s">
        <v>16</v>
      </c>
      <c r="F671">
        <v>16</v>
      </c>
      <c r="G671">
        <v>587.66700000000003</v>
      </c>
      <c r="H671">
        <v>190.333</v>
      </c>
      <c r="I671">
        <v>42</v>
      </c>
      <c r="J671">
        <v>1</v>
      </c>
      <c r="K671" s="5" t="s">
        <v>241</v>
      </c>
      <c r="P671" s="22">
        <f t="shared" si="372"/>
        <v>5.7326072129724945E-3</v>
      </c>
      <c r="Q671" s="22">
        <f t="shared" si="373"/>
        <v>0</v>
      </c>
      <c r="R671" s="22">
        <f t="shared" si="374"/>
        <v>486.66699999999997</v>
      </c>
      <c r="S671">
        <f t="shared" si="375"/>
        <v>190.333</v>
      </c>
      <c r="T671">
        <f t="shared" si="370"/>
        <v>296.33399999999995</v>
      </c>
      <c r="U671" s="18">
        <f t="shared" si="371"/>
        <v>1.698766425848991</v>
      </c>
      <c r="V671" s="18">
        <f>U671-U670</f>
        <v>0.20446490146508989</v>
      </c>
      <c r="AC671" t="s">
        <v>181</v>
      </c>
      <c r="AD671" s="103" t="str">
        <f t="shared" si="356"/>
        <v xml:space="preserve">  </v>
      </c>
      <c r="AE671" s="103" t="str">
        <f t="shared" si="357"/>
        <v xml:space="preserve">  </v>
      </c>
    </row>
    <row r="672" spans="1:31" x14ac:dyDescent="0.2">
      <c r="A672" t="s">
        <v>44</v>
      </c>
      <c r="D672" t="s">
        <v>230</v>
      </c>
      <c r="E672" t="s">
        <v>16</v>
      </c>
      <c r="F672">
        <v>17</v>
      </c>
      <c r="G672">
        <v>631</v>
      </c>
      <c r="H672">
        <v>213</v>
      </c>
      <c r="I672">
        <v>42</v>
      </c>
      <c r="J672">
        <v>1</v>
      </c>
      <c r="K672" s="5" t="s">
        <v>241</v>
      </c>
      <c r="P672" s="22">
        <f t="shared" si="372"/>
        <v>5.7326072129724945E-3</v>
      </c>
      <c r="Q672" s="22">
        <f t="shared" si="373"/>
        <v>0</v>
      </c>
      <c r="R672" s="22">
        <f t="shared" si="374"/>
        <v>486.66699999999997</v>
      </c>
      <c r="S672">
        <f t="shared" si="375"/>
        <v>213</v>
      </c>
      <c r="T672">
        <f t="shared" si="370"/>
        <v>273.66699999999997</v>
      </c>
      <c r="U672" s="18">
        <f t="shared" si="371"/>
        <v>1.5688254181525434</v>
      </c>
      <c r="AC672" t="s">
        <v>181</v>
      </c>
      <c r="AD672" s="103" t="str">
        <f t="shared" si="356"/>
        <v xml:space="preserve">  </v>
      </c>
      <c r="AE672" s="103" t="str">
        <f t="shared" si="357"/>
        <v xml:space="preserve">  </v>
      </c>
    </row>
    <row r="673" spans="1:31" x14ac:dyDescent="0.2">
      <c r="A673" t="s">
        <v>44</v>
      </c>
      <c r="D673" t="s">
        <v>240</v>
      </c>
      <c r="E673" t="s">
        <v>16</v>
      </c>
      <c r="F673">
        <v>18</v>
      </c>
      <c r="G673">
        <v>630</v>
      </c>
      <c r="H673">
        <v>187</v>
      </c>
      <c r="I673">
        <v>42</v>
      </c>
      <c r="J673">
        <v>1</v>
      </c>
      <c r="K673" s="5" t="s">
        <v>241</v>
      </c>
      <c r="P673" s="22">
        <f t="shared" si="372"/>
        <v>5.7326072129724945E-3</v>
      </c>
      <c r="Q673" s="22">
        <f t="shared" si="373"/>
        <v>0</v>
      </c>
      <c r="R673" s="22">
        <f t="shared" si="374"/>
        <v>486.66699999999997</v>
      </c>
      <c r="S673">
        <f t="shared" si="375"/>
        <v>187</v>
      </c>
      <c r="T673">
        <f t="shared" si="370"/>
        <v>299.66699999999997</v>
      </c>
      <c r="U673" s="18">
        <f t="shared" si="371"/>
        <v>1.7178732056898283</v>
      </c>
      <c r="V673" s="18">
        <f>U673-U672</f>
        <v>0.14904778753728487</v>
      </c>
      <c r="AC673" t="s">
        <v>181</v>
      </c>
      <c r="AD673" s="103" t="str">
        <f t="shared" si="356"/>
        <v xml:space="preserve">  </v>
      </c>
      <c r="AE673" s="103" t="str">
        <f t="shared" si="357"/>
        <v xml:space="preserve">  </v>
      </c>
    </row>
    <row r="674" spans="1:31" x14ac:dyDescent="0.2">
      <c r="A674" t="s">
        <v>44</v>
      </c>
      <c r="D674" t="s">
        <v>231</v>
      </c>
      <c r="E674" t="s">
        <v>16</v>
      </c>
      <c r="F674">
        <v>19</v>
      </c>
      <c r="G674">
        <v>708</v>
      </c>
      <c r="H674">
        <v>211.333</v>
      </c>
      <c r="I674">
        <v>42</v>
      </c>
      <c r="J674">
        <v>1</v>
      </c>
      <c r="K674" s="5" t="s">
        <v>241</v>
      </c>
      <c r="P674" s="22">
        <f t="shared" si="372"/>
        <v>5.7326072129724945E-3</v>
      </c>
      <c r="Q674" s="22">
        <f t="shared" si="373"/>
        <v>0</v>
      </c>
      <c r="R674" s="22">
        <f t="shared" si="374"/>
        <v>486.66699999999997</v>
      </c>
      <c r="S674">
        <f t="shared" si="375"/>
        <v>211.333</v>
      </c>
      <c r="T674">
        <f t="shared" si="370"/>
        <v>275.33399999999995</v>
      </c>
      <c r="U674" s="18">
        <f t="shared" si="371"/>
        <v>1.5783816743765684</v>
      </c>
      <c r="AC674" t="s">
        <v>181</v>
      </c>
      <c r="AD674" s="103" t="str">
        <f t="shared" si="356"/>
        <v xml:space="preserve">  </v>
      </c>
      <c r="AE674" s="103" t="str">
        <f t="shared" si="357"/>
        <v xml:space="preserve">  </v>
      </c>
    </row>
    <row r="675" spans="1:31" x14ac:dyDescent="0.2">
      <c r="A675" t="s">
        <v>44</v>
      </c>
      <c r="D675" t="s">
        <v>240</v>
      </c>
      <c r="E675" t="s">
        <v>16</v>
      </c>
      <c r="F675">
        <v>20</v>
      </c>
      <c r="G675">
        <v>707.33299999999997</v>
      </c>
      <c r="H675">
        <v>190.333</v>
      </c>
      <c r="I675">
        <v>42</v>
      </c>
      <c r="J675">
        <v>1</v>
      </c>
      <c r="K675" s="5" t="s">
        <v>241</v>
      </c>
      <c r="P675" s="22">
        <f t="shared" si="372"/>
        <v>5.7326072129724945E-3</v>
      </c>
      <c r="Q675" s="22">
        <f t="shared" si="373"/>
        <v>0</v>
      </c>
      <c r="R675" s="22">
        <f t="shared" si="374"/>
        <v>486.66699999999997</v>
      </c>
      <c r="S675">
        <f t="shared" si="375"/>
        <v>190.333</v>
      </c>
      <c r="T675">
        <f t="shared" si="370"/>
        <v>296.33399999999995</v>
      </c>
      <c r="U675" s="18">
        <f t="shared" si="371"/>
        <v>1.698766425848991</v>
      </c>
      <c r="V675" s="18">
        <f>U675-U674</f>
        <v>0.12038475147242256</v>
      </c>
      <c r="AC675" t="s">
        <v>181</v>
      </c>
      <c r="AD675" s="103" t="str">
        <f t="shared" si="356"/>
        <v xml:space="preserve">  </v>
      </c>
      <c r="AE675" s="103" t="str">
        <f t="shared" si="357"/>
        <v xml:space="preserve">  </v>
      </c>
    </row>
    <row r="676" spans="1:31" x14ac:dyDescent="0.2">
      <c r="A676" t="s">
        <v>44</v>
      </c>
      <c r="D676" t="s">
        <v>232</v>
      </c>
      <c r="E676" t="s">
        <v>16</v>
      </c>
      <c r="F676">
        <v>21</v>
      </c>
      <c r="G676">
        <v>750.66700000000003</v>
      </c>
      <c r="H676">
        <v>249.667</v>
      </c>
      <c r="I676">
        <v>42</v>
      </c>
      <c r="J676">
        <v>1</v>
      </c>
      <c r="K676" s="5" t="s">
        <v>241</v>
      </c>
      <c r="P676" s="22">
        <f t="shared" si="372"/>
        <v>5.7326072129724945E-3</v>
      </c>
      <c r="Q676" s="22">
        <f t="shared" si="373"/>
        <v>0</v>
      </c>
      <c r="R676" s="22">
        <f t="shared" si="374"/>
        <v>486.66699999999997</v>
      </c>
      <c r="S676">
        <f t="shared" si="375"/>
        <v>249.667</v>
      </c>
      <c r="T676">
        <f t="shared" si="370"/>
        <v>236.99999999999997</v>
      </c>
      <c r="U676" s="18">
        <f t="shared" si="371"/>
        <v>1.3586279094744811</v>
      </c>
      <c r="AC676" t="s">
        <v>181</v>
      </c>
      <c r="AD676" s="103" t="str">
        <f t="shared" si="356"/>
        <v xml:space="preserve">  </v>
      </c>
      <c r="AE676" s="103" t="str">
        <f t="shared" si="357"/>
        <v xml:space="preserve">  </v>
      </c>
    </row>
    <row r="677" spans="1:31" x14ac:dyDescent="0.2">
      <c r="A677" t="s">
        <v>44</v>
      </c>
      <c r="D677" t="s">
        <v>240</v>
      </c>
      <c r="E677" t="s">
        <v>16</v>
      </c>
      <c r="F677">
        <v>22</v>
      </c>
      <c r="G677">
        <v>749.33299999999997</v>
      </c>
      <c r="H677">
        <v>192.667</v>
      </c>
      <c r="I677">
        <v>42</v>
      </c>
      <c r="J677">
        <v>1</v>
      </c>
      <c r="K677" s="5" t="s">
        <v>241</v>
      </c>
      <c r="P677" s="22">
        <f t="shared" si="372"/>
        <v>5.7326072129724945E-3</v>
      </c>
      <c r="Q677" s="22">
        <f t="shared" si="373"/>
        <v>0</v>
      </c>
      <c r="R677" s="22">
        <f t="shared" si="374"/>
        <v>486.66699999999997</v>
      </c>
      <c r="S677">
        <f t="shared" si="375"/>
        <v>192.667</v>
      </c>
      <c r="T677">
        <f t="shared" si="370"/>
        <v>294</v>
      </c>
      <c r="U677" s="18">
        <f t="shared" si="371"/>
        <v>1.6853865206139134</v>
      </c>
      <c r="V677" s="18">
        <f>U677-U676</f>
        <v>0.32675861113943228</v>
      </c>
      <c r="AC677" t="s">
        <v>181</v>
      </c>
      <c r="AD677" s="103" t="str">
        <f t="shared" si="356"/>
        <v xml:space="preserve">  </v>
      </c>
      <c r="AE677" s="103" t="str">
        <f t="shared" si="357"/>
        <v xml:space="preserve">  </v>
      </c>
    </row>
    <row r="678" spans="1:31" x14ac:dyDescent="0.2">
      <c r="A678" t="s">
        <v>44</v>
      </c>
      <c r="D678" t="s">
        <v>233</v>
      </c>
      <c r="E678" t="s">
        <v>16</v>
      </c>
      <c r="F678">
        <v>23</v>
      </c>
      <c r="G678">
        <v>793</v>
      </c>
      <c r="H678">
        <v>213.333</v>
      </c>
      <c r="I678">
        <v>42</v>
      </c>
      <c r="J678">
        <v>1</v>
      </c>
      <c r="K678" s="5" t="s">
        <v>241</v>
      </c>
      <c r="P678" s="22">
        <f t="shared" si="372"/>
        <v>5.7326072129724945E-3</v>
      </c>
      <c r="Q678" s="22">
        <f t="shared" si="373"/>
        <v>0</v>
      </c>
      <c r="R678" s="22">
        <f t="shared" si="374"/>
        <v>486.66699999999997</v>
      </c>
      <c r="S678">
        <f t="shared" si="375"/>
        <v>213.333</v>
      </c>
      <c r="T678">
        <f t="shared" si="370"/>
        <v>273.33399999999995</v>
      </c>
      <c r="U678" s="18">
        <f t="shared" si="371"/>
        <v>1.5669164599506236</v>
      </c>
      <c r="AC678" t="s">
        <v>181</v>
      </c>
      <c r="AD678" s="103" t="str">
        <f t="shared" si="356"/>
        <v xml:space="preserve">  </v>
      </c>
      <c r="AE678" s="103" t="str">
        <f t="shared" si="357"/>
        <v xml:space="preserve">  </v>
      </c>
    </row>
    <row r="679" spans="1:31" x14ac:dyDescent="0.2">
      <c r="A679" t="s">
        <v>44</v>
      </c>
      <c r="D679" t="s">
        <v>240</v>
      </c>
      <c r="E679" t="s">
        <v>16</v>
      </c>
      <c r="F679">
        <v>24</v>
      </c>
      <c r="G679">
        <v>792.66700000000003</v>
      </c>
      <c r="H679">
        <v>187</v>
      </c>
      <c r="I679">
        <v>42</v>
      </c>
      <c r="J679">
        <v>1</v>
      </c>
      <c r="K679" s="5" t="s">
        <v>241</v>
      </c>
      <c r="P679" s="22">
        <f t="shared" si="372"/>
        <v>5.7326072129724945E-3</v>
      </c>
      <c r="Q679" s="22">
        <f t="shared" si="373"/>
        <v>0</v>
      </c>
      <c r="R679" s="22">
        <f t="shared" si="374"/>
        <v>486.66699999999997</v>
      </c>
      <c r="S679">
        <f t="shared" si="375"/>
        <v>187</v>
      </c>
      <c r="T679">
        <f t="shared" si="370"/>
        <v>299.66699999999997</v>
      </c>
      <c r="U679" s="18">
        <f t="shared" si="371"/>
        <v>1.7178732056898283</v>
      </c>
      <c r="V679" s="18">
        <f>U679-U678</f>
        <v>0.1509567457392047</v>
      </c>
      <c r="AC679" t="s">
        <v>181</v>
      </c>
      <c r="AD679" s="103" t="str">
        <f t="shared" si="356"/>
        <v xml:space="preserve">  </v>
      </c>
      <c r="AE679" s="103" t="str">
        <f t="shared" si="357"/>
        <v xml:space="preserve">  </v>
      </c>
    </row>
    <row r="680" spans="1:31" ht="17" thickBot="1" x14ac:dyDescent="0.25">
      <c r="A680" t="s">
        <v>44</v>
      </c>
      <c r="D680" t="s">
        <v>234</v>
      </c>
      <c r="E680" t="s">
        <v>16</v>
      </c>
      <c r="F680">
        <v>25</v>
      </c>
      <c r="G680">
        <v>869.66700000000003</v>
      </c>
      <c r="H680">
        <v>256</v>
      </c>
      <c r="I680">
        <v>42</v>
      </c>
      <c r="J680">
        <v>1</v>
      </c>
      <c r="K680" s="5" t="s">
        <v>241</v>
      </c>
      <c r="P680" s="22">
        <f t="shared" si="372"/>
        <v>5.7326072129724945E-3</v>
      </c>
      <c r="Q680" s="22">
        <f t="shared" si="373"/>
        <v>0</v>
      </c>
      <c r="R680" s="22">
        <f t="shared" si="374"/>
        <v>486.66699999999997</v>
      </c>
      <c r="S680">
        <f t="shared" si="375"/>
        <v>256</v>
      </c>
      <c r="T680">
        <f t="shared" si="370"/>
        <v>230.66699999999997</v>
      </c>
      <c r="U680" s="18">
        <f t="shared" si="371"/>
        <v>1.3223233079947263</v>
      </c>
      <c r="AC680" t="s">
        <v>181</v>
      </c>
      <c r="AD680" s="103" t="str">
        <f t="shared" si="356"/>
        <v xml:space="preserve">  </v>
      </c>
      <c r="AE680" s="103" t="str">
        <f t="shared" si="357"/>
        <v xml:space="preserve">  </v>
      </c>
    </row>
    <row r="681" spans="1:31" ht="17" thickBot="1" x14ac:dyDescent="0.25">
      <c r="A681" t="s">
        <v>44</v>
      </c>
      <c r="D681" t="s">
        <v>240</v>
      </c>
      <c r="E681" t="s">
        <v>16</v>
      </c>
      <c r="F681" s="41">
        <v>26</v>
      </c>
      <c r="G681">
        <v>869.33299999999997</v>
      </c>
      <c r="H681">
        <v>189.667</v>
      </c>
      <c r="I681">
        <v>42</v>
      </c>
      <c r="J681">
        <v>1</v>
      </c>
      <c r="K681" s="5" t="s">
        <v>241</v>
      </c>
      <c r="P681" s="22">
        <f t="shared" si="372"/>
        <v>5.7326072129724945E-3</v>
      </c>
      <c r="Q681" s="22">
        <f t="shared" si="373"/>
        <v>0</v>
      </c>
      <c r="R681" s="22">
        <f t="shared" si="374"/>
        <v>486.66699999999997</v>
      </c>
      <c r="S681">
        <f t="shared" si="375"/>
        <v>189.667</v>
      </c>
      <c r="T681">
        <f t="shared" si="370"/>
        <v>297</v>
      </c>
      <c r="U681" s="18">
        <f t="shared" si="371"/>
        <v>1.7025843422528308</v>
      </c>
      <c r="V681" s="18">
        <f>U681-U680</f>
        <v>0.38026103425810454</v>
      </c>
      <c r="AC681" t="s">
        <v>181</v>
      </c>
      <c r="AD681" s="103" t="str">
        <f t="shared" si="356"/>
        <v xml:space="preserve">  </v>
      </c>
      <c r="AE681" s="103" t="str">
        <f t="shared" si="357"/>
        <v xml:space="preserve">  </v>
      </c>
    </row>
    <row r="682" spans="1:31" x14ac:dyDescent="0.2">
      <c r="A682" t="s">
        <v>44</v>
      </c>
      <c r="D682" t="s">
        <v>235</v>
      </c>
      <c r="E682" t="s">
        <v>16</v>
      </c>
      <c r="F682">
        <v>27</v>
      </c>
      <c r="G682">
        <v>912.66700000000003</v>
      </c>
      <c r="H682">
        <v>268.66699999999997</v>
      </c>
      <c r="I682">
        <v>42</v>
      </c>
      <c r="J682">
        <v>1</v>
      </c>
      <c r="K682" s="5" t="s">
        <v>241</v>
      </c>
      <c r="P682" s="22">
        <f t="shared" si="372"/>
        <v>5.7326072129724945E-3</v>
      </c>
      <c r="Q682" s="22">
        <f t="shared" si="373"/>
        <v>0</v>
      </c>
      <c r="R682" s="22">
        <f t="shared" si="374"/>
        <v>486.66699999999997</v>
      </c>
      <c r="S682">
        <f t="shared" si="375"/>
        <v>268.66699999999997</v>
      </c>
      <c r="T682">
        <f t="shared" si="370"/>
        <v>218</v>
      </c>
      <c r="U682" s="18">
        <f t="shared" si="371"/>
        <v>1.2497083724280038</v>
      </c>
      <c r="AC682" t="s">
        <v>181</v>
      </c>
      <c r="AD682" s="103" t="str">
        <f t="shared" si="356"/>
        <v xml:space="preserve">  </v>
      </c>
      <c r="AE682" s="103" t="str">
        <f t="shared" si="357"/>
        <v xml:space="preserve">  </v>
      </c>
    </row>
    <row r="683" spans="1:31" x14ac:dyDescent="0.2">
      <c r="A683" t="s">
        <v>44</v>
      </c>
      <c r="D683" t="s">
        <v>240</v>
      </c>
      <c r="E683" t="s">
        <v>16</v>
      </c>
      <c r="F683">
        <v>28</v>
      </c>
      <c r="G683">
        <v>912</v>
      </c>
      <c r="H683">
        <v>192</v>
      </c>
      <c r="I683">
        <v>42</v>
      </c>
      <c r="J683">
        <v>1</v>
      </c>
      <c r="K683" s="5" t="s">
        <v>241</v>
      </c>
      <c r="P683" s="22">
        <f t="shared" si="372"/>
        <v>5.7326072129724945E-3</v>
      </c>
      <c r="Q683" s="22">
        <f t="shared" si="373"/>
        <v>0</v>
      </c>
      <c r="R683" s="22">
        <f t="shared" si="374"/>
        <v>486.66699999999997</v>
      </c>
      <c r="S683">
        <f t="shared" si="375"/>
        <v>192</v>
      </c>
      <c r="T683">
        <f t="shared" si="370"/>
        <v>294.66699999999997</v>
      </c>
      <c r="U683" s="18">
        <f t="shared" si="371"/>
        <v>1.689210169624966</v>
      </c>
      <c r="V683" s="18">
        <f>U683-U682</f>
        <v>0.43950179719696214</v>
      </c>
      <c r="AC683" t="s">
        <v>181</v>
      </c>
      <c r="AD683" s="103" t="str">
        <f t="shared" si="356"/>
        <v xml:space="preserve">  </v>
      </c>
      <c r="AE683" s="103" t="str">
        <f t="shared" si="357"/>
        <v xml:space="preserve">  </v>
      </c>
    </row>
    <row r="684" spans="1:31" x14ac:dyDescent="0.2">
      <c r="A684" t="s">
        <v>44</v>
      </c>
      <c r="D684" t="s">
        <v>236</v>
      </c>
      <c r="E684" t="s">
        <v>16</v>
      </c>
      <c r="F684">
        <v>29</v>
      </c>
      <c r="G684">
        <v>955.33299999999997</v>
      </c>
      <c r="H684">
        <v>227.333</v>
      </c>
      <c r="I684">
        <v>42</v>
      </c>
      <c r="J684">
        <v>1</v>
      </c>
      <c r="K684" s="5" t="s">
        <v>241</v>
      </c>
      <c r="P684" s="22">
        <f t="shared" si="372"/>
        <v>5.7326072129724945E-3</v>
      </c>
      <c r="Q684" s="22">
        <f t="shared" si="373"/>
        <v>0</v>
      </c>
      <c r="R684" s="22">
        <f t="shared" si="374"/>
        <v>486.66699999999997</v>
      </c>
      <c r="S684">
        <f t="shared" si="375"/>
        <v>227.333</v>
      </c>
      <c r="T684">
        <f t="shared" si="370"/>
        <v>259.33399999999995</v>
      </c>
      <c r="U684" s="18">
        <f t="shared" si="371"/>
        <v>1.4866599589690086</v>
      </c>
      <c r="AC684" t="s">
        <v>181</v>
      </c>
      <c r="AD684" s="103" t="str">
        <f t="shared" si="356"/>
        <v xml:space="preserve">  </v>
      </c>
      <c r="AE684" s="103" t="str">
        <f t="shared" si="357"/>
        <v xml:space="preserve">  </v>
      </c>
    </row>
    <row r="685" spans="1:31" x14ac:dyDescent="0.2">
      <c r="A685" t="s">
        <v>44</v>
      </c>
      <c r="D685" t="s">
        <v>240</v>
      </c>
      <c r="E685" t="s">
        <v>16</v>
      </c>
      <c r="F685">
        <v>30</v>
      </c>
      <c r="G685">
        <v>955</v>
      </c>
      <c r="H685">
        <v>178.667</v>
      </c>
      <c r="I685">
        <v>42</v>
      </c>
      <c r="J685">
        <v>1</v>
      </c>
      <c r="K685" s="5" t="s">
        <v>241</v>
      </c>
      <c r="P685" s="22">
        <f t="shared" si="372"/>
        <v>5.7326072129724945E-3</v>
      </c>
      <c r="Q685" s="22">
        <f t="shared" si="373"/>
        <v>0</v>
      </c>
      <c r="R685" s="22">
        <f t="shared" si="374"/>
        <v>486.66699999999997</v>
      </c>
      <c r="S685">
        <f t="shared" si="375"/>
        <v>178.667</v>
      </c>
      <c r="T685">
        <f t="shared" si="370"/>
        <v>308</v>
      </c>
      <c r="U685" s="18">
        <f t="shared" si="371"/>
        <v>1.7656430215955283</v>
      </c>
      <c r="V685" s="18">
        <f>U685-U684</f>
        <v>0.27898306262651973</v>
      </c>
      <c r="AC685" t="s">
        <v>181</v>
      </c>
      <c r="AD685" s="103" t="str">
        <f t="shared" si="356"/>
        <v xml:space="preserve">  </v>
      </c>
      <c r="AE685" s="103" t="str">
        <f t="shared" si="357"/>
        <v xml:space="preserve">  </v>
      </c>
    </row>
    <row r="686" spans="1:31" x14ac:dyDescent="0.2">
      <c r="A686" t="s">
        <v>44</v>
      </c>
      <c r="D686" t="s">
        <v>237</v>
      </c>
      <c r="E686" t="s">
        <v>16</v>
      </c>
      <c r="F686">
        <v>31</v>
      </c>
      <c r="G686">
        <v>1032</v>
      </c>
      <c r="H686">
        <v>243.333</v>
      </c>
      <c r="I686">
        <v>42</v>
      </c>
      <c r="J686">
        <v>1</v>
      </c>
      <c r="K686" s="5" t="s">
        <v>241</v>
      </c>
      <c r="P686" s="22">
        <f t="shared" si="372"/>
        <v>5.7326072129724945E-3</v>
      </c>
      <c r="Q686" s="22">
        <f t="shared" si="373"/>
        <v>0</v>
      </c>
      <c r="R686" s="22">
        <f t="shared" si="374"/>
        <v>486.66699999999997</v>
      </c>
      <c r="S686">
        <f t="shared" si="375"/>
        <v>243.333</v>
      </c>
      <c r="T686">
        <f t="shared" si="370"/>
        <v>243.33399999999997</v>
      </c>
      <c r="U686" s="18">
        <f t="shared" si="371"/>
        <v>1.3949382435614488</v>
      </c>
      <c r="AC686" t="s">
        <v>181</v>
      </c>
      <c r="AD686" s="103" t="str">
        <f t="shared" si="356"/>
        <v xml:space="preserve">  </v>
      </c>
      <c r="AE686" s="103" t="str">
        <f t="shared" si="357"/>
        <v xml:space="preserve">  </v>
      </c>
    </row>
    <row r="687" spans="1:31" x14ac:dyDescent="0.2">
      <c r="A687" t="s">
        <v>44</v>
      </c>
      <c r="D687" t="s">
        <v>240</v>
      </c>
      <c r="E687" t="s">
        <v>16</v>
      </c>
      <c r="F687">
        <v>32</v>
      </c>
      <c r="G687">
        <v>1030.3330000000001</v>
      </c>
      <c r="H687">
        <v>180.667</v>
      </c>
      <c r="I687">
        <v>42</v>
      </c>
      <c r="J687">
        <v>1</v>
      </c>
      <c r="K687" s="5" t="s">
        <v>241</v>
      </c>
      <c r="P687" s="22">
        <f t="shared" si="372"/>
        <v>5.7326072129724945E-3</v>
      </c>
      <c r="Q687" s="22">
        <f t="shared" si="373"/>
        <v>0</v>
      </c>
      <c r="R687" s="22">
        <f t="shared" si="374"/>
        <v>486.66699999999997</v>
      </c>
      <c r="S687">
        <f t="shared" si="375"/>
        <v>180.667</v>
      </c>
      <c r="T687">
        <f t="shared" si="370"/>
        <v>306</v>
      </c>
      <c r="U687" s="18">
        <f t="shared" si="371"/>
        <v>1.7541778071695833</v>
      </c>
      <c r="V687" s="18">
        <f>U687-U686</f>
        <v>0.35923956360813447</v>
      </c>
      <c r="AC687" t="s">
        <v>181</v>
      </c>
      <c r="AD687" s="103" t="str">
        <f t="shared" si="356"/>
        <v xml:space="preserve">  </v>
      </c>
      <c r="AE687" s="103" t="str">
        <f t="shared" si="357"/>
        <v xml:space="preserve">  </v>
      </c>
    </row>
    <row r="688" spans="1:31" x14ac:dyDescent="0.2">
      <c r="A688" t="s">
        <v>44</v>
      </c>
      <c r="D688" t="s">
        <v>238</v>
      </c>
      <c r="E688" t="s">
        <v>16</v>
      </c>
      <c r="F688">
        <v>33</v>
      </c>
      <c r="G688">
        <v>1074.6669999999999</v>
      </c>
      <c r="H688">
        <v>256</v>
      </c>
      <c r="I688">
        <v>42</v>
      </c>
      <c r="J688">
        <v>1</v>
      </c>
      <c r="K688" s="5" t="s">
        <v>241</v>
      </c>
      <c r="P688" s="22">
        <f t="shared" si="372"/>
        <v>5.7326072129724945E-3</v>
      </c>
      <c r="Q688" s="22">
        <f t="shared" si="373"/>
        <v>0</v>
      </c>
      <c r="R688" s="22">
        <f t="shared" si="374"/>
        <v>486.66699999999997</v>
      </c>
      <c r="S688">
        <f t="shared" si="375"/>
        <v>256</v>
      </c>
      <c r="T688">
        <f t="shared" si="370"/>
        <v>230.66699999999997</v>
      </c>
      <c r="U688" s="18">
        <f t="shared" si="371"/>
        <v>1.3223233079947263</v>
      </c>
      <c r="AC688" t="s">
        <v>181</v>
      </c>
      <c r="AD688" s="103" t="str">
        <f t="shared" si="356"/>
        <v xml:space="preserve">  </v>
      </c>
      <c r="AE688" s="103" t="str">
        <f t="shared" si="357"/>
        <v xml:space="preserve">  </v>
      </c>
    </row>
    <row r="689" spans="1:31" x14ac:dyDescent="0.2">
      <c r="A689" t="s">
        <v>44</v>
      </c>
      <c r="D689" t="s">
        <v>240</v>
      </c>
      <c r="E689" t="s">
        <v>16</v>
      </c>
      <c r="F689">
        <v>34</v>
      </c>
      <c r="G689">
        <v>1073.3330000000001</v>
      </c>
      <c r="H689">
        <v>181.333</v>
      </c>
      <c r="I689">
        <v>42</v>
      </c>
      <c r="J689">
        <v>1</v>
      </c>
      <c r="K689" s="5" t="s">
        <v>241</v>
      </c>
      <c r="P689" s="22">
        <f t="shared" si="372"/>
        <v>5.7326072129724945E-3</v>
      </c>
      <c r="Q689" s="22">
        <f t="shared" si="373"/>
        <v>0</v>
      </c>
      <c r="R689" s="22">
        <f t="shared" si="374"/>
        <v>486.66699999999997</v>
      </c>
      <c r="S689">
        <f t="shared" si="375"/>
        <v>181.333</v>
      </c>
      <c r="T689">
        <f t="shared" si="370"/>
        <v>305.33399999999995</v>
      </c>
      <c r="U689" s="18">
        <f t="shared" si="371"/>
        <v>1.7503598907657434</v>
      </c>
      <c r="V689" s="18">
        <f>U689-U688</f>
        <v>0.42803658277101708</v>
      </c>
      <c r="AC689" t="s">
        <v>181</v>
      </c>
      <c r="AD689" s="103" t="str">
        <f t="shared" si="356"/>
        <v xml:space="preserve">  </v>
      </c>
      <c r="AE689" s="103" t="str">
        <f t="shared" si="357"/>
        <v xml:space="preserve">  </v>
      </c>
    </row>
    <row r="690" spans="1:31" x14ac:dyDescent="0.2">
      <c r="A690" t="s">
        <v>44</v>
      </c>
      <c r="D690" t="s">
        <v>239</v>
      </c>
      <c r="E690" t="s">
        <v>16</v>
      </c>
      <c r="F690">
        <v>35</v>
      </c>
      <c r="G690">
        <v>1116.3330000000001</v>
      </c>
      <c r="H690">
        <v>209</v>
      </c>
      <c r="I690">
        <v>42</v>
      </c>
      <c r="J690">
        <v>1</v>
      </c>
      <c r="K690" s="5" t="s">
        <v>241</v>
      </c>
      <c r="P690" s="22">
        <f t="shared" si="372"/>
        <v>5.7326072129724945E-3</v>
      </c>
      <c r="Q690" s="22">
        <f t="shared" si="373"/>
        <v>0</v>
      </c>
      <c r="R690" s="22">
        <f t="shared" si="374"/>
        <v>486.66699999999997</v>
      </c>
      <c r="S690">
        <f t="shared" si="375"/>
        <v>209</v>
      </c>
      <c r="T690">
        <f t="shared" si="370"/>
        <v>277.66699999999997</v>
      </c>
      <c r="U690" s="18">
        <f t="shared" si="371"/>
        <v>1.5917558470044335</v>
      </c>
      <c r="AC690" t="s">
        <v>181</v>
      </c>
      <c r="AD690" s="103" t="str">
        <f t="shared" si="356"/>
        <v xml:space="preserve">  </v>
      </c>
      <c r="AE690" s="103" t="str">
        <f t="shared" si="357"/>
        <v xml:space="preserve">  </v>
      </c>
    </row>
    <row r="691" spans="1:31" s="29" customFormat="1" ht="17" thickBot="1" x14ac:dyDescent="0.25">
      <c r="A691" s="29" t="s">
        <v>44</v>
      </c>
      <c r="D691" t="s">
        <v>240</v>
      </c>
      <c r="E691" s="29" t="s">
        <v>16</v>
      </c>
      <c r="F691" s="29">
        <v>36</v>
      </c>
      <c r="G691" s="29">
        <v>1116.3330000000001</v>
      </c>
      <c r="H691">
        <v>185</v>
      </c>
      <c r="I691">
        <v>42</v>
      </c>
      <c r="J691">
        <v>1</v>
      </c>
      <c r="K691" s="5" t="s">
        <v>241</v>
      </c>
      <c r="P691" s="22">
        <f t="shared" si="372"/>
        <v>5.7326072129724945E-3</v>
      </c>
      <c r="Q691" s="22">
        <f t="shared" si="373"/>
        <v>0</v>
      </c>
      <c r="R691" s="22">
        <f t="shared" si="374"/>
        <v>486.66699999999997</v>
      </c>
      <c r="S691">
        <f t="shared" si="375"/>
        <v>185</v>
      </c>
      <c r="T691">
        <f t="shared" si="370"/>
        <v>301.66699999999997</v>
      </c>
      <c r="U691" s="18">
        <f t="shared" si="371"/>
        <v>1.7293384201157733</v>
      </c>
      <c r="V691" s="18">
        <f>U691-U690</f>
        <v>0.13758257311133981</v>
      </c>
      <c r="W691" s="31"/>
      <c r="X691" s="31"/>
      <c r="Y691" s="31"/>
      <c r="AB691" s="32"/>
      <c r="AC691" t="s">
        <v>181</v>
      </c>
      <c r="AD691" s="103" t="str">
        <f t="shared" si="356"/>
        <v xml:space="preserve">  </v>
      </c>
      <c r="AE691" s="103" t="str">
        <f t="shared" si="357"/>
        <v xml:space="preserve">  </v>
      </c>
    </row>
    <row r="692" spans="1:31" s="13" customFormat="1" ht="17" thickBot="1" x14ac:dyDescent="0.25">
      <c r="A692" s="38" t="s">
        <v>37</v>
      </c>
      <c r="D692" s="39">
        <v>0</v>
      </c>
      <c r="E692" s="38" t="s">
        <v>16</v>
      </c>
      <c r="F692" s="13">
        <v>1</v>
      </c>
      <c r="G692" s="13">
        <v>305</v>
      </c>
      <c r="H692" s="39">
        <v>553</v>
      </c>
      <c r="I692" s="38">
        <v>44</v>
      </c>
      <c r="K692" s="14" t="s">
        <v>242</v>
      </c>
      <c r="AD692" s="103" t="str">
        <f t="shared" si="356"/>
        <v xml:space="preserve">  </v>
      </c>
      <c r="AE692" s="103" t="str">
        <f t="shared" si="357"/>
        <v xml:space="preserve">  </v>
      </c>
    </row>
    <row r="693" spans="1:31" s="33" customFormat="1" x14ac:dyDescent="0.2">
      <c r="A693" s="35" t="s">
        <v>37</v>
      </c>
      <c r="D693" s="33">
        <v>0.5</v>
      </c>
      <c r="E693" s="35" t="s">
        <v>16</v>
      </c>
      <c r="F693" s="33">
        <v>2</v>
      </c>
      <c r="G693" s="33">
        <v>305</v>
      </c>
      <c r="H693" s="33">
        <v>493</v>
      </c>
      <c r="I693" s="35">
        <v>44</v>
      </c>
      <c r="K693" s="34" t="s">
        <v>242</v>
      </c>
      <c r="L693" s="7">
        <f t="shared" ref="L693:L697" si="376">ABS(H693-H692)</f>
        <v>60</v>
      </c>
      <c r="M693" s="33">
        <f>D693-D692</f>
        <v>0.5</v>
      </c>
      <c r="N693" s="7">
        <f t="shared" ref="N693:N697" si="377">M693/L693</f>
        <v>8.3333333333333332E-3</v>
      </c>
      <c r="O693" s="33">
        <f>AVERAGE(N693:N697)</f>
        <v>8.0183125162633356E-3</v>
      </c>
      <c r="AD693" s="103" t="str">
        <f t="shared" si="356"/>
        <v xml:space="preserve">  </v>
      </c>
      <c r="AE693" s="103" t="str">
        <f t="shared" si="357"/>
        <v xml:space="preserve">  </v>
      </c>
    </row>
    <row r="694" spans="1:31" s="33" customFormat="1" x14ac:dyDescent="0.2">
      <c r="A694" s="35" t="s">
        <v>37</v>
      </c>
      <c r="D694" s="33">
        <v>1</v>
      </c>
      <c r="E694" s="35" t="s">
        <v>16</v>
      </c>
      <c r="F694" s="33">
        <v>3</v>
      </c>
      <c r="G694" s="33">
        <v>305</v>
      </c>
      <c r="H694" s="33">
        <v>429</v>
      </c>
      <c r="I694" s="35">
        <v>44</v>
      </c>
      <c r="K694" s="34" t="s">
        <v>242</v>
      </c>
      <c r="L694" s="7">
        <f t="shared" si="376"/>
        <v>64</v>
      </c>
      <c r="M694" s="33">
        <f t="shared" ref="M694:M697" si="378">D694-D693</f>
        <v>0.5</v>
      </c>
      <c r="N694" s="7">
        <f t="shared" si="377"/>
        <v>7.8125E-3</v>
      </c>
      <c r="AD694" s="103" t="str">
        <f t="shared" si="356"/>
        <v xml:space="preserve">  </v>
      </c>
      <c r="AE694" s="103" t="str">
        <f t="shared" si="357"/>
        <v xml:space="preserve">  </v>
      </c>
    </row>
    <row r="695" spans="1:31" s="33" customFormat="1" x14ac:dyDescent="0.2">
      <c r="A695" s="35" t="s">
        <v>37</v>
      </c>
      <c r="D695" s="33">
        <v>1.5</v>
      </c>
      <c r="E695" s="35" t="s">
        <v>16</v>
      </c>
      <c r="F695" s="33">
        <v>4</v>
      </c>
      <c r="G695" s="33">
        <v>302</v>
      </c>
      <c r="H695" s="33">
        <v>365</v>
      </c>
      <c r="I695" s="35">
        <v>44</v>
      </c>
      <c r="K695" s="34" t="s">
        <v>242</v>
      </c>
      <c r="L695" s="7">
        <f t="shared" si="376"/>
        <v>64</v>
      </c>
      <c r="M695" s="33">
        <f t="shared" si="378"/>
        <v>0.5</v>
      </c>
      <c r="N695" s="7">
        <f t="shared" si="377"/>
        <v>7.8125E-3</v>
      </c>
      <c r="AD695" s="103" t="str">
        <f t="shared" si="356"/>
        <v xml:space="preserve">  </v>
      </c>
      <c r="AE695" s="103" t="str">
        <f t="shared" si="357"/>
        <v xml:space="preserve">  </v>
      </c>
    </row>
    <row r="696" spans="1:31" s="33" customFormat="1" x14ac:dyDescent="0.2">
      <c r="A696" s="35" t="s">
        <v>37</v>
      </c>
      <c r="D696" s="33">
        <v>2</v>
      </c>
      <c r="E696" s="35" t="s">
        <v>16</v>
      </c>
      <c r="F696" s="33">
        <v>5</v>
      </c>
      <c r="G696" s="33">
        <v>300</v>
      </c>
      <c r="H696" s="33">
        <v>302</v>
      </c>
      <c r="I696" s="35">
        <v>44</v>
      </c>
      <c r="K696" s="34" t="s">
        <v>242</v>
      </c>
      <c r="L696" s="7">
        <f t="shared" si="376"/>
        <v>63</v>
      </c>
      <c r="M696" s="33">
        <f t="shared" si="378"/>
        <v>0.5</v>
      </c>
      <c r="N696" s="7">
        <f t="shared" si="377"/>
        <v>7.9365079365079361E-3</v>
      </c>
      <c r="AD696" s="103" t="str">
        <f t="shared" si="356"/>
        <v xml:space="preserve">  </v>
      </c>
      <c r="AE696" s="103" t="str">
        <f t="shared" si="357"/>
        <v xml:space="preserve">  </v>
      </c>
    </row>
    <row r="697" spans="1:31" s="33" customFormat="1" x14ac:dyDescent="0.2">
      <c r="A697" s="35" t="s">
        <v>37</v>
      </c>
      <c r="D697" s="33">
        <v>2.5</v>
      </c>
      <c r="E697" s="35" t="s">
        <v>16</v>
      </c>
      <c r="F697" s="33">
        <v>6</v>
      </c>
      <c r="G697" s="33">
        <v>305</v>
      </c>
      <c r="H697" s="33">
        <v>241</v>
      </c>
      <c r="I697" s="35">
        <v>44</v>
      </c>
      <c r="K697" s="34" t="s">
        <v>242</v>
      </c>
      <c r="L697" s="7">
        <f t="shared" si="376"/>
        <v>61</v>
      </c>
      <c r="M697" s="33">
        <f t="shared" si="378"/>
        <v>0.5</v>
      </c>
      <c r="N697" s="7">
        <f t="shared" si="377"/>
        <v>8.1967213114754103E-3</v>
      </c>
      <c r="AD697" s="103" t="str">
        <f t="shared" si="356"/>
        <v xml:space="preserve">  </v>
      </c>
      <c r="AE697" s="103" t="str">
        <f t="shared" si="357"/>
        <v xml:space="preserve">  </v>
      </c>
    </row>
    <row r="698" spans="1:31" x14ac:dyDescent="0.2">
      <c r="A698" t="s">
        <v>185</v>
      </c>
      <c r="D698" t="s">
        <v>243</v>
      </c>
      <c r="E698" t="s">
        <v>16</v>
      </c>
      <c r="F698">
        <v>7</v>
      </c>
      <c r="G698">
        <v>423</v>
      </c>
      <c r="H698">
        <v>294</v>
      </c>
      <c r="I698">
        <v>44</v>
      </c>
      <c r="K698" s="5" t="s">
        <v>242</v>
      </c>
      <c r="P698" s="22">
        <f>$O$693</f>
        <v>8.0183125162633356E-3</v>
      </c>
      <c r="Q698" s="22">
        <f t="shared" ref="Q698" si="379">$D$692</f>
        <v>0</v>
      </c>
      <c r="R698" s="22">
        <f t="shared" ref="R698" si="380">$H$692</f>
        <v>553</v>
      </c>
      <c r="S698">
        <f>H698</f>
        <v>294</v>
      </c>
      <c r="T698">
        <f t="shared" ref="T698:T705" si="381">ABS(R698-S698)</f>
        <v>259</v>
      </c>
      <c r="U698" s="18">
        <f t="shared" ref="U698:U705" si="382">T698*P698+Q698</f>
        <v>2.0767429417122041</v>
      </c>
      <c r="AC698" t="s">
        <v>181</v>
      </c>
      <c r="AD698" s="103" t="str">
        <f t="shared" si="356"/>
        <v xml:space="preserve">  </v>
      </c>
      <c r="AE698" s="103" t="str">
        <f t="shared" si="357"/>
        <v xml:space="preserve">  </v>
      </c>
    </row>
    <row r="699" spans="1:31" x14ac:dyDescent="0.2">
      <c r="A699" t="s">
        <v>185</v>
      </c>
      <c r="D699" t="s">
        <v>244</v>
      </c>
      <c r="E699" t="s">
        <v>16</v>
      </c>
      <c r="F699">
        <v>8</v>
      </c>
      <c r="G699">
        <v>458</v>
      </c>
      <c r="H699">
        <v>321</v>
      </c>
      <c r="I699">
        <v>44</v>
      </c>
      <c r="K699" s="5" t="s">
        <v>242</v>
      </c>
      <c r="P699" s="22">
        <f t="shared" ref="P699:P705" si="383">$O$693</f>
        <v>8.0183125162633356E-3</v>
      </c>
      <c r="Q699" s="22">
        <f>$D$692</f>
        <v>0</v>
      </c>
      <c r="R699" s="22">
        <f>$H$692</f>
        <v>553</v>
      </c>
      <c r="S699">
        <f t="shared" ref="S699:S705" si="384">H699</f>
        <v>321</v>
      </c>
      <c r="T699">
        <f t="shared" si="381"/>
        <v>232</v>
      </c>
      <c r="U699" s="18">
        <f t="shared" si="382"/>
        <v>1.8602485037730938</v>
      </c>
      <c r="AC699" t="s">
        <v>181</v>
      </c>
      <c r="AD699" s="103" t="str">
        <f t="shared" si="356"/>
        <v xml:space="preserve">  </v>
      </c>
      <c r="AE699" s="103" t="str">
        <f t="shared" si="357"/>
        <v xml:space="preserve">  </v>
      </c>
    </row>
    <row r="700" spans="1:31" x14ac:dyDescent="0.2">
      <c r="A700" t="s">
        <v>185</v>
      </c>
      <c r="D700" t="s">
        <v>245</v>
      </c>
      <c r="E700" t="s">
        <v>16</v>
      </c>
      <c r="F700">
        <v>9</v>
      </c>
      <c r="G700">
        <v>531</v>
      </c>
      <c r="H700">
        <v>335</v>
      </c>
      <c r="I700">
        <v>44</v>
      </c>
      <c r="K700" s="5" t="s">
        <v>242</v>
      </c>
      <c r="P700" s="22">
        <f t="shared" si="383"/>
        <v>8.0183125162633356E-3</v>
      </c>
      <c r="Q700" s="22">
        <f t="shared" ref="Q700:Q705" si="385">$D$692</f>
        <v>0</v>
      </c>
      <c r="R700" s="22">
        <f t="shared" ref="R700:R705" si="386">$H$692</f>
        <v>553</v>
      </c>
      <c r="S700">
        <f t="shared" si="384"/>
        <v>335</v>
      </c>
      <c r="T700">
        <f t="shared" si="381"/>
        <v>218</v>
      </c>
      <c r="U700" s="18">
        <f t="shared" si="382"/>
        <v>1.7479921285454072</v>
      </c>
      <c r="AC700" t="s">
        <v>181</v>
      </c>
      <c r="AD700" s="103" t="str">
        <f t="shared" si="356"/>
        <v xml:space="preserve">  </v>
      </c>
      <c r="AE700" s="103" t="str">
        <f t="shared" si="357"/>
        <v xml:space="preserve">  </v>
      </c>
    </row>
    <row r="701" spans="1:31" x14ac:dyDescent="0.2">
      <c r="A701" t="s">
        <v>185</v>
      </c>
      <c r="D701" t="s">
        <v>246</v>
      </c>
      <c r="E701" t="s">
        <v>16</v>
      </c>
      <c r="F701">
        <v>10</v>
      </c>
      <c r="G701">
        <v>681</v>
      </c>
      <c r="H701">
        <v>329</v>
      </c>
      <c r="I701">
        <v>44</v>
      </c>
      <c r="K701" s="5" t="s">
        <v>242</v>
      </c>
      <c r="P701" s="22">
        <f t="shared" si="383"/>
        <v>8.0183125162633356E-3</v>
      </c>
      <c r="Q701" s="22">
        <f t="shared" si="385"/>
        <v>0</v>
      </c>
      <c r="R701" s="22">
        <f t="shared" si="386"/>
        <v>553</v>
      </c>
      <c r="S701">
        <f t="shared" si="384"/>
        <v>329</v>
      </c>
      <c r="T701">
        <f t="shared" si="381"/>
        <v>224</v>
      </c>
      <c r="U701" s="18">
        <f t="shared" si="382"/>
        <v>1.7961020036429871</v>
      </c>
      <c r="AC701" t="s">
        <v>181</v>
      </c>
      <c r="AD701" s="103" t="str">
        <f t="shared" si="356"/>
        <v xml:space="preserve">  </v>
      </c>
      <c r="AE701" s="103" t="str">
        <f t="shared" si="357"/>
        <v xml:space="preserve">  </v>
      </c>
    </row>
    <row r="702" spans="1:31" x14ac:dyDescent="0.2">
      <c r="A702" t="s">
        <v>185</v>
      </c>
      <c r="D702" t="s">
        <v>247</v>
      </c>
      <c r="E702" t="s">
        <v>16</v>
      </c>
      <c r="F702">
        <v>11</v>
      </c>
      <c r="G702">
        <v>749</v>
      </c>
      <c r="H702">
        <v>404</v>
      </c>
      <c r="I702">
        <v>44</v>
      </c>
      <c r="K702" s="5" t="s">
        <v>242</v>
      </c>
      <c r="P702" s="22">
        <f t="shared" si="383"/>
        <v>8.0183125162633356E-3</v>
      </c>
      <c r="Q702" s="22">
        <f t="shared" si="385"/>
        <v>0</v>
      </c>
      <c r="R702" s="22">
        <f t="shared" si="386"/>
        <v>553</v>
      </c>
      <c r="S702">
        <f t="shared" si="384"/>
        <v>404</v>
      </c>
      <c r="T702">
        <f t="shared" si="381"/>
        <v>149</v>
      </c>
      <c r="U702" s="18">
        <f t="shared" si="382"/>
        <v>1.1947285649232371</v>
      </c>
      <c r="AC702" t="s">
        <v>181</v>
      </c>
      <c r="AD702" s="103" t="str">
        <f t="shared" si="356"/>
        <v xml:space="preserve">  </v>
      </c>
      <c r="AE702" s="103" t="str">
        <f t="shared" si="357"/>
        <v xml:space="preserve">  </v>
      </c>
    </row>
    <row r="703" spans="1:31" x14ac:dyDescent="0.2">
      <c r="A703" t="s">
        <v>185</v>
      </c>
      <c r="D703" t="s">
        <v>248</v>
      </c>
      <c r="E703" t="s">
        <v>16</v>
      </c>
      <c r="F703">
        <v>12</v>
      </c>
      <c r="G703">
        <v>906</v>
      </c>
      <c r="H703">
        <v>330</v>
      </c>
      <c r="I703">
        <v>44</v>
      </c>
      <c r="K703" s="5" t="s">
        <v>242</v>
      </c>
      <c r="P703" s="22">
        <f t="shared" si="383"/>
        <v>8.0183125162633356E-3</v>
      </c>
      <c r="Q703" s="22">
        <f t="shared" si="385"/>
        <v>0</v>
      </c>
      <c r="R703" s="22">
        <f t="shared" si="386"/>
        <v>553</v>
      </c>
      <c r="S703">
        <f t="shared" si="384"/>
        <v>330</v>
      </c>
      <c r="T703">
        <f t="shared" si="381"/>
        <v>223</v>
      </c>
      <c r="U703" s="18">
        <f t="shared" si="382"/>
        <v>1.7880836911267239</v>
      </c>
      <c r="AC703" t="s">
        <v>181</v>
      </c>
      <c r="AD703" s="103" t="str">
        <f t="shared" si="356"/>
        <v xml:space="preserve">  </v>
      </c>
      <c r="AE703" s="103" t="str">
        <f t="shared" si="357"/>
        <v xml:space="preserve">  </v>
      </c>
    </row>
    <row r="704" spans="1:31" x14ac:dyDescent="0.2">
      <c r="A704" t="s">
        <v>185</v>
      </c>
      <c r="D704" t="s">
        <v>249</v>
      </c>
      <c r="E704" t="s">
        <v>16</v>
      </c>
      <c r="F704">
        <v>13</v>
      </c>
      <c r="G704">
        <v>1170</v>
      </c>
      <c r="H704">
        <v>329</v>
      </c>
      <c r="I704">
        <v>44</v>
      </c>
      <c r="K704" s="5" t="s">
        <v>242</v>
      </c>
      <c r="P704" s="22">
        <f t="shared" si="383"/>
        <v>8.0183125162633356E-3</v>
      </c>
      <c r="Q704" s="22">
        <f t="shared" si="385"/>
        <v>0</v>
      </c>
      <c r="R704" s="22">
        <f t="shared" si="386"/>
        <v>553</v>
      </c>
      <c r="S704">
        <f t="shared" si="384"/>
        <v>329</v>
      </c>
      <c r="T704">
        <f t="shared" si="381"/>
        <v>224</v>
      </c>
      <c r="U704" s="18">
        <f t="shared" si="382"/>
        <v>1.7961020036429871</v>
      </c>
      <c r="AC704" t="s">
        <v>181</v>
      </c>
      <c r="AD704" s="103" t="str">
        <f t="shared" si="356"/>
        <v xml:space="preserve">  </v>
      </c>
      <c r="AE704" s="103" t="str">
        <f t="shared" si="357"/>
        <v xml:space="preserve">  </v>
      </c>
    </row>
    <row r="705" spans="1:31" ht="17" thickBot="1" x14ac:dyDescent="0.25">
      <c r="A705" t="s">
        <v>185</v>
      </c>
      <c r="D705" t="s">
        <v>250</v>
      </c>
      <c r="E705" t="s">
        <v>16</v>
      </c>
      <c r="F705">
        <v>14</v>
      </c>
      <c r="G705">
        <v>1303</v>
      </c>
      <c r="H705">
        <v>332</v>
      </c>
      <c r="I705">
        <v>44</v>
      </c>
      <c r="K705" s="5" t="s">
        <v>242</v>
      </c>
      <c r="P705" s="22">
        <f t="shared" si="383"/>
        <v>8.0183125162633356E-3</v>
      </c>
      <c r="Q705" s="22">
        <f t="shared" si="385"/>
        <v>0</v>
      </c>
      <c r="R705" s="22">
        <f t="shared" si="386"/>
        <v>553</v>
      </c>
      <c r="S705">
        <f t="shared" si="384"/>
        <v>332</v>
      </c>
      <c r="T705">
        <f t="shared" si="381"/>
        <v>221</v>
      </c>
      <c r="U705" s="18">
        <f t="shared" si="382"/>
        <v>1.7720470660941972</v>
      </c>
      <c r="AC705" t="s">
        <v>181</v>
      </c>
      <c r="AD705" s="103" t="str">
        <f t="shared" si="356"/>
        <v xml:space="preserve">  </v>
      </c>
      <c r="AE705" s="103" t="str">
        <f t="shared" si="357"/>
        <v xml:space="preserve">  </v>
      </c>
    </row>
    <row r="706" spans="1:31" s="13" customFormat="1" ht="17" thickBot="1" x14ac:dyDescent="0.25">
      <c r="A706" s="38" t="s">
        <v>37</v>
      </c>
      <c r="D706" s="39">
        <v>0</v>
      </c>
      <c r="E706" s="35" t="s">
        <v>16</v>
      </c>
      <c r="F706" s="13">
        <v>15</v>
      </c>
      <c r="G706" s="13">
        <v>1696</v>
      </c>
      <c r="H706" s="39">
        <v>533</v>
      </c>
      <c r="I706" s="38">
        <v>44</v>
      </c>
      <c r="K706" s="14" t="s">
        <v>242</v>
      </c>
      <c r="AD706" s="103" t="str">
        <f t="shared" si="356"/>
        <v xml:space="preserve">  </v>
      </c>
      <c r="AE706" s="103" t="str">
        <f t="shared" si="357"/>
        <v xml:space="preserve">  </v>
      </c>
    </row>
    <row r="707" spans="1:31" s="33" customFormat="1" x14ac:dyDescent="0.2">
      <c r="A707" s="35" t="s">
        <v>37</v>
      </c>
      <c r="D707" s="33">
        <v>0.5</v>
      </c>
      <c r="E707" s="35" t="s">
        <v>16</v>
      </c>
      <c r="F707" s="33">
        <v>16</v>
      </c>
      <c r="G707" s="33">
        <v>1699</v>
      </c>
      <c r="H707" s="33">
        <v>471</v>
      </c>
      <c r="I707" s="35">
        <v>44</v>
      </c>
      <c r="K707" s="34" t="s">
        <v>242</v>
      </c>
      <c r="L707" s="7">
        <f t="shared" ref="L707:L709" si="387">ABS(H707-H706)</f>
        <v>62</v>
      </c>
      <c r="M707" s="33">
        <f t="shared" ref="M707:M709" si="388">D707-D706</f>
        <v>0.5</v>
      </c>
      <c r="N707" s="7">
        <f t="shared" ref="N707:N709" si="389">M707/L707</f>
        <v>8.0645161290322578E-3</v>
      </c>
      <c r="O707" s="33">
        <f>AVERAGE(N707:N709)</f>
        <v>8.2685291858678959E-3</v>
      </c>
      <c r="AD707" s="103" t="str">
        <f t="shared" ref="AD707:AD770" si="390">CONCATENATE(IF(Z707&lt;Y707, "YES", " "), IF( AA707&lt;0, "-YES", " "))</f>
        <v xml:space="preserve">  </v>
      </c>
      <c r="AE707" s="103" t="str">
        <f t="shared" ref="AE707:AE770" si="391">CONCATENATE(IF(S707&gt;R707, "YES", " "), IF( T707&lt;0, "-YES", " "))</f>
        <v xml:space="preserve">  </v>
      </c>
    </row>
    <row r="708" spans="1:31" s="33" customFormat="1" x14ac:dyDescent="0.2">
      <c r="A708" s="35" t="s">
        <v>37</v>
      </c>
      <c r="D708" s="33">
        <v>1</v>
      </c>
      <c r="E708" s="35" t="s">
        <v>16</v>
      </c>
      <c r="F708" s="33">
        <v>17</v>
      </c>
      <c r="G708" s="33">
        <v>1699</v>
      </c>
      <c r="H708" s="33">
        <v>415</v>
      </c>
      <c r="I708" s="35">
        <v>44</v>
      </c>
      <c r="K708" s="34" t="s">
        <v>242</v>
      </c>
      <c r="L708" s="7">
        <f t="shared" si="387"/>
        <v>56</v>
      </c>
      <c r="M708" s="33">
        <f t="shared" si="388"/>
        <v>0.5</v>
      </c>
      <c r="N708" s="7">
        <f t="shared" si="389"/>
        <v>8.9285714285714281E-3</v>
      </c>
      <c r="AD708" s="103" t="str">
        <f t="shared" si="390"/>
        <v xml:space="preserve">  </v>
      </c>
      <c r="AE708" s="103" t="str">
        <f t="shared" si="391"/>
        <v xml:space="preserve">  </v>
      </c>
    </row>
    <row r="709" spans="1:31" s="33" customFormat="1" x14ac:dyDescent="0.2">
      <c r="A709" s="35" t="s">
        <v>37</v>
      </c>
      <c r="D709" s="33">
        <v>1.5</v>
      </c>
      <c r="E709" s="35" t="s">
        <v>16</v>
      </c>
      <c r="F709" s="33">
        <v>18</v>
      </c>
      <c r="G709" s="33">
        <v>1695</v>
      </c>
      <c r="H709" s="33">
        <v>351</v>
      </c>
      <c r="I709" s="35">
        <v>44</v>
      </c>
      <c r="K709" s="34" t="s">
        <v>242</v>
      </c>
      <c r="L709" s="7">
        <f t="shared" si="387"/>
        <v>64</v>
      </c>
      <c r="M709" s="33">
        <f t="shared" si="388"/>
        <v>0.5</v>
      </c>
      <c r="N709" s="7">
        <f t="shared" si="389"/>
        <v>7.8125E-3</v>
      </c>
      <c r="AD709" s="103" t="str">
        <f t="shared" si="390"/>
        <v xml:space="preserve">  </v>
      </c>
      <c r="AE709" s="103" t="str">
        <f t="shared" si="391"/>
        <v xml:space="preserve">  </v>
      </c>
    </row>
    <row r="710" spans="1:31" x14ac:dyDescent="0.2">
      <c r="A710" t="s">
        <v>185</v>
      </c>
      <c r="D710" t="s">
        <v>243</v>
      </c>
      <c r="E710" t="s">
        <v>16</v>
      </c>
      <c r="F710">
        <v>19</v>
      </c>
      <c r="G710">
        <v>1728</v>
      </c>
      <c r="H710">
        <v>269</v>
      </c>
      <c r="I710">
        <v>44</v>
      </c>
      <c r="K710" s="5" t="s">
        <v>242</v>
      </c>
      <c r="P710" s="22">
        <f>$O$707</f>
        <v>8.2685291858678959E-3</v>
      </c>
      <c r="Q710" s="22">
        <f>$D$706</f>
        <v>0</v>
      </c>
      <c r="R710" s="22">
        <f>$H$706</f>
        <v>533</v>
      </c>
      <c r="S710">
        <f>H710</f>
        <v>269</v>
      </c>
      <c r="T710">
        <f t="shared" ref="T710:T717" si="392">ABS(R710-S710)</f>
        <v>264</v>
      </c>
      <c r="U710" s="18">
        <f t="shared" ref="U710:U717" si="393">T710*P710+Q710</f>
        <v>2.1828917050691246</v>
      </c>
      <c r="AC710" t="s">
        <v>181</v>
      </c>
      <c r="AD710" s="103" t="str">
        <f t="shared" si="390"/>
        <v xml:space="preserve">  </v>
      </c>
      <c r="AE710" s="103" t="str">
        <f t="shared" si="391"/>
        <v xml:space="preserve">  </v>
      </c>
    </row>
    <row r="711" spans="1:31" x14ac:dyDescent="0.2">
      <c r="A711" t="s">
        <v>185</v>
      </c>
      <c r="D711" t="s">
        <v>244</v>
      </c>
      <c r="E711" t="s">
        <v>16</v>
      </c>
      <c r="F711">
        <v>20</v>
      </c>
      <c r="G711">
        <v>1894</v>
      </c>
      <c r="H711">
        <v>270</v>
      </c>
      <c r="I711">
        <v>44</v>
      </c>
      <c r="K711" s="5" t="s">
        <v>242</v>
      </c>
      <c r="P711" s="22">
        <f t="shared" ref="P711:P717" si="394">$O$707</f>
        <v>8.2685291858678959E-3</v>
      </c>
      <c r="Q711" s="22">
        <f t="shared" ref="Q711:Q717" si="395">$D$706</f>
        <v>0</v>
      </c>
      <c r="R711" s="22">
        <f t="shared" ref="R711:R717" si="396">$H$706</f>
        <v>533</v>
      </c>
      <c r="S711">
        <f t="shared" ref="S711:S717" si="397">H711</f>
        <v>270</v>
      </c>
      <c r="T711">
        <f t="shared" si="392"/>
        <v>263</v>
      </c>
      <c r="U711" s="18">
        <f t="shared" si="393"/>
        <v>2.1746231758832568</v>
      </c>
      <c r="AC711" t="s">
        <v>181</v>
      </c>
      <c r="AD711" s="103" t="str">
        <f t="shared" si="390"/>
        <v xml:space="preserve">  </v>
      </c>
      <c r="AE711" s="103" t="str">
        <f t="shared" si="391"/>
        <v xml:space="preserve">  </v>
      </c>
    </row>
    <row r="712" spans="1:31" x14ac:dyDescent="0.2">
      <c r="A712" t="s">
        <v>185</v>
      </c>
      <c r="D712" t="s">
        <v>245</v>
      </c>
      <c r="E712" t="s">
        <v>16</v>
      </c>
      <c r="F712">
        <v>21</v>
      </c>
      <c r="G712">
        <v>2033</v>
      </c>
      <c r="H712">
        <v>271</v>
      </c>
      <c r="I712">
        <v>44</v>
      </c>
      <c r="K712" s="5" t="s">
        <v>242</v>
      </c>
      <c r="P712" s="22">
        <f t="shared" si="394"/>
        <v>8.2685291858678959E-3</v>
      </c>
      <c r="Q712" s="22">
        <f t="shared" si="395"/>
        <v>0</v>
      </c>
      <c r="R712" s="22">
        <f t="shared" si="396"/>
        <v>533</v>
      </c>
      <c r="S712">
        <f t="shared" si="397"/>
        <v>271</v>
      </c>
      <c r="T712">
        <f t="shared" si="392"/>
        <v>262</v>
      </c>
      <c r="U712" s="18">
        <f t="shared" si="393"/>
        <v>2.1663546466973886</v>
      </c>
      <c r="AC712" t="s">
        <v>181</v>
      </c>
      <c r="AD712" s="103" t="str">
        <f t="shared" si="390"/>
        <v xml:space="preserve">  </v>
      </c>
      <c r="AE712" s="103" t="str">
        <f t="shared" si="391"/>
        <v xml:space="preserve">  </v>
      </c>
    </row>
    <row r="713" spans="1:31" x14ac:dyDescent="0.2">
      <c r="A713" t="s">
        <v>185</v>
      </c>
      <c r="D713" t="s">
        <v>246</v>
      </c>
      <c r="E713" t="s">
        <v>16</v>
      </c>
      <c r="F713">
        <v>22</v>
      </c>
      <c r="G713">
        <v>2049</v>
      </c>
      <c r="H713">
        <v>270</v>
      </c>
      <c r="I713">
        <v>44</v>
      </c>
      <c r="K713" s="5" t="s">
        <v>242</v>
      </c>
      <c r="P713" s="22">
        <f t="shared" si="394"/>
        <v>8.2685291858678959E-3</v>
      </c>
      <c r="Q713" s="22">
        <f t="shared" si="395"/>
        <v>0</v>
      </c>
      <c r="R713" s="22">
        <f t="shared" si="396"/>
        <v>533</v>
      </c>
      <c r="S713">
        <f t="shared" si="397"/>
        <v>270</v>
      </c>
      <c r="T713">
        <f t="shared" si="392"/>
        <v>263</v>
      </c>
      <c r="U713" s="18">
        <f t="shared" si="393"/>
        <v>2.1746231758832568</v>
      </c>
      <c r="AC713" t="s">
        <v>181</v>
      </c>
      <c r="AD713" s="103" t="str">
        <f t="shared" si="390"/>
        <v xml:space="preserve">  </v>
      </c>
      <c r="AE713" s="103" t="str">
        <f t="shared" si="391"/>
        <v xml:space="preserve">  </v>
      </c>
    </row>
    <row r="714" spans="1:31" x14ac:dyDescent="0.2">
      <c r="A714" t="s">
        <v>185</v>
      </c>
      <c r="D714" t="s">
        <v>247</v>
      </c>
      <c r="E714" t="s">
        <v>16</v>
      </c>
      <c r="F714">
        <v>23</v>
      </c>
      <c r="G714">
        <v>2214</v>
      </c>
      <c r="H714">
        <v>298</v>
      </c>
      <c r="I714">
        <v>44</v>
      </c>
      <c r="K714" s="5" t="s">
        <v>242</v>
      </c>
      <c r="P714" s="22">
        <f t="shared" si="394"/>
        <v>8.2685291858678959E-3</v>
      </c>
      <c r="Q714" s="22">
        <f t="shared" si="395"/>
        <v>0</v>
      </c>
      <c r="R714" s="22">
        <f t="shared" si="396"/>
        <v>533</v>
      </c>
      <c r="S714">
        <f t="shared" si="397"/>
        <v>298</v>
      </c>
      <c r="T714">
        <f t="shared" si="392"/>
        <v>235</v>
      </c>
      <c r="U714" s="18">
        <f t="shared" si="393"/>
        <v>1.9431043586789556</v>
      </c>
      <c r="AC714" t="s">
        <v>181</v>
      </c>
      <c r="AD714" s="103" t="str">
        <f t="shared" si="390"/>
        <v xml:space="preserve">  </v>
      </c>
      <c r="AE714" s="103" t="str">
        <f t="shared" si="391"/>
        <v xml:space="preserve">  </v>
      </c>
    </row>
    <row r="715" spans="1:31" x14ac:dyDescent="0.2">
      <c r="A715" t="s">
        <v>185</v>
      </c>
      <c r="D715" t="s">
        <v>248</v>
      </c>
      <c r="E715" t="s">
        <v>16</v>
      </c>
      <c r="F715">
        <v>24</v>
      </c>
      <c r="G715">
        <v>2463</v>
      </c>
      <c r="H715">
        <v>292</v>
      </c>
      <c r="I715">
        <v>44</v>
      </c>
      <c r="K715" s="5" t="s">
        <v>242</v>
      </c>
      <c r="P715" s="22">
        <f t="shared" si="394"/>
        <v>8.2685291858678959E-3</v>
      </c>
      <c r="Q715" s="22">
        <f t="shared" si="395"/>
        <v>0</v>
      </c>
      <c r="R715" s="22">
        <f t="shared" si="396"/>
        <v>533</v>
      </c>
      <c r="S715">
        <f t="shared" si="397"/>
        <v>292</v>
      </c>
      <c r="T715">
        <f t="shared" si="392"/>
        <v>241</v>
      </c>
      <c r="U715" s="18">
        <f t="shared" si="393"/>
        <v>1.9927155337941629</v>
      </c>
      <c r="AC715" t="s">
        <v>181</v>
      </c>
      <c r="AD715" s="103" t="str">
        <f t="shared" si="390"/>
        <v xml:space="preserve">  </v>
      </c>
      <c r="AE715" s="103" t="str">
        <f t="shared" si="391"/>
        <v xml:space="preserve">  </v>
      </c>
    </row>
    <row r="716" spans="1:31" x14ac:dyDescent="0.2">
      <c r="A716" t="s">
        <v>185</v>
      </c>
      <c r="D716" t="s">
        <v>249</v>
      </c>
      <c r="E716" t="s">
        <v>16</v>
      </c>
      <c r="F716">
        <v>25</v>
      </c>
      <c r="G716">
        <v>2586</v>
      </c>
      <c r="H716">
        <v>294</v>
      </c>
      <c r="I716">
        <v>44</v>
      </c>
      <c r="K716" s="5" t="s">
        <v>242</v>
      </c>
      <c r="P716" s="22">
        <f t="shared" si="394"/>
        <v>8.2685291858678959E-3</v>
      </c>
      <c r="Q716" s="22">
        <f t="shared" si="395"/>
        <v>0</v>
      </c>
      <c r="R716" s="22">
        <f t="shared" si="396"/>
        <v>533</v>
      </c>
      <c r="S716">
        <f t="shared" si="397"/>
        <v>294</v>
      </c>
      <c r="T716">
        <f t="shared" si="392"/>
        <v>239</v>
      </c>
      <c r="U716" s="18">
        <f t="shared" si="393"/>
        <v>1.9761784754224272</v>
      </c>
      <c r="AC716" t="s">
        <v>181</v>
      </c>
      <c r="AD716" s="103" t="str">
        <f t="shared" si="390"/>
        <v xml:space="preserve">  </v>
      </c>
      <c r="AE716" s="103" t="str">
        <f t="shared" si="391"/>
        <v xml:space="preserve">  </v>
      </c>
    </row>
    <row r="717" spans="1:31" s="29" customFormat="1" ht="17" thickBot="1" x14ac:dyDescent="0.25">
      <c r="A717" s="29" t="s">
        <v>185</v>
      </c>
      <c r="D717" t="s">
        <v>250</v>
      </c>
      <c r="E717" t="s">
        <v>16</v>
      </c>
      <c r="F717" s="29">
        <v>26</v>
      </c>
      <c r="G717" s="29">
        <v>2744.3330000000001</v>
      </c>
      <c r="H717">
        <v>290.66699999999997</v>
      </c>
      <c r="I717">
        <v>44</v>
      </c>
      <c r="J717"/>
      <c r="K717" s="5" t="s">
        <v>242</v>
      </c>
      <c r="P717" s="22">
        <f t="shared" si="394"/>
        <v>8.2685291858678959E-3</v>
      </c>
      <c r="Q717" s="22">
        <f t="shared" si="395"/>
        <v>0</v>
      </c>
      <c r="R717" s="22">
        <f t="shared" si="396"/>
        <v>533</v>
      </c>
      <c r="S717">
        <f t="shared" si="397"/>
        <v>290.66699999999997</v>
      </c>
      <c r="T717">
        <f t="shared" si="392"/>
        <v>242.33300000000003</v>
      </c>
      <c r="U717" s="18">
        <f t="shared" si="393"/>
        <v>2.003737483198925</v>
      </c>
      <c r="V717" s="32"/>
      <c r="W717" s="31"/>
      <c r="X717" s="31"/>
      <c r="Y717" s="31"/>
      <c r="AB717" s="32"/>
      <c r="AC717" t="s">
        <v>181</v>
      </c>
      <c r="AD717" s="103" t="str">
        <f t="shared" si="390"/>
        <v xml:space="preserve">  </v>
      </c>
      <c r="AE717" s="103" t="str">
        <f t="shared" si="391"/>
        <v xml:space="preserve">  </v>
      </c>
    </row>
    <row r="718" spans="1:31" s="13" customFormat="1" ht="17" thickBot="1" x14ac:dyDescent="0.25">
      <c r="A718" s="38" t="s">
        <v>37</v>
      </c>
      <c r="D718" s="39">
        <v>1</v>
      </c>
      <c r="E718" s="13" t="s">
        <v>16</v>
      </c>
      <c r="F718" s="13">
        <v>1</v>
      </c>
      <c r="G718" s="13">
        <v>505.66699999999997</v>
      </c>
      <c r="H718" s="39">
        <v>473.66699999999997</v>
      </c>
      <c r="I718" s="38">
        <v>46</v>
      </c>
      <c r="J718" s="38">
        <v>5</v>
      </c>
      <c r="K718" s="14" t="s">
        <v>269</v>
      </c>
      <c r="AD718" s="103" t="str">
        <f t="shared" si="390"/>
        <v xml:space="preserve">  </v>
      </c>
      <c r="AE718" s="103" t="str">
        <f t="shared" si="391"/>
        <v xml:space="preserve">  </v>
      </c>
    </row>
    <row r="719" spans="1:31" s="33" customFormat="1" x14ac:dyDescent="0.2">
      <c r="A719" s="35" t="s">
        <v>37</v>
      </c>
      <c r="D719" s="33">
        <v>2</v>
      </c>
      <c r="E719" s="33" t="s">
        <v>16</v>
      </c>
      <c r="F719" s="33">
        <v>2</v>
      </c>
      <c r="G719" s="33">
        <v>501.66699999999997</v>
      </c>
      <c r="H719" s="33">
        <v>337.66699999999997</v>
      </c>
      <c r="I719" s="35">
        <v>46</v>
      </c>
      <c r="J719" s="35">
        <v>5</v>
      </c>
      <c r="K719" s="34" t="s">
        <v>269</v>
      </c>
      <c r="L719" s="7">
        <f>ABS(H719-H718)</f>
        <v>136</v>
      </c>
      <c r="M719" s="33">
        <f t="shared" ref="M719:M720" si="398">D719-D718</f>
        <v>1</v>
      </c>
      <c r="N719" s="7">
        <f t="shared" ref="N719" si="399">M719/L719</f>
        <v>7.3529411764705881E-3</v>
      </c>
      <c r="O719" s="33">
        <f>AVERAGE(N719:N720)</f>
        <v>7.352941176470589E-3</v>
      </c>
      <c r="AD719" s="103" t="str">
        <f t="shared" si="390"/>
        <v xml:space="preserve">  </v>
      </c>
      <c r="AE719" s="103" t="str">
        <f t="shared" si="391"/>
        <v xml:space="preserve">  </v>
      </c>
    </row>
    <row r="720" spans="1:31" s="33" customFormat="1" x14ac:dyDescent="0.2">
      <c r="A720" s="35" t="s">
        <v>37</v>
      </c>
      <c r="D720" s="33">
        <v>3</v>
      </c>
      <c r="E720" s="33" t="s">
        <v>16</v>
      </c>
      <c r="F720" s="33">
        <v>3</v>
      </c>
      <c r="G720" s="33">
        <v>501</v>
      </c>
      <c r="H720" s="33">
        <v>201.667</v>
      </c>
      <c r="I720" s="35">
        <v>46</v>
      </c>
      <c r="J720" s="35">
        <v>5</v>
      </c>
      <c r="K720" s="34" t="s">
        <v>269</v>
      </c>
      <c r="L720" s="7">
        <f>ABS(H720-H719)</f>
        <v>135.99999999999997</v>
      </c>
      <c r="M720" s="33">
        <f t="shared" si="398"/>
        <v>1</v>
      </c>
      <c r="N720" s="7">
        <f>M720/L720</f>
        <v>7.3529411764705899E-3</v>
      </c>
      <c r="AD720" s="103" t="str">
        <f t="shared" si="390"/>
        <v xml:space="preserve">  </v>
      </c>
      <c r="AE720" s="103" t="str">
        <f t="shared" si="391"/>
        <v xml:space="preserve">  </v>
      </c>
    </row>
    <row r="721" spans="1:31" x14ac:dyDescent="0.2">
      <c r="A721" t="s">
        <v>192</v>
      </c>
      <c r="C721" t="s">
        <v>251</v>
      </c>
      <c r="D721" t="s">
        <v>253</v>
      </c>
      <c r="E721" t="s">
        <v>16</v>
      </c>
      <c r="F721">
        <v>4</v>
      </c>
      <c r="G721">
        <v>666</v>
      </c>
      <c r="H721">
        <v>517.66700000000003</v>
      </c>
      <c r="I721">
        <v>46</v>
      </c>
      <c r="J721">
        <v>5</v>
      </c>
      <c r="K721" s="5" t="s">
        <v>269</v>
      </c>
      <c r="P721" s="22">
        <f>$O$719</f>
        <v>7.352941176470589E-3</v>
      </c>
      <c r="Q721" s="22">
        <f>$D$718</f>
        <v>1</v>
      </c>
      <c r="R721" s="22">
        <f>$H$718</f>
        <v>473.66699999999997</v>
      </c>
      <c r="S721">
        <f>H721</f>
        <v>517.66700000000003</v>
      </c>
      <c r="T721">
        <f>(R721-S721)</f>
        <v>-44.000000000000057</v>
      </c>
      <c r="U721" s="18">
        <f>T721*P721+Q721</f>
        <v>0.67647058823529371</v>
      </c>
      <c r="V721" s="18">
        <v>0.67647058823529371</v>
      </c>
      <c r="W721" t="s">
        <v>253</v>
      </c>
      <c r="AC721" t="s">
        <v>181</v>
      </c>
      <c r="AD721" s="103" t="str">
        <f t="shared" si="390"/>
        <v xml:space="preserve">  </v>
      </c>
      <c r="AE721" s="103" t="str">
        <f t="shared" si="391"/>
        <v>YES-YES</v>
      </c>
    </row>
    <row r="722" spans="1:31" x14ac:dyDescent="0.2">
      <c r="A722" t="s">
        <v>192</v>
      </c>
      <c r="C722" t="s">
        <v>252</v>
      </c>
      <c r="D722" t="s">
        <v>253</v>
      </c>
      <c r="E722" t="s">
        <v>16</v>
      </c>
      <c r="F722">
        <v>5</v>
      </c>
      <c r="G722">
        <v>584.33299999999997</v>
      </c>
      <c r="H722">
        <v>469</v>
      </c>
      <c r="I722">
        <v>46</v>
      </c>
      <c r="J722">
        <v>5</v>
      </c>
      <c r="K722" s="5" t="s">
        <v>269</v>
      </c>
      <c r="P722" s="22">
        <f t="shared" ref="P722:P744" si="400">$O$719</f>
        <v>7.352941176470589E-3</v>
      </c>
      <c r="Q722" s="22">
        <f t="shared" ref="Q722:Q744" si="401">$D$718</f>
        <v>1</v>
      </c>
      <c r="R722" s="22">
        <f t="shared" ref="R722:R744" si="402">$H$718</f>
        <v>473.66699999999997</v>
      </c>
      <c r="S722">
        <f t="shared" ref="S722:S744" si="403">H722</f>
        <v>469</v>
      </c>
      <c r="T722">
        <f t="shared" ref="T722:T744" si="404">(R722-S722)</f>
        <v>4.6669999999999732</v>
      </c>
      <c r="U722" s="18">
        <f t="shared" ref="U722:U744" si="405">T722*P722+Q722</f>
        <v>1.0343161764705879</v>
      </c>
      <c r="V722" s="18">
        <v>1.0343161764705879</v>
      </c>
      <c r="W722" t="s">
        <v>253</v>
      </c>
      <c r="AC722" t="s">
        <v>181</v>
      </c>
      <c r="AD722" s="103" t="str">
        <f t="shared" si="390"/>
        <v xml:space="preserve">  </v>
      </c>
      <c r="AE722" s="103" t="str">
        <f t="shared" si="391"/>
        <v xml:space="preserve">  </v>
      </c>
    </row>
    <row r="723" spans="1:31" x14ac:dyDescent="0.2">
      <c r="A723" t="s">
        <v>192</v>
      </c>
      <c r="C723" t="s">
        <v>194</v>
      </c>
      <c r="D723" t="s">
        <v>253</v>
      </c>
      <c r="E723" t="s">
        <v>16</v>
      </c>
      <c r="F723">
        <v>6</v>
      </c>
      <c r="G723">
        <v>659</v>
      </c>
      <c r="H723">
        <v>408</v>
      </c>
      <c r="I723">
        <v>46</v>
      </c>
      <c r="J723">
        <v>5</v>
      </c>
      <c r="K723" s="5" t="s">
        <v>269</v>
      </c>
      <c r="P723" s="22">
        <f t="shared" si="400"/>
        <v>7.352941176470589E-3</v>
      </c>
      <c r="Q723" s="22">
        <f t="shared" si="401"/>
        <v>1</v>
      </c>
      <c r="R723" s="22">
        <f t="shared" si="402"/>
        <v>473.66699999999997</v>
      </c>
      <c r="S723">
        <f t="shared" si="403"/>
        <v>408</v>
      </c>
      <c r="T723">
        <f t="shared" si="404"/>
        <v>65.666999999999973</v>
      </c>
      <c r="U723" s="18">
        <f t="shared" si="405"/>
        <v>1.482845588235294</v>
      </c>
      <c r="V723" s="18">
        <v>1.482845588235294</v>
      </c>
      <c r="W723" t="s">
        <v>253</v>
      </c>
      <c r="AC723" t="s">
        <v>181</v>
      </c>
      <c r="AD723" s="103" t="str">
        <f t="shared" si="390"/>
        <v xml:space="preserve">  </v>
      </c>
      <c r="AE723" s="103" t="str">
        <f t="shared" si="391"/>
        <v xml:space="preserve">  </v>
      </c>
    </row>
    <row r="724" spans="1:31" s="2" customFormat="1" x14ac:dyDescent="0.2">
      <c r="A724" s="2" t="s">
        <v>192</v>
      </c>
      <c r="C724" s="2" t="s">
        <v>251</v>
      </c>
      <c r="D724" s="2" t="s">
        <v>254</v>
      </c>
      <c r="E724" s="2" t="s">
        <v>16</v>
      </c>
      <c r="F724" s="2">
        <v>7</v>
      </c>
      <c r="G724" s="2">
        <v>691</v>
      </c>
      <c r="H724" s="2">
        <v>533.66700000000003</v>
      </c>
      <c r="I724" s="2">
        <v>46</v>
      </c>
      <c r="J724" s="2">
        <v>5</v>
      </c>
      <c r="K724" s="101" t="s">
        <v>269</v>
      </c>
      <c r="P724" s="102">
        <f t="shared" si="400"/>
        <v>7.352941176470589E-3</v>
      </c>
      <c r="Q724" s="102">
        <f t="shared" si="401"/>
        <v>1</v>
      </c>
      <c r="R724" s="102">
        <f t="shared" si="402"/>
        <v>473.66699999999997</v>
      </c>
      <c r="S724" s="2">
        <f t="shared" si="403"/>
        <v>533.66700000000003</v>
      </c>
      <c r="T724" s="2">
        <f t="shared" si="404"/>
        <v>-60.000000000000057</v>
      </c>
      <c r="U724" s="100">
        <f t="shared" si="405"/>
        <v>0.55882352941176427</v>
      </c>
      <c r="V724" s="100">
        <v>1.4411764705882357</v>
      </c>
      <c r="W724" s="2" t="s">
        <v>254</v>
      </c>
      <c r="X724" s="102"/>
      <c r="Y724" s="102"/>
      <c r="AB724" s="100"/>
      <c r="AC724" s="2" t="s">
        <v>181</v>
      </c>
      <c r="AD724" s="103" t="str">
        <f t="shared" si="390"/>
        <v xml:space="preserve">  </v>
      </c>
      <c r="AE724" s="103" t="str">
        <f t="shared" si="391"/>
        <v>YES-YES</v>
      </c>
    </row>
    <row r="725" spans="1:31" s="2" customFormat="1" x14ac:dyDescent="0.2">
      <c r="A725" s="2" t="s">
        <v>192</v>
      </c>
      <c r="C725" s="2" t="s">
        <v>252</v>
      </c>
      <c r="D725" s="2" t="s">
        <v>254</v>
      </c>
      <c r="E725" s="2" t="s">
        <v>16</v>
      </c>
      <c r="F725" s="2">
        <v>8</v>
      </c>
      <c r="G725" s="2">
        <v>710</v>
      </c>
      <c r="H725" s="2">
        <v>478.33300000000003</v>
      </c>
      <c r="I725" s="2">
        <v>46</v>
      </c>
      <c r="J725" s="2">
        <v>5</v>
      </c>
      <c r="K725" s="101" t="s">
        <v>269</v>
      </c>
      <c r="P725" s="102">
        <f t="shared" si="400"/>
        <v>7.352941176470589E-3</v>
      </c>
      <c r="Q725" s="102">
        <f t="shared" si="401"/>
        <v>1</v>
      </c>
      <c r="R725" s="102">
        <f t="shared" si="402"/>
        <v>473.66699999999997</v>
      </c>
      <c r="S725" s="2">
        <f t="shared" si="403"/>
        <v>478.33300000000003</v>
      </c>
      <c r="T725" s="2">
        <f t="shared" si="404"/>
        <v>-4.6660000000000537</v>
      </c>
      <c r="U725" s="100">
        <f t="shared" si="405"/>
        <v>0.96569117647058789</v>
      </c>
      <c r="V725" s="100">
        <v>1.0343088235294122</v>
      </c>
      <c r="W725" s="2" t="s">
        <v>254</v>
      </c>
      <c r="X725" s="102"/>
      <c r="Y725" s="102"/>
      <c r="AB725" s="100"/>
      <c r="AC725" s="2" t="s">
        <v>181</v>
      </c>
      <c r="AD725" s="103" t="str">
        <f t="shared" si="390"/>
        <v xml:space="preserve">  </v>
      </c>
      <c r="AE725" s="103" t="str">
        <f t="shared" si="391"/>
        <v>YES-YES</v>
      </c>
    </row>
    <row r="726" spans="1:31" x14ac:dyDescent="0.2">
      <c r="A726" t="s">
        <v>192</v>
      </c>
      <c r="C726" t="s">
        <v>194</v>
      </c>
      <c r="D726" t="s">
        <v>254</v>
      </c>
      <c r="E726" t="s">
        <v>16</v>
      </c>
      <c r="F726">
        <v>9</v>
      </c>
      <c r="G726">
        <v>684.33299999999997</v>
      </c>
      <c r="H726">
        <v>403</v>
      </c>
      <c r="I726">
        <v>46</v>
      </c>
      <c r="J726">
        <v>5</v>
      </c>
      <c r="K726" s="5" t="s">
        <v>269</v>
      </c>
      <c r="P726" s="22">
        <f t="shared" si="400"/>
        <v>7.352941176470589E-3</v>
      </c>
      <c r="Q726" s="22">
        <f t="shared" si="401"/>
        <v>1</v>
      </c>
      <c r="R726" s="22">
        <f t="shared" si="402"/>
        <v>473.66699999999997</v>
      </c>
      <c r="S726">
        <f t="shared" si="403"/>
        <v>403</v>
      </c>
      <c r="T726">
        <f t="shared" si="404"/>
        <v>70.666999999999973</v>
      </c>
      <c r="U726" s="18">
        <f t="shared" si="405"/>
        <v>1.5196102941176468</v>
      </c>
      <c r="V726" s="18">
        <v>1.5196102941176468</v>
      </c>
      <c r="W726" t="s">
        <v>254</v>
      </c>
      <c r="AC726" t="s">
        <v>181</v>
      </c>
      <c r="AD726" s="103" t="str">
        <f t="shared" si="390"/>
        <v xml:space="preserve">  </v>
      </c>
      <c r="AE726" s="103" t="str">
        <f t="shared" si="391"/>
        <v xml:space="preserve">  </v>
      </c>
    </row>
    <row r="727" spans="1:31" x14ac:dyDescent="0.2">
      <c r="A727" t="s">
        <v>192</v>
      </c>
      <c r="C727" t="s">
        <v>251</v>
      </c>
      <c r="D727" t="s">
        <v>255</v>
      </c>
      <c r="E727" t="s">
        <v>16</v>
      </c>
      <c r="F727">
        <v>10</v>
      </c>
      <c r="G727">
        <v>923</v>
      </c>
      <c r="H727">
        <v>468</v>
      </c>
      <c r="I727">
        <v>46</v>
      </c>
      <c r="J727">
        <v>5</v>
      </c>
      <c r="K727" s="5" t="s">
        <v>269</v>
      </c>
      <c r="P727" s="22">
        <f t="shared" si="400"/>
        <v>7.352941176470589E-3</v>
      </c>
      <c r="Q727" s="22">
        <f t="shared" si="401"/>
        <v>1</v>
      </c>
      <c r="R727" s="22">
        <f t="shared" si="402"/>
        <v>473.66699999999997</v>
      </c>
      <c r="S727">
        <f t="shared" si="403"/>
        <v>468</v>
      </c>
      <c r="T727">
        <f t="shared" si="404"/>
        <v>5.6669999999999732</v>
      </c>
      <c r="U727" s="18">
        <f t="shared" si="405"/>
        <v>1.0416691176470587</v>
      </c>
      <c r="V727" s="18">
        <v>1.0416691176470587</v>
      </c>
      <c r="W727" t="s">
        <v>255</v>
      </c>
      <c r="AC727" t="s">
        <v>181</v>
      </c>
      <c r="AD727" s="103" t="str">
        <f t="shared" si="390"/>
        <v xml:space="preserve">  </v>
      </c>
      <c r="AE727" s="103" t="str">
        <f t="shared" si="391"/>
        <v xml:space="preserve">  </v>
      </c>
    </row>
    <row r="728" spans="1:31" x14ac:dyDescent="0.2">
      <c r="A728" t="s">
        <v>192</v>
      </c>
      <c r="C728" t="s">
        <v>252</v>
      </c>
      <c r="D728" t="s">
        <v>255</v>
      </c>
      <c r="E728" t="s">
        <v>16</v>
      </c>
      <c r="F728">
        <v>11</v>
      </c>
      <c r="G728">
        <v>884.66700000000003</v>
      </c>
      <c r="H728">
        <v>377.33300000000003</v>
      </c>
      <c r="I728">
        <v>46</v>
      </c>
      <c r="J728">
        <v>5</v>
      </c>
      <c r="K728" s="5" t="s">
        <v>269</v>
      </c>
      <c r="P728" s="22">
        <f t="shared" si="400"/>
        <v>7.352941176470589E-3</v>
      </c>
      <c r="Q728" s="22">
        <f t="shared" si="401"/>
        <v>1</v>
      </c>
      <c r="R728" s="22">
        <f t="shared" si="402"/>
        <v>473.66699999999997</v>
      </c>
      <c r="S728">
        <f t="shared" si="403"/>
        <v>377.33300000000003</v>
      </c>
      <c r="T728">
        <f t="shared" si="404"/>
        <v>96.333999999999946</v>
      </c>
      <c r="U728" s="18">
        <f t="shared" si="405"/>
        <v>1.7083382352941174</v>
      </c>
      <c r="V728" s="18">
        <v>1.7083382352941174</v>
      </c>
      <c r="W728" t="s">
        <v>255</v>
      </c>
      <c r="AC728" t="s">
        <v>181</v>
      </c>
      <c r="AD728" s="103" t="str">
        <f t="shared" si="390"/>
        <v xml:space="preserve">  </v>
      </c>
      <c r="AE728" s="103" t="str">
        <f t="shared" si="391"/>
        <v xml:space="preserve">  </v>
      </c>
    </row>
    <row r="729" spans="1:31" x14ac:dyDescent="0.2">
      <c r="A729" t="s">
        <v>192</v>
      </c>
      <c r="C729" t="s">
        <v>194</v>
      </c>
      <c r="D729" t="s">
        <v>255</v>
      </c>
      <c r="E729" t="s">
        <v>16</v>
      </c>
      <c r="F729">
        <v>12</v>
      </c>
      <c r="G729">
        <v>914</v>
      </c>
      <c r="H729">
        <v>115.333</v>
      </c>
      <c r="I729">
        <v>46</v>
      </c>
      <c r="J729">
        <v>5</v>
      </c>
      <c r="K729" s="5" t="s">
        <v>269</v>
      </c>
      <c r="P729" s="22">
        <f t="shared" si="400"/>
        <v>7.352941176470589E-3</v>
      </c>
      <c r="Q729" s="22">
        <f t="shared" si="401"/>
        <v>1</v>
      </c>
      <c r="R729" s="22">
        <f t="shared" si="402"/>
        <v>473.66699999999997</v>
      </c>
      <c r="S729">
        <f t="shared" si="403"/>
        <v>115.333</v>
      </c>
      <c r="T729">
        <f t="shared" si="404"/>
        <v>358.33399999999995</v>
      </c>
      <c r="U729" s="18">
        <f t="shared" si="405"/>
        <v>3.6348088235294118</v>
      </c>
      <c r="V729" s="18">
        <v>3.6348088235294118</v>
      </c>
      <c r="W729" t="s">
        <v>255</v>
      </c>
      <c r="AC729" t="s">
        <v>181</v>
      </c>
      <c r="AD729" s="103" t="str">
        <f t="shared" si="390"/>
        <v xml:space="preserve">  </v>
      </c>
      <c r="AE729" s="103" t="str">
        <f t="shared" si="391"/>
        <v xml:space="preserve">  </v>
      </c>
    </row>
    <row r="730" spans="1:31" x14ac:dyDescent="0.2">
      <c r="A730" t="s">
        <v>192</v>
      </c>
      <c r="C730" t="s">
        <v>251</v>
      </c>
      <c r="D730" t="s">
        <v>256</v>
      </c>
      <c r="E730" t="s">
        <v>16</v>
      </c>
      <c r="F730">
        <v>13</v>
      </c>
      <c r="G730">
        <v>944</v>
      </c>
      <c r="H730">
        <v>448</v>
      </c>
      <c r="I730">
        <v>46</v>
      </c>
      <c r="J730">
        <v>5</v>
      </c>
      <c r="K730" s="5" t="s">
        <v>269</v>
      </c>
      <c r="P730" s="22">
        <f t="shared" si="400"/>
        <v>7.352941176470589E-3</v>
      </c>
      <c r="Q730" s="22">
        <f t="shared" si="401"/>
        <v>1</v>
      </c>
      <c r="R730" s="22">
        <f t="shared" si="402"/>
        <v>473.66699999999997</v>
      </c>
      <c r="S730">
        <f t="shared" si="403"/>
        <v>448</v>
      </c>
      <c r="T730">
        <f t="shared" si="404"/>
        <v>25.666999999999973</v>
      </c>
      <c r="U730" s="18">
        <f t="shared" si="405"/>
        <v>1.1887279411764704</v>
      </c>
      <c r="V730" s="18">
        <v>1.1887279411764704</v>
      </c>
      <c r="W730" t="s">
        <v>256</v>
      </c>
      <c r="AC730" t="s">
        <v>181</v>
      </c>
      <c r="AD730" s="103" t="str">
        <f t="shared" si="390"/>
        <v xml:space="preserve">  </v>
      </c>
      <c r="AE730" s="103" t="str">
        <f t="shared" si="391"/>
        <v xml:space="preserve">  </v>
      </c>
    </row>
    <row r="731" spans="1:31" x14ac:dyDescent="0.2">
      <c r="A731" t="s">
        <v>192</v>
      </c>
      <c r="C731" t="s">
        <v>252</v>
      </c>
      <c r="D731" t="s">
        <v>256</v>
      </c>
      <c r="E731" t="s">
        <v>16</v>
      </c>
      <c r="F731">
        <v>14</v>
      </c>
      <c r="G731">
        <v>955.33299999999997</v>
      </c>
      <c r="H731">
        <v>386</v>
      </c>
      <c r="I731">
        <v>46</v>
      </c>
      <c r="J731">
        <v>5</v>
      </c>
      <c r="K731" s="5" t="s">
        <v>269</v>
      </c>
      <c r="P731" s="22">
        <f t="shared" si="400"/>
        <v>7.352941176470589E-3</v>
      </c>
      <c r="Q731" s="22">
        <f t="shared" si="401"/>
        <v>1</v>
      </c>
      <c r="R731" s="22">
        <f t="shared" si="402"/>
        <v>473.66699999999997</v>
      </c>
      <c r="S731">
        <f t="shared" si="403"/>
        <v>386</v>
      </c>
      <c r="T731">
        <f t="shared" si="404"/>
        <v>87.666999999999973</v>
      </c>
      <c r="U731" s="18">
        <f t="shared" si="405"/>
        <v>1.6446102941176468</v>
      </c>
      <c r="V731" s="18">
        <v>1.6446102941176468</v>
      </c>
      <c r="W731" t="s">
        <v>256</v>
      </c>
      <c r="AC731" t="s">
        <v>181</v>
      </c>
      <c r="AD731" s="103" t="str">
        <f t="shared" si="390"/>
        <v xml:space="preserve">  </v>
      </c>
      <c r="AE731" s="103" t="str">
        <f t="shared" si="391"/>
        <v xml:space="preserve">  </v>
      </c>
    </row>
    <row r="732" spans="1:31" x14ac:dyDescent="0.2">
      <c r="A732" t="s">
        <v>192</v>
      </c>
      <c r="C732" t="s">
        <v>194</v>
      </c>
      <c r="D732" t="s">
        <v>256</v>
      </c>
      <c r="E732" t="s">
        <v>16</v>
      </c>
      <c r="F732">
        <v>15</v>
      </c>
      <c r="G732">
        <v>939.33299999999997</v>
      </c>
      <c r="H732">
        <v>342.66699999999997</v>
      </c>
      <c r="I732">
        <v>46</v>
      </c>
      <c r="J732">
        <v>5</v>
      </c>
      <c r="K732" s="5" t="s">
        <v>269</v>
      </c>
      <c r="P732" s="22">
        <f t="shared" si="400"/>
        <v>7.352941176470589E-3</v>
      </c>
      <c r="Q732" s="22">
        <f t="shared" si="401"/>
        <v>1</v>
      </c>
      <c r="R732" s="22">
        <f t="shared" si="402"/>
        <v>473.66699999999997</v>
      </c>
      <c r="S732">
        <f t="shared" si="403"/>
        <v>342.66699999999997</v>
      </c>
      <c r="T732">
        <f t="shared" si="404"/>
        <v>131</v>
      </c>
      <c r="U732" s="18">
        <f t="shared" si="405"/>
        <v>1.9632352941176472</v>
      </c>
      <c r="V732" s="18">
        <v>1.9632352941176472</v>
      </c>
      <c r="W732" t="s">
        <v>256</v>
      </c>
      <c r="AC732" t="s">
        <v>181</v>
      </c>
      <c r="AD732" s="103" t="str">
        <f t="shared" si="390"/>
        <v xml:space="preserve">  </v>
      </c>
      <c r="AE732" s="103" t="str">
        <f t="shared" si="391"/>
        <v xml:space="preserve">  </v>
      </c>
    </row>
    <row r="733" spans="1:31" s="2" customFormat="1" x14ac:dyDescent="0.2">
      <c r="A733" s="2" t="s">
        <v>192</v>
      </c>
      <c r="C733" s="2" t="s">
        <v>251</v>
      </c>
      <c r="D733" s="2" t="s">
        <v>257</v>
      </c>
      <c r="E733" s="2" t="s">
        <v>16</v>
      </c>
      <c r="F733" s="2">
        <v>16</v>
      </c>
      <c r="G733" s="2">
        <v>1168</v>
      </c>
      <c r="H733" s="2">
        <v>488</v>
      </c>
      <c r="I733" s="2">
        <v>46</v>
      </c>
      <c r="J733" s="2">
        <v>5</v>
      </c>
      <c r="K733" s="101" t="s">
        <v>269</v>
      </c>
      <c r="P733" s="102">
        <f t="shared" si="400"/>
        <v>7.352941176470589E-3</v>
      </c>
      <c r="Q733" s="102">
        <f t="shared" si="401"/>
        <v>1</v>
      </c>
      <c r="R733" s="102">
        <f t="shared" si="402"/>
        <v>473.66699999999997</v>
      </c>
      <c r="S733" s="2">
        <f t="shared" si="403"/>
        <v>488</v>
      </c>
      <c r="T733" s="2">
        <f t="shared" si="404"/>
        <v>-14.333000000000027</v>
      </c>
      <c r="U733" s="100">
        <f t="shared" si="405"/>
        <v>0.89461029411764681</v>
      </c>
      <c r="V733" s="100">
        <v>1.1053897058823532</v>
      </c>
      <c r="W733" s="2" t="s">
        <v>257</v>
      </c>
      <c r="X733" s="102"/>
      <c r="Y733" s="102"/>
      <c r="AB733" s="100"/>
      <c r="AC733" s="2" t="s">
        <v>181</v>
      </c>
      <c r="AD733" s="103" t="str">
        <f t="shared" si="390"/>
        <v xml:space="preserve">  </v>
      </c>
      <c r="AE733" s="103" t="str">
        <f t="shared" si="391"/>
        <v>YES-YES</v>
      </c>
    </row>
    <row r="734" spans="1:31" x14ac:dyDescent="0.2">
      <c r="A734" t="s">
        <v>192</v>
      </c>
      <c r="C734" t="s">
        <v>252</v>
      </c>
      <c r="D734" t="s">
        <v>257</v>
      </c>
      <c r="E734" t="s">
        <v>16</v>
      </c>
      <c r="F734">
        <v>17</v>
      </c>
      <c r="G734">
        <v>1114</v>
      </c>
      <c r="H734">
        <v>412.66699999999997</v>
      </c>
      <c r="I734">
        <v>46</v>
      </c>
      <c r="J734">
        <v>5</v>
      </c>
      <c r="K734" s="5" t="s">
        <v>269</v>
      </c>
      <c r="P734" s="22">
        <f t="shared" si="400"/>
        <v>7.352941176470589E-3</v>
      </c>
      <c r="Q734" s="22">
        <f t="shared" si="401"/>
        <v>1</v>
      </c>
      <c r="R734" s="22">
        <f t="shared" si="402"/>
        <v>473.66699999999997</v>
      </c>
      <c r="S734">
        <f t="shared" si="403"/>
        <v>412.66699999999997</v>
      </c>
      <c r="T734">
        <f t="shared" si="404"/>
        <v>61</v>
      </c>
      <c r="U734" s="18">
        <f t="shared" si="405"/>
        <v>1.4485294117647061</v>
      </c>
      <c r="V734" s="18">
        <v>1.4485294117647061</v>
      </c>
      <c r="W734" t="s">
        <v>257</v>
      </c>
      <c r="AC734" t="s">
        <v>181</v>
      </c>
      <c r="AD734" s="103" t="str">
        <f t="shared" si="390"/>
        <v xml:space="preserve">  </v>
      </c>
      <c r="AE734" s="103" t="str">
        <f t="shared" si="391"/>
        <v xml:space="preserve">  </v>
      </c>
    </row>
    <row r="735" spans="1:31" x14ac:dyDescent="0.2">
      <c r="A735" t="s">
        <v>192</v>
      </c>
      <c r="C735" t="s">
        <v>194</v>
      </c>
      <c r="D735" t="s">
        <v>257</v>
      </c>
      <c r="E735" t="s">
        <v>16</v>
      </c>
      <c r="F735">
        <v>18</v>
      </c>
      <c r="G735">
        <v>1172</v>
      </c>
      <c r="H735">
        <v>332.66699999999997</v>
      </c>
      <c r="I735">
        <v>46</v>
      </c>
      <c r="J735">
        <v>5</v>
      </c>
      <c r="K735" s="5" t="s">
        <v>269</v>
      </c>
      <c r="P735" s="22">
        <f t="shared" si="400"/>
        <v>7.352941176470589E-3</v>
      </c>
      <c r="Q735" s="22">
        <f t="shared" si="401"/>
        <v>1</v>
      </c>
      <c r="R735" s="22">
        <f t="shared" si="402"/>
        <v>473.66699999999997</v>
      </c>
      <c r="S735">
        <f t="shared" si="403"/>
        <v>332.66699999999997</v>
      </c>
      <c r="T735">
        <f t="shared" si="404"/>
        <v>141</v>
      </c>
      <c r="U735" s="18">
        <f t="shared" si="405"/>
        <v>2.0367647058823533</v>
      </c>
      <c r="V735" s="18">
        <v>2.0367647058823533</v>
      </c>
      <c r="W735" t="s">
        <v>257</v>
      </c>
      <c r="AC735" t="s">
        <v>181</v>
      </c>
      <c r="AD735" s="103" t="str">
        <f t="shared" si="390"/>
        <v xml:space="preserve">  </v>
      </c>
      <c r="AE735" s="103" t="str">
        <f t="shared" si="391"/>
        <v xml:space="preserve">  </v>
      </c>
    </row>
    <row r="736" spans="1:31" s="2" customFormat="1" x14ac:dyDescent="0.2">
      <c r="A736" s="2" t="s">
        <v>192</v>
      </c>
      <c r="C736" s="2" t="s">
        <v>251</v>
      </c>
      <c r="D736" s="2" t="s">
        <v>258</v>
      </c>
      <c r="E736" s="2" t="s">
        <v>16</v>
      </c>
      <c r="F736" s="2">
        <v>19</v>
      </c>
      <c r="G736" s="2">
        <v>1186.6669999999999</v>
      </c>
      <c r="H736" s="2">
        <v>474.66699999999997</v>
      </c>
      <c r="I736" s="2">
        <v>46</v>
      </c>
      <c r="J736" s="2">
        <v>5</v>
      </c>
      <c r="K736" s="101" t="s">
        <v>269</v>
      </c>
      <c r="P736" s="102">
        <f t="shared" si="400"/>
        <v>7.352941176470589E-3</v>
      </c>
      <c r="Q736" s="102">
        <f t="shared" si="401"/>
        <v>1</v>
      </c>
      <c r="R736" s="102">
        <f t="shared" si="402"/>
        <v>473.66699999999997</v>
      </c>
      <c r="S736" s="2">
        <f t="shared" si="403"/>
        <v>474.66699999999997</v>
      </c>
      <c r="T736" s="2">
        <f t="shared" si="404"/>
        <v>-1</v>
      </c>
      <c r="U736" s="100">
        <f t="shared" si="405"/>
        <v>0.99264705882352944</v>
      </c>
      <c r="V736" s="100">
        <v>1.0073529411764706</v>
      </c>
      <c r="W736" s="2" t="s">
        <v>258</v>
      </c>
      <c r="X736" s="102"/>
      <c r="Y736" s="102"/>
      <c r="AB736" s="100"/>
      <c r="AC736" s="2" t="s">
        <v>181</v>
      </c>
      <c r="AD736" s="103" t="str">
        <f t="shared" si="390"/>
        <v xml:space="preserve">  </v>
      </c>
      <c r="AE736" s="103" t="str">
        <f t="shared" si="391"/>
        <v>YES-YES</v>
      </c>
    </row>
    <row r="737" spans="1:31" x14ac:dyDescent="0.2">
      <c r="A737" t="s">
        <v>192</v>
      </c>
      <c r="C737" t="s">
        <v>252</v>
      </c>
      <c r="D737" t="s">
        <v>258</v>
      </c>
      <c r="E737" t="s">
        <v>16</v>
      </c>
      <c r="F737">
        <v>20</v>
      </c>
      <c r="G737">
        <v>1190</v>
      </c>
      <c r="H737">
        <v>420.66699999999997</v>
      </c>
      <c r="I737">
        <v>46</v>
      </c>
      <c r="J737">
        <v>5</v>
      </c>
      <c r="K737" s="5" t="s">
        <v>269</v>
      </c>
      <c r="P737" s="22">
        <f t="shared" si="400"/>
        <v>7.352941176470589E-3</v>
      </c>
      <c r="Q737" s="22">
        <f t="shared" si="401"/>
        <v>1</v>
      </c>
      <c r="R737" s="22">
        <f t="shared" si="402"/>
        <v>473.66699999999997</v>
      </c>
      <c r="S737">
        <f t="shared" si="403"/>
        <v>420.66699999999997</v>
      </c>
      <c r="T737">
        <f t="shared" si="404"/>
        <v>53</v>
      </c>
      <c r="U737" s="18">
        <f t="shared" si="405"/>
        <v>1.3897058823529411</v>
      </c>
      <c r="V737" s="18">
        <v>1.3897058823529411</v>
      </c>
      <c r="W737" t="s">
        <v>258</v>
      </c>
      <c r="AC737" t="s">
        <v>181</v>
      </c>
      <c r="AD737" s="103" t="str">
        <f t="shared" si="390"/>
        <v xml:space="preserve">  </v>
      </c>
      <c r="AE737" s="103" t="str">
        <f t="shared" si="391"/>
        <v xml:space="preserve">  </v>
      </c>
    </row>
    <row r="738" spans="1:31" x14ac:dyDescent="0.2">
      <c r="A738" t="s">
        <v>192</v>
      </c>
      <c r="C738" t="s">
        <v>194</v>
      </c>
      <c r="D738" t="s">
        <v>258</v>
      </c>
      <c r="E738" t="s">
        <v>16</v>
      </c>
      <c r="F738">
        <v>21</v>
      </c>
      <c r="G738">
        <v>1190.6669999999999</v>
      </c>
      <c r="H738">
        <v>338.66699999999997</v>
      </c>
      <c r="I738">
        <v>46</v>
      </c>
      <c r="J738">
        <v>5</v>
      </c>
      <c r="K738" s="5" t="s">
        <v>269</v>
      </c>
      <c r="P738" s="22">
        <f t="shared" si="400"/>
        <v>7.352941176470589E-3</v>
      </c>
      <c r="Q738" s="22">
        <f t="shared" si="401"/>
        <v>1</v>
      </c>
      <c r="R738" s="22">
        <f t="shared" si="402"/>
        <v>473.66699999999997</v>
      </c>
      <c r="S738">
        <f t="shared" si="403"/>
        <v>338.66699999999997</v>
      </c>
      <c r="T738">
        <f t="shared" si="404"/>
        <v>135</v>
      </c>
      <c r="U738" s="18">
        <f t="shared" si="405"/>
        <v>1.9926470588235294</v>
      </c>
      <c r="V738" s="18">
        <v>1.9926470588235294</v>
      </c>
      <c r="W738" t="s">
        <v>258</v>
      </c>
      <c r="AC738" t="s">
        <v>181</v>
      </c>
      <c r="AD738" s="103" t="str">
        <f t="shared" si="390"/>
        <v xml:space="preserve">  </v>
      </c>
      <c r="AE738" s="103" t="str">
        <f t="shared" si="391"/>
        <v xml:space="preserve">  </v>
      </c>
    </row>
    <row r="739" spans="1:31" x14ac:dyDescent="0.2">
      <c r="A739" t="s">
        <v>192</v>
      </c>
      <c r="C739" t="s">
        <v>251</v>
      </c>
      <c r="D739" t="s">
        <v>259</v>
      </c>
      <c r="E739" t="s">
        <v>16</v>
      </c>
      <c r="F739">
        <v>22</v>
      </c>
      <c r="G739">
        <v>1417.5</v>
      </c>
      <c r="H739">
        <v>473</v>
      </c>
      <c r="I739">
        <v>46</v>
      </c>
      <c r="J739">
        <v>5</v>
      </c>
      <c r="K739" s="5" t="s">
        <v>269</v>
      </c>
      <c r="P739" s="22">
        <f t="shared" si="400"/>
        <v>7.352941176470589E-3</v>
      </c>
      <c r="Q739" s="22">
        <f t="shared" si="401"/>
        <v>1</v>
      </c>
      <c r="R739" s="22">
        <f t="shared" si="402"/>
        <v>473.66699999999997</v>
      </c>
      <c r="S739">
        <f t="shared" si="403"/>
        <v>473</v>
      </c>
      <c r="T739">
        <f t="shared" si="404"/>
        <v>0.66699999999997317</v>
      </c>
      <c r="U739" s="18">
        <f t="shared" si="405"/>
        <v>1.0049044117647057</v>
      </c>
      <c r="V739" s="18">
        <v>1.0049044117647057</v>
      </c>
      <c r="W739" t="s">
        <v>259</v>
      </c>
      <c r="AC739" t="s">
        <v>181</v>
      </c>
      <c r="AD739" s="103" t="str">
        <f t="shared" si="390"/>
        <v xml:space="preserve">  </v>
      </c>
      <c r="AE739" s="103" t="str">
        <f t="shared" si="391"/>
        <v xml:space="preserve">  </v>
      </c>
    </row>
    <row r="740" spans="1:31" x14ac:dyDescent="0.2">
      <c r="A740" t="s">
        <v>192</v>
      </c>
      <c r="C740" t="s">
        <v>252</v>
      </c>
      <c r="D740" t="s">
        <v>259</v>
      </c>
      <c r="E740" t="s">
        <v>16</v>
      </c>
      <c r="F740">
        <v>23</v>
      </c>
      <c r="G740">
        <v>1330.5</v>
      </c>
      <c r="H740">
        <v>422</v>
      </c>
      <c r="I740">
        <v>46</v>
      </c>
      <c r="J740">
        <v>5</v>
      </c>
      <c r="K740" s="5" t="s">
        <v>269</v>
      </c>
      <c r="P740" s="22">
        <f t="shared" si="400"/>
        <v>7.352941176470589E-3</v>
      </c>
      <c r="Q740" s="22">
        <f t="shared" si="401"/>
        <v>1</v>
      </c>
      <c r="R740" s="22">
        <f t="shared" si="402"/>
        <v>473.66699999999997</v>
      </c>
      <c r="S740">
        <f t="shared" si="403"/>
        <v>422</v>
      </c>
      <c r="T740">
        <f t="shared" si="404"/>
        <v>51.666999999999973</v>
      </c>
      <c r="U740" s="18">
        <f t="shared" si="405"/>
        <v>1.3799044117647057</v>
      </c>
      <c r="V740" s="18">
        <v>1.3799044117647057</v>
      </c>
      <c r="W740" t="s">
        <v>259</v>
      </c>
      <c r="AC740" t="s">
        <v>181</v>
      </c>
      <c r="AD740" s="103" t="str">
        <f t="shared" si="390"/>
        <v xml:space="preserve">  </v>
      </c>
      <c r="AE740" s="103" t="str">
        <f t="shared" si="391"/>
        <v xml:space="preserve">  </v>
      </c>
    </row>
    <row r="741" spans="1:31" x14ac:dyDescent="0.2">
      <c r="A741" t="s">
        <v>192</v>
      </c>
      <c r="C741" t="s">
        <v>194</v>
      </c>
      <c r="D741" t="s">
        <v>259</v>
      </c>
      <c r="E741" t="s">
        <v>16</v>
      </c>
      <c r="F741">
        <v>24</v>
      </c>
      <c r="G741">
        <v>1413.5</v>
      </c>
      <c r="H741">
        <v>347</v>
      </c>
      <c r="I741">
        <v>46</v>
      </c>
      <c r="J741">
        <v>5</v>
      </c>
      <c r="K741" s="5" t="s">
        <v>269</v>
      </c>
      <c r="P741" s="22">
        <f t="shared" si="400"/>
        <v>7.352941176470589E-3</v>
      </c>
      <c r="Q741" s="22">
        <f t="shared" si="401"/>
        <v>1</v>
      </c>
      <c r="R741" s="22">
        <f t="shared" si="402"/>
        <v>473.66699999999997</v>
      </c>
      <c r="S741">
        <f t="shared" si="403"/>
        <v>347</v>
      </c>
      <c r="T741">
        <f t="shared" si="404"/>
        <v>126.66699999999997</v>
      </c>
      <c r="U741" s="18">
        <f t="shared" si="405"/>
        <v>1.9313750000000001</v>
      </c>
      <c r="V741" s="18">
        <v>1.9313750000000001</v>
      </c>
      <c r="W741" t="s">
        <v>259</v>
      </c>
      <c r="AC741" t="s">
        <v>181</v>
      </c>
      <c r="AD741" s="103" t="str">
        <f t="shared" si="390"/>
        <v xml:space="preserve">  </v>
      </c>
      <c r="AE741" s="103" t="str">
        <f t="shared" si="391"/>
        <v xml:space="preserve">  </v>
      </c>
    </row>
    <row r="742" spans="1:31" s="2" customFormat="1" x14ac:dyDescent="0.2">
      <c r="A742" s="2" t="s">
        <v>192</v>
      </c>
      <c r="C742" s="2" t="s">
        <v>251</v>
      </c>
      <c r="D742" s="2" t="s">
        <v>260</v>
      </c>
      <c r="E742" s="2" t="s">
        <v>16</v>
      </c>
      <c r="F742" s="2">
        <v>25</v>
      </c>
      <c r="G742" s="2">
        <v>1441</v>
      </c>
      <c r="H742" s="2">
        <v>480.5</v>
      </c>
      <c r="I742" s="2">
        <v>46</v>
      </c>
      <c r="J742" s="2">
        <v>5</v>
      </c>
      <c r="K742" s="101" t="s">
        <v>269</v>
      </c>
      <c r="P742" s="102">
        <f t="shared" si="400"/>
        <v>7.352941176470589E-3</v>
      </c>
      <c r="Q742" s="102">
        <f t="shared" si="401"/>
        <v>1</v>
      </c>
      <c r="R742" s="102">
        <f t="shared" si="402"/>
        <v>473.66699999999997</v>
      </c>
      <c r="S742" s="2">
        <f t="shared" si="403"/>
        <v>480.5</v>
      </c>
      <c r="T742" s="2">
        <f t="shared" si="404"/>
        <v>-6.8330000000000268</v>
      </c>
      <c r="U742" s="100">
        <f t="shared" si="405"/>
        <v>0.94975735294117625</v>
      </c>
      <c r="V742" s="100">
        <v>1.0502426470588238</v>
      </c>
      <c r="W742" s="2" t="s">
        <v>260</v>
      </c>
      <c r="X742" s="102"/>
      <c r="Y742" s="102"/>
      <c r="AB742" s="100"/>
      <c r="AC742" s="2" t="s">
        <v>181</v>
      </c>
      <c r="AD742" s="103" t="str">
        <f t="shared" si="390"/>
        <v xml:space="preserve">  </v>
      </c>
      <c r="AE742" s="103" t="str">
        <f t="shared" si="391"/>
        <v>YES-YES</v>
      </c>
    </row>
    <row r="743" spans="1:31" x14ac:dyDescent="0.2">
      <c r="A743" t="s">
        <v>192</v>
      </c>
      <c r="C743" t="s">
        <v>252</v>
      </c>
      <c r="D743" t="s">
        <v>260</v>
      </c>
      <c r="E743" t="s">
        <v>16</v>
      </c>
      <c r="F743">
        <v>26</v>
      </c>
      <c r="G743">
        <v>1443.5</v>
      </c>
      <c r="H743">
        <v>431</v>
      </c>
      <c r="I743">
        <v>46</v>
      </c>
      <c r="J743">
        <v>5</v>
      </c>
      <c r="K743" s="5" t="s">
        <v>269</v>
      </c>
      <c r="P743" s="22">
        <f t="shared" si="400"/>
        <v>7.352941176470589E-3</v>
      </c>
      <c r="Q743" s="22">
        <f t="shared" si="401"/>
        <v>1</v>
      </c>
      <c r="R743" s="22">
        <f t="shared" si="402"/>
        <v>473.66699999999997</v>
      </c>
      <c r="S743">
        <f t="shared" si="403"/>
        <v>431</v>
      </c>
      <c r="T743">
        <f t="shared" si="404"/>
        <v>42.666999999999973</v>
      </c>
      <c r="U743" s="18">
        <f t="shared" si="405"/>
        <v>1.3137279411764704</v>
      </c>
      <c r="V743" s="18">
        <v>1.3137279411764704</v>
      </c>
      <c r="W743" t="s">
        <v>260</v>
      </c>
      <c r="AC743" t="s">
        <v>181</v>
      </c>
      <c r="AD743" s="103" t="str">
        <f t="shared" si="390"/>
        <v xml:space="preserve">  </v>
      </c>
      <c r="AE743" s="103" t="str">
        <f t="shared" si="391"/>
        <v xml:space="preserve">  </v>
      </c>
    </row>
    <row r="744" spans="1:31" s="29" customFormat="1" ht="17" thickBot="1" x14ac:dyDescent="0.25">
      <c r="A744" s="29" t="s">
        <v>192</v>
      </c>
      <c r="C744" s="29" t="s">
        <v>194</v>
      </c>
      <c r="D744" t="s">
        <v>260</v>
      </c>
      <c r="E744" s="29" t="s">
        <v>16</v>
      </c>
      <c r="F744" s="29">
        <v>27</v>
      </c>
      <c r="G744" s="29">
        <v>1439.5</v>
      </c>
      <c r="H744">
        <v>366</v>
      </c>
      <c r="I744" s="29">
        <v>46</v>
      </c>
      <c r="J744" s="29">
        <v>5</v>
      </c>
      <c r="K744" s="30" t="s">
        <v>269</v>
      </c>
      <c r="P744" s="22">
        <f t="shared" si="400"/>
        <v>7.352941176470589E-3</v>
      </c>
      <c r="Q744" s="22">
        <f t="shared" si="401"/>
        <v>1</v>
      </c>
      <c r="R744" s="22">
        <f t="shared" si="402"/>
        <v>473.66699999999997</v>
      </c>
      <c r="S744">
        <f t="shared" si="403"/>
        <v>366</v>
      </c>
      <c r="T744">
        <f t="shared" si="404"/>
        <v>107.66699999999997</v>
      </c>
      <c r="U744" s="18">
        <f t="shared" si="405"/>
        <v>1.7916691176470587</v>
      </c>
      <c r="V744" s="32">
        <v>1.7916691176470587</v>
      </c>
      <c r="W744" t="s">
        <v>260</v>
      </c>
      <c r="X744" s="31"/>
      <c r="Y744" s="31"/>
      <c r="AB744" s="32"/>
      <c r="AC744" t="s">
        <v>181</v>
      </c>
      <c r="AD744" s="103" t="str">
        <f t="shared" si="390"/>
        <v xml:space="preserve">  </v>
      </c>
      <c r="AE744" s="103" t="str">
        <f t="shared" si="391"/>
        <v xml:space="preserve">  </v>
      </c>
    </row>
    <row r="745" spans="1:31" s="13" customFormat="1" ht="17" thickBot="1" x14ac:dyDescent="0.25">
      <c r="A745" s="38" t="s">
        <v>37</v>
      </c>
      <c r="D745" s="39">
        <v>0</v>
      </c>
      <c r="E745" s="13" t="s">
        <v>110</v>
      </c>
      <c r="F745" s="13">
        <v>1</v>
      </c>
      <c r="G745" s="13">
        <v>229.333</v>
      </c>
      <c r="H745" s="39">
        <v>768.33299999999997</v>
      </c>
      <c r="I745" s="38">
        <v>39</v>
      </c>
      <c r="J745" s="38">
        <v>2</v>
      </c>
      <c r="K745" s="14" t="s">
        <v>261</v>
      </c>
      <c r="AD745" s="103" t="str">
        <f t="shared" si="390"/>
        <v xml:space="preserve">  </v>
      </c>
      <c r="AE745" s="103" t="str">
        <f t="shared" si="391"/>
        <v xml:space="preserve">  </v>
      </c>
    </row>
    <row r="746" spans="1:31" s="33" customFormat="1" x14ac:dyDescent="0.2">
      <c r="A746" s="35" t="s">
        <v>37</v>
      </c>
      <c r="D746" s="33">
        <v>0.2</v>
      </c>
      <c r="E746" s="33" t="s">
        <v>110</v>
      </c>
      <c r="F746" s="33">
        <v>2</v>
      </c>
      <c r="G746" s="33">
        <v>229.333</v>
      </c>
      <c r="H746" s="33">
        <v>657</v>
      </c>
      <c r="I746" s="35">
        <v>39</v>
      </c>
      <c r="J746" s="35">
        <v>2</v>
      </c>
      <c r="K746" s="34" t="s">
        <v>261</v>
      </c>
      <c r="L746" s="7">
        <f t="shared" ref="L746:L749" si="406">ABS(H746-H745)</f>
        <v>111.33299999999997</v>
      </c>
      <c r="M746" s="33">
        <f t="shared" ref="M746:M749" si="407">D746-D745</f>
        <v>0.2</v>
      </c>
      <c r="N746" s="7">
        <f t="shared" ref="N746:N749" si="408">M746/L746</f>
        <v>1.796412564109474E-3</v>
      </c>
      <c r="O746" s="33">
        <f>AVERAGE(N746:N749)</f>
        <v>1.7862749672934643E-3</v>
      </c>
      <c r="AD746" s="103" t="str">
        <f t="shared" si="390"/>
        <v xml:space="preserve">  </v>
      </c>
      <c r="AE746" s="103" t="str">
        <f t="shared" si="391"/>
        <v xml:space="preserve">  </v>
      </c>
    </row>
    <row r="747" spans="1:31" s="33" customFormat="1" x14ac:dyDescent="0.2">
      <c r="A747" s="35" t="s">
        <v>37</v>
      </c>
      <c r="D747" s="33">
        <v>0.4</v>
      </c>
      <c r="E747" s="33" t="s">
        <v>110</v>
      </c>
      <c r="F747" s="33">
        <v>3</v>
      </c>
      <c r="G747" s="33">
        <v>230.667</v>
      </c>
      <c r="H747" s="33">
        <v>541.66700000000003</v>
      </c>
      <c r="I747" s="35">
        <v>39</v>
      </c>
      <c r="J747" s="35">
        <v>2</v>
      </c>
      <c r="K747" s="34" t="s">
        <v>261</v>
      </c>
      <c r="L747" s="7">
        <f t="shared" si="406"/>
        <v>115.33299999999997</v>
      </c>
      <c r="M747" s="33">
        <f t="shared" si="407"/>
        <v>0.2</v>
      </c>
      <c r="N747" s="7">
        <f t="shared" si="408"/>
        <v>1.7341090581186657E-3</v>
      </c>
      <c r="AD747" s="103" t="str">
        <f t="shared" si="390"/>
        <v xml:space="preserve">  </v>
      </c>
      <c r="AE747" s="103" t="str">
        <f t="shared" si="391"/>
        <v xml:space="preserve">  </v>
      </c>
    </row>
    <row r="748" spans="1:31" s="33" customFormat="1" x14ac:dyDescent="0.2">
      <c r="A748" s="35" t="s">
        <v>37</v>
      </c>
      <c r="D748" s="33">
        <v>0.6</v>
      </c>
      <c r="E748" s="33" t="s">
        <v>110</v>
      </c>
      <c r="F748" s="33">
        <v>4</v>
      </c>
      <c r="G748" s="33">
        <v>230</v>
      </c>
      <c r="H748" s="33">
        <v>430.33300000000003</v>
      </c>
      <c r="I748" s="35">
        <v>39</v>
      </c>
      <c r="J748" s="35">
        <v>2</v>
      </c>
      <c r="K748" s="34" t="s">
        <v>261</v>
      </c>
      <c r="L748" s="7">
        <f t="shared" si="406"/>
        <v>111.334</v>
      </c>
      <c r="M748" s="33">
        <f t="shared" si="407"/>
        <v>0.19999999999999996</v>
      </c>
      <c r="N748" s="7">
        <f t="shared" si="408"/>
        <v>1.7963964287638992E-3</v>
      </c>
      <c r="AD748" s="103" t="str">
        <f t="shared" si="390"/>
        <v xml:space="preserve">  </v>
      </c>
      <c r="AE748" s="103" t="str">
        <f t="shared" si="391"/>
        <v xml:space="preserve">  </v>
      </c>
    </row>
    <row r="749" spans="1:31" s="33" customFormat="1" x14ac:dyDescent="0.2">
      <c r="A749" s="35" t="s">
        <v>37</v>
      </c>
      <c r="D749" s="33">
        <v>0.8</v>
      </c>
      <c r="E749" s="33" t="s">
        <v>110</v>
      </c>
      <c r="F749" s="33">
        <v>5</v>
      </c>
      <c r="G749" s="33">
        <v>231.333</v>
      </c>
      <c r="H749" s="33">
        <v>320.33300000000003</v>
      </c>
      <c r="I749" s="35">
        <v>39</v>
      </c>
      <c r="J749" s="35">
        <v>2</v>
      </c>
      <c r="K749" s="34" t="s">
        <v>261</v>
      </c>
      <c r="L749" s="7">
        <f t="shared" si="406"/>
        <v>110</v>
      </c>
      <c r="M749" s="33">
        <f t="shared" si="407"/>
        <v>0.20000000000000007</v>
      </c>
      <c r="N749" s="7">
        <f t="shared" si="408"/>
        <v>1.8181818181818188E-3</v>
      </c>
      <c r="AD749" s="103" t="str">
        <f t="shared" si="390"/>
        <v xml:space="preserve">  </v>
      </c>
      <c r="AE749" s="103" t="str">
        <f t="shared" si="391"/>
        <v xml:space="preserve">  </v>
      </c>
    </row>
    <row r="750" spans="1:31" x14ac:dyDescent="0.2">
      <c r="A750" t="s">
        <v>192</v>
      </c>
      <c r="C750">
        <v>2004</v>
      </c>
      <c r="D750" t="s">
        <v>262</v>
      </c>
      <c r="E750" t="s">
        <v>110</v>
      </c>
      <c r="F750">
        <v>6</v>
      </c>
      <c r="G750">
        <v>291</v>
      </c>
      <c r="H750">
        <v>315</v>
      </c>
      <c r="I750">
        <v>39</v>
      </c>
      <c r="J750">
        <v>2</v>
      </c>
      <c r="K750" s="5" t="s">
        <v>261</v>
      </c>
      <c r="P750" s="22">
        <f>$O$746</f>
        <v>1.7862749672934643E-3</v>
      </c>
      <c r="Q750" s="22">
        <f>$D$745</f>
        <v>0</v>
      </c>
      <c r="R750" s="22">
        <f>$H$745</f>
        <v>768.33299999999997</v>
      </c>
      <c r="S750">
        <f>H750</f>
        <v>315</v>
      </c>
      <c r="T750">
        <f t="shared" ref="T750:T759" si="409">ABS(R750-S750)</f>
        <v>453.33299999999997</v>
      </c>
      <c r="U750" s="18">
        <f t="shared" ref="U750:U759" si="410">T750*P750+Q750</f>
        <v>0.80977738974804803</v>
      </c>
      <c r="AC750" t="s">
        <v>181</v>
      </c>
      <c r="AD750" s="103" t="str">
        <f t="shared" si="390"/>
        <v xml:space="preserve">  </v>
      </c>
      <c r="AE750" s="103" t="str">
        <f t="shared" si="391"/>
        <v xml:space="preserve">  </v>
      </c>
    </row>
    <row r="751" spans="1:31" x14ac:dyDescent="0.2">
      <c r="A751" t="s">
        <v>192</v>
      </c>
      <c r="C751">
        <v>2004</v>
      </c>
      <c r="D751" t="s">
        <v>264</v>
      </c>
      <c r="E751" t="s">
        <v>110</v>
      </c>
      <c r="F751">
        <v>7</v>
      </c>
      <c r="G751">
        <v>290.5</v>
      </c>
      <c r="H751">
        <v>198</v>
      </c>
      <c r="I751">
        <v>39</v>
      </c>
      <c r="J751">
        <v>2</v>
      </c>
      <c r="K751" s="5" t="s">
        <v>261</v>
      </c>
      <c r="P751" s="22">
        <f t="shared" ref="P751:P759" si="411">$O$746</f>
        <v>1.7862749672934643E-3</v>
      </c>
      <c r="Q751" s="22">
        <f t="shared" ref="Q751:Q759" si="412">$D$745</f>
        <v>0</v>
      </c>
      <c r="R751" s="22">
        <f t="shared" ref="R751:R759" si="413">$H$745</f>
        <v>768.33299999999997</v>
      </c>
      <c r="S751">
        <f t="shared" ref="S751:S759" si="414">H751</f>
        <v>198</v>
      </c>
      <c r="T751">
        <f t="shared" si="409"/>
        <v>570.33299999999997</v>
      </c>
      <c r="U751" s="18">
        <f t="shared" si="410"/>
        <v>1.0187715609213834</v>
      </c>
      <c r="V751" s="18">
        <f>U751-U750</f>
        <v>0.20899417117333541</v>
      </c>
      <c r="AC751" t="s">
        <v>181</v>
      </c>
      <c r="AD751" s="103" t="str">
        <f t="shared" si="390"/>
        <v xml:space="preserve">  </v>
      </c>
      <c r="AE751" s="103" t="str">
        <f t="shared" si="391"/>
        <v xml:space="preserve">  </v>
      </c>
    </row>
    <row r="752" spans="1:31" x14ac:dyDescent="0.2">
      <c r="A752" t="s">
        <v>192</v>
      </c>
      <c r="C752">
        <v>2004</v>
      </c>
      <c r="D752" t="s">
        <v>263</v>
      </c>
      <c r="E752" t="s">
        <v>110</v>
      </c>
      <c r="F752">
        <v>8</v>
      </c>
      <c r="G752">
        <v>341.5</v>
      </c>
      <c r="H752">
        <v>424</v>
      </c>
      <c r="I752">
        <v>39</v>
      </c>
      <c r="J752">
        <v>2</v>
      </c>
      <c r="K752" s="5" t="s">
        <v>261</v>
      </c>
      <c r="P752" s="22">
        <f t="shared" si="411"/>
        <v>1.7862749672934643E-3</v>
      </c>
      <c r="Q752" s="22">
        <f t="shared" si="412"/>
        <v>0</v>
      </c>
      <c r="R752" s="22">
        <f t="shared" si="413"/>
        <v>768.33299999999997</v>
      </c>
      <c r="S752">
        <f t="shared" si="414"/>
        <v>424</v>
      </c>
      <c r="T752">
        <f t="shared" si="409"/>
        <v>344.33299999999997</v>
      </c>
      <c r="U752" s="18">
        <f t="shared" si="410"/>
        <v>0.61507341831306039</v>
      </c>
      <c r="AC752" t="s">
        <v>181</v>
      </c>
      <c r="AD752" s="103" t="str">
        <f t="shared" si="390"/>
        <v xml:space="preserve">  </v>
      </c>
      <c r="AE752" s="103" t="str">
        <f t="shared" si="391"/>
        <v xml:space="preserve">  </v>
      </c>
    </row>
    <row r="753" spans="1:31" x14ac:dyDescent="0.2">
      <c r="A753" t="s">
        <v>192</v>
      </c>
      <c r="C753">
        <v>2004</v>
      </c>
      <c r="D753" t="s">
        <v>265</v>
      </c>
      <c r="E753" t="s">
        <v>110</v>
      </c>
      <c r="F753">
        <v>9</v>
      </c>
      <c r="G753">
        <v>340.5</v>
      </c>
      <c r="H753">
        <v>373</v>
      </c>
      <c r="I753">
        <v>39</v>
      </c>
      <c r="J753">
        <v>2</v>
      </c>
      <c r="K753" s="5" t="s">
        <v>261</v>
      </c>
      <c r="P753" s="22">
        <f t="shared" si="411"/>
        <v>1.7862749672934643E-3</v>
      </c>
      <c r="Q753" s="22">
        <f t="shared" si="412"/>
        <v>0</v>
      </c>
      <c r="R753" s="22">
        <f t="shared" si="413"/>
        <v>768.33299999999997</v>
      </c>
      <c r="S753">
        <f>H753</f>
        <v>373</v>
      </c>
      <c r="T753">
        <f t="shared" si="409"/>
        <v>395.33299999999997</v>
      </c>
      <c r="U753" s="18">
        <f t="shared" si="410"/>
        <v>0.70617344164502704</v>
      </c>
      <c r="V753" s="18">
        <f>U753-U752</f>
        <v>9.1100023331966651E-2</v>
      </c>
      <c r="AC753" t="s">
        <v>181</v>
      </c>
      <c r="AD753" s="103" t="str">
        <f t="shared" si="390"/>
        <v xml:space="preserve">  </v>
      </c>
      <c r="AE753" s="103" t="str">
        <f t="shared" si="391"/>
        <v xml:space="preserve">  </v>
      </c>
    </row>
    <row r="754" spans="1:31" x14ac:dyDescent="0.2">
      <c r="A754" t="s">
        <v>192</v>
      </c>
      <c r="C754">
        <v>2005</v>
      </c>
      <c r="D754" t="s">
        <v>262</v>
      </c>
      <c r="E754" t="s">
        <v>110</v>
      </c>
      <c r="F754">
        <v>18</v>
      </c>
      <c r="G754">
        <v>770.33299999999997</v>
      </c>
      <c r="H754">
        <v>250.333</v>
      </c>
      <c r="I754">
        <v>39</v>
      </c>
      <c r="J754">
        <v>2</v>
      </c>
      <c r="K754" s="5" t="s">
        <v>261</v>
      </c>
      <c r="P754" s="22">
        <f t="shared" si="411"/>
        <v>1.7862749672934643E-3</v>
      </c>
      <c r="Q754" s="22">
        <f t="shared" si="412"/>
        <v>0</v>
      </c>
      <c r="R754" s="22">
        <f t="shared" si="413"/>
        <v>768.33299999999997</v>
      </c>
      <c r="S754">
        <f t="shared" si="414"/>
        <v>250.333</v>
      </c>
      <c r="T754">
        <f t="shared" si="409"/>
        <v>518</v>
      </c>
      <c r="U754" s="18">
        <f t="shared" si="410"/>
        <v>0.92529043305801451</v>
      </c>
      <c r="AC754" t="s">
        <v>181</v>
      </c>
      <c r="AD754" s="103" t="str">
        <f t="shared" si="390"/>
        <v xml:space="preserve">  </v>
      </c>
      <c r="AE754" s="103" t="str">
        <f t="shared" si="391"/>
        <v xml:space="preserve">  </v>
      </c>
    </row>
    <row r="755" spans="1:31" x14ac:dyDescent="0.2">
      <c r="A755" t="s">
        <v>192</v>
      </c>
      <c r="C755">
        <v>2005</v>
      </c>
      <c r="D755" t="s">
        <v>264</v>
      </c>
      <c r="E755" t="s">
        <v>110</v>
      </c>
      <c r="F755">
        <v>19</v>
      </c>
      <c r="G755">
        <v>769.33299999999997</v>
      </c>
      <c r="H755">
        <v>163</v>
      </c>
      <c r="I755">
        <v>39</v>
      </c>
      <c r="J755">
        <v>2</v>
      </c>
      <c r="K755" s="5" t="s">
        <v>261</v>
      </c>
      <c r="P755" s="22">
        <f t="shared" si="411"/>
        <v>1.7862749672934643E-3</v>
      </c>
      <c r="Q755" s="22">
        <f t="shared" si="412"/>
        <v>0</v>
      </c>
      <c r="R755" s="22">
        <f t="shared" si="413"/>
        <v>768.33299999999997</v>
      </c>
      <c r="S755">
        <f t="shared" si="414"/>
        <v>163</v>
      </c>
      <c r="T755">
        <f t="shared" si="409"/>
        <v>605.33299999999997</v>
      </c>
      <c r="U755" s="18">
        <f t="shared" si="410"/>
        <v>1.0812911847766546</v>
      </c>
      <c r="V755" s="18">
        <f>U755-U754</f>
        <v>0.15600075171864014</v>
      </c>
      <c r="AC755" t="s">
        <v>181</v>
      </c>
      <c r="AD755" s="103" t="str">
        <f t="shared" si="390"/>
        <v xml:space="preserve">  </v>
      </c>
      <c r="AE755" s="103" t="str">
        <f t="shared" si="391"/>
        <v xml:space="preserve">  </v>
      </c>
    </row>
    <row r="756" spans="1:31" x14ac:dyDescent="0.2">
      <c r="A756" t="s">
        <v>192</v>
      </c>
      <c r="C756">
        <v>2005</v>
      </c>
      <c r="D756" t="s">
        <v>263</v>
      </c>
      <c r="E756" t="s">
        <v>110</v>
      </c>
      <c r="F756">
        <v>20</v>
      </c>
      <c r="G756">
        <v>820.66700000000003</v>
      </c>
      <c r="H756">
        <v>277</v>
      </c>
      <c r="I756">
        <v>39</v>
      </c>
      <c r="J756">
        <v>2</v>
      </c>
      <c r="K756" s="5" t="s">
        <v>261</v>
      </c>
      <c r="P756" s="22">
        <f t="shared" si="411"/>
        <v>1.7862749672934643E-3</v>
      </c>
      <c r="Q756" s="22">
        <f t="shared" si="412"/>
        <v>0</v>
      </c>
      <c r="R756" s="22">
        <f t="shared" si="413"/>
        <v>768.33299999999997</v>
      </c>
      <c r="S756">
        <f t="shared" si="414"/>
        <v>277</v>
      </c>
      <c r="T756">
        <f t="shared" si="409"/>
        <v>491.33299999999997</v>
      </c>
      <c r="U756" s="18">
        <f t="shared" si="410"/>
        <v>0.87765583850519968</v>
      </c>
      <c r="AC756" t="s">
        <v>181</v>
      </c>
      <c r="AD756" s="103" t="str">
        <f t="shared" si="390"/>
        <v xml:space="preserve">  </v>
      </c>
      <c r="AE756" s="103" t="str">
        <f t="shared" si="391"/>
        <v xml:space="preserve">  </v>
      </c>
    </row>
    <row r="757" spans="1:31" x14ac:dyDescent="0.2">
      <c r="A757" t="s">
        <v>192</v>
      </c>
      <c r="C757">
        <v>2005</v>
      </c>
      <c r="D757" t="s">
        <v>265</v>
      </c>
      <c r="E757" t="s">
        <v>110</v>
      </c>
      <c r="F757">
        <v>21</v>
      </c>
      <c r="G757">
        <v>820.33299999999997</v>
      </c>
      <c r="H757">
        <v>200.333</v>
      </c>
      <c r="I757">
        <v>39</v>
      </c>
      <c r="J757">
        <v>2</v>
      </c>
      <c r="K757" s="5" t="s">
        <v>261</v>
      </c>
      <c r="P757" s="22">
        <f t="shared" si="411"/>
        <v>1.7862749672934643E-3</v>
      </c>
      <c r="Q757" s="22">
        <f t="shared" si="412"/>
        <v>0</v>
      </c>
      <c r="R757" s="22">
        <f t="shared" si="413"/>
        <v>768.33299999999997</v>
      </c>
      <c r="S757">
        <f t="shared" si="414"/>
        <v>200.333</v>
      </c>
      <c r="T757">
        <f t="shared" si="409"/>
        <v>568</v>
      </c>
      <c r="U757" s="18">
        <f t="shared" si="410"/>
        <v>1.0146041814226878</v>
      </c>
      <c r="V757" s="18">
        <f>U757-U756</f>
        <v>0.13694834291748814</v>
      </c>
      <c r="AC757" t="s">
        <v>181</v>
      </c>
      <c r="AD757" s="103" t="str">
        <f t="shared" si="390"/>
        <v xml:space="preserve">  </v>
      </c>
      <c r="AE757" s="103" t="str">
        <f t="shared" si="391"/>
        <v xml:space="preserve">  </v>
      </c>
    </row>
    <row r="758" spans="1:31" x14ac:dyDescent="0.2">
      <c r="A758" t="s">
        <v>192</v>
      </c>
      <c r="C758">
        <v>2006</v>
      </c>
      <c r="D758" t="s">
        <v>262</v>
      </c>
      <c r="E758" t="s">
        <v>110</v>
      </c>
      <c r="F758">
        <v>30</v>
      </c>
      <c r="G758">
        <v>1245.6669999999999</v>
      </c>
      <c r="H758">
        <v>480.66699999999997</v>
      </c>
      <c r="I758">
        <v>39</v>
      </c>
      <c r="J758">
        <v>2</v>
      </c>
      <c r="K758" s="5" t="s">
        <v>261</v>
      </c>
      <c r="P758" s="22">
        <f t="shared" si="411"/>
        <v>1.7862749672934643E-3</v>
      </c>
      <c r="Q758" s="22">
        <f t="shared" si="412"/>
        <v>0</v>
      </c>
      <c r="R758" s="22">
        <f t="shared" si="413"/>
        <v>768.33299999999997</v>
      </c>
      <c r="S758">
        <f t="shared" si="414"/>
        <v>480.66699999999997</v>
      </c>
      <c r="T758">
        <f t="shared" si="409"/>
        <v>287.666</v>
      </c>
      <c r="U758" s="18">
        <f t="shared" si="410"/>
        <v>0.51385057474144169</v>
      </c>
      <c r="AC758" t="s">
        <v>181</v>
      </c>
      <c r="AD758" s="103" t="str">
        <f t="shared" si="390"/>
        <v xml:space="preserve">  </v>
      </c>
      <c r="AE758" s="103" t="str">
        <f t="shared" si="391"/>
        <v xml:space="preserve">  </v>
      </c>
    </row>
    <row r="759" spans="1:31" s="29" customFormat="1" ht="17" thickBot="1" x14ac:dyDescent="0.25">
      <c r="A759" t="s">
        <v>192</v>
      </c>
      <c r="C759" s="29">
        <v>2006</v>
      </c>
      <c r="D759" t="s">
        <v>264</v>
      </c>
      <c r="E759" s="29" t="s">
        <v>110</v>
      </c>
      <c r="F759" s="29">
        <v>31</v>
      </c>
      <c r="G759" s="29">
        <v>1245.3330000000001</v>
      </c>
      <c r="H759">
        <v>460.66699999999997</v>
      </c>
      <c r="I759">
        <v>39</v>
      </c>
      <c r="J759">
        <v>2</v>
      </c>
      <c r="K759" s="5" t="s">
        <v>261</v>
      </c>
      <c r="P759" s="22">
        <f t="shared" si="411"/>
        <v>1.7862749672934643E-3</v>
      </c>
      <c r="Q759" s="22">
        <f t="shared" si="412"/>
        <v>0</v>
      </c>
      <c r="R759" s="22">
        <f t="shared" si="413"/>
        <v>768.33299999999997</v>
      </c>
      <c r="S759">
        <f t="shared" si="414"/>
        <v>460.66699999999997</v>
      </c>
      <c r="T759">
        <f t="shared" si="409"/>
        <v>307.666</v>
      </c>
      <c r="U759" s="18">
        <f t="shared" si="410"/>
        <v>0.54957607408731102</v>
      </c>
      <c r="V759" s="18">
        <f>U759-U758</f>
        <v>3.5725499345869327E-2</v>
      </c>
      <c r="W759" s="31"/>
      <c r="X759" s="31"/>
      <c r="Y759" s="31"/>
      <c r="AB759" s="32"/>
      <c r="AC759" t="s">
        <v>181</v>
      </c>
      <c r="AD759" s="103" t="str">
        <f t="shared" si="390"/>
        <v xml:space="preserve">  </v>
      </c>
      <c r="AE759" s="103" t="str">
        <f t="shared" si="391"/>
        <v xml:space="preserve">  </v>
      </c>
    </row>
    <row r="760" spans="1:31" s="13" customFormat="1" ht="17" thickBot="1" x14ac:dyDescent="0.25">
      <c r="A760" s="38" t="s">
        <v>37</v>
      </c>
      <c r="D760" s="39">
        <v>0</v>
      </c>
      <c r="E760" s="38" t="s">
        <v>110</v>
      </c>
      <c r="F760" s="13">
        <v>1</v>
      </c>
      <c r="G760" s="13">
        <v>126.667</v>
      </c>
      <c r="H760" s="39">
        <v>428</v>
      </c>
      <c r="I760" s="38">
        <v>39</v>
      </c>
      <c r="J760" s="38">
        <v>5</v>
      </c>
      <c r="K760" s="14" t="s">
        <v>261</v>
      </c>
      <c r="AD760" s="103" t="str">
        <f t="shared" si="390"/>
        <v xml:space="preserve">  </v>
      </c>
      <c r="AE760" s="103" t="str">
        <f t="shared" si="391"/>
        <v xml:space="preserve">  </v>
      </c>
    </row>
    <row r="761" spans="1:31" s="33" customFormat="1" x14ac:dyDescent="0.2">
      <c r="A761" s="35" t="s">
        <v>37</v>
      </c>
      <c r="D761" s="33">
        <v>0.5</v>
      </c>
      <c r="E761" s="35" t="s">
        <v>110</v>
      </c>
      <c r="F761" s="33">
        <v>2</v>
      </c>
      <c r="G761" s="33">
        <v>126.667</v>
      </c>
      <c r="H761" s="33">
        <v>360.66699999999997</v>
      </c>
      <c r="I761" s="35">
        <v>39</v>
      </c>
      <c r="J761" s="35">
        <v>5</v>
      </c>
      <c r="K761" s="34" t="s">
        <v>261</v>
      </c>
      <c r="L761" s="7">
        <f t="shared" ref="L761:L765" si="415">ABS(H761-H760)</f>
        <v>67.333000000000027</v>
      </c>
      <c r="M761" s="33">
        <f t="shared" ref="M761:M765" si="416">D761-D760</f>
        <v>0.5</v>
      </c>
      <c r="N761" s="7">
        <f t="shared" ref="N761:N765" si="417">M761/L761</f>
        <v>7.4257793355412618E-3</v>
      </c>
      <c r="O761" s="33">
        <f>AVERAGE(N761:N765)</f>
        <v>7.516053747037549E-3</v>
      </c>
      <c r="AD761" s="103" t="str">
        <f t="shared" si="390"/>
        <v xml:space="preserve">  </v>
      </c>
      <c r="AE761" s="103" t="str">
        <f t="shared" si="391"/>
        <v xml:space="preserve">  </v>
      </c>
    </row>
    <row r="762" spans="1:31" s="33" customFormat="1" x14ac:dyDescent="0.2">
      <c r="A762" s="35" t="s">
        <v>37</v>
      </c>
      <c r="D762" s="33">
        <v>1</v>
      </c>
      <c r="E762" s="35" t="s">
        <v>110</v>
      </c>
      <c r="F762" s="33">
        <v>3</v>
      </c>
      <c r="G762" s="33">
        <v>126</v>
      </c>
      <c r="H762" s="33">
        <v>294</v>
      </c>
      <c r="I762" s="35">
        <v>39</v>
      </c>
      <c r="J762" s="35">
        <v>5</v>
      </c>
      <c r="K762" s="34" t="s">
        <v>261</v>
      </c>
      <c r="L762" s="7">
        <f t="shared" si="415"/>
        <v>66.666999999999973</v>
      </c>
      <c r="M762" s="33">
        <f t="shared" si="416"/>
        <v>0.5</v>
      </c>
      <c r="N762" s="7">
        <f t="shared" si="417"/>
        <v>7.4999625001875023E-3</v>
      </c>
      <c r="AD762" s="103" t="str">
        <f t="shared" si="390"/>
        <v xml:space="preserve">  </v>
      </c>
      <c r="AE762" s="103" t="str">
        <f t="shared" si="391"/>
        <v xml:space="preserve">  </v>
      </c>
    </row>
    <row r="763" spans="1:31" s="33" customFormat="1" x14ac:dyDescent="0.2">
      <c r="A763" s="35" t="s">
        <v>37</v>
      </c>
      <c r="D763" s="33">
        <v>1.5</v>
      </c>
      <c r="E763" s="35" t="s">
        <v>110</v>
      </c>
      <c r="F763" s="33">
        <v>4</v>
      </c>
      <c r="G763" s="33">
        <v>129.333</v>
      </c>
      <c r="H763" s="33">
        <v>228.667</v>
      </c>
      <c r="I763" s="35">
        <v>39</v>
      </c>
      <c r="J763" s="35">
        <v>5</v>
      </c>
      <c r="K763" s="34" t="s">
        <v>261</v>
      </c>
      <c r="L763" s="7">
        <f t="shared" si="415"/>
        <v>65.332999999999998</v>
      </c>
      <c r="M763" s="33">
        <f t="shared" si="416"/>
        <v>0.5</v>
      </c>
      <c r="N763" s="7">
        <f t="shared" si="417"/>
        <v>7.6531002709197497E-3</v>
      </c>
      <c r="AD763" s="103" t="str">
        <f t="shared" si="390"/>
        <v xml:space="preserve">  </v>
      </c>
      <c r="AE763" s="103" t="str">
        <f t="shared" si="391"/>
        <v xml:space="preserve">  </v>
      </c>
    </row>
    <row r="764" spans="1:31" s="33" customFormat="1" x14ac:dyDescent="0.2">
      <c r="A764" s="35" t="s">
        <v>37</v>
      </c>
      <c r="D764" s="33">
        <v>2</v>
      </c>
      <c r="E764" s="35" t="s">
        <v>110</v>
      </c>
      <c r="F764" s="33">
        <v>5</v>
      </c>
      <c r="G764" s="33">
        <v>129.333</v>
      </c>
      <c r="H764" s="33">
        <v>161.333</v>
      </c>
      <c r="I764" s="35">
        <v>39</v>
      </c>
      <c r="J764" s="35">
        <v>5</v>
      </c>
      <c r="K764" s="34" t="s">
        <v>261</v>
      </c>
      <c r="L764" s="7">
        <f t="shared" si="415"/>
        <v>67.334000000000003</v>
      </c>
      <c r="M764" s="33">
        <f t="shared" si="416"/>
        <v>0.5</v>
      </c>
      <c r="N764" s="7">
        <f t="shared" si="417"/>
        <v>7.4256690527816551E-3</v>
      </c>
      <c r="AD764" s="103" t="str">
        <f t="shared" si="390"/>
        <v xml:space="preserve">  </v>
      </c>
      <c r="AE764" s="103" t="str">
        <f t="shared" si="391"/>
        <v xml:space="preserve">  </v>
      </c>
    </row>
    <row r="765" spans="1:31" s="33" customFormat="1" x14ac:dyDescent="0.2">
      <c r="A765" s="35" t="s">
        <v>37</v>
      </c>
      <c r="D765" s="33">
        <v>2.5</v>
      </c>
      <c r="E765" s="35" t="s">
        <v>110</v>
      </c>
      <c r="F765" s="33">
        <v>6</v>
      </c>
      <c r="G765" s="33">
        <v>127.333</v>
      </c>
      <c r="H765" s="33">
        <v>95.332999999999998</v>
      </c>
      <c r="I765" s="35">
        <v>39</v>
      </c>
      <c r="J765" s="35">
        <v>5</v>
      </c>
      <c r="K765" s="34" t="s">
        <v>261</v>
      </c>
      <c r="L765" s="7">
        <f t="shared" si="415"/>
        <v>66</v>
      </c>
      <c r="M765" s="33">
        <f t="shared" si="416"/>
        <v>0.5</v>
      </c>
      <c r="N765" s="7">
        <f t="shared" si="417"/>
        <v>7.575757575757576E-3</v>
      </c>
      <c r="AD765" s="103" t="str">
        <f t="shared" si="390"/>
        <v xml:space="preserve">  </v>
      </c>
      <c r="AE765" s="103" t="str">
        <f t="shared" si="391"/>
        <v xml:space="preserve">  </v>
      </c>
    </row>
    <row r="766" spans="1:31" x14ac:dyDescent="0.2">
      <c r="A766" t="s">
        <v>192</v>
      </c>
      <c r="D766" t="s">
        <v>210</v>
      </c>
      <c r="E766" t="s">
        <v>110</v>
      </c>
      <c r="F766">
        <v>7</v>
      </c>
      <c r="G766">
        <v>182</v>
      </c>
      <c r="H766">
        <v>92</v>
      </c>
      <c r="I766">
        <v>39</v>
      </c>
      <c r="J766">
        <v>5</v>
      </c>
      <c r="K766" s="5" t="s">
        <v>261</v>
      </c>
      <c r="P766" s="22">
        <f>$O$761</f>
        <v>7.516053747037549E-3</v>
      </c>
      <c r="Q766" s="22">
        <f>$D$760</f>
        <v>0</v>
      </c>
      <c r="R766" s="22">
        <f>$H$760</f>
        <v>428</v>
      </c>
      <c r="S766">
        <f t="shared" ref="S766:S770" si="418">H766</f>
        <v>92</v>
      </c>
      <c r="T766">
        <f t="shared" ref="T766:T770" si="419">ABS(R766-S766)</f>
        <v>336</v>
      </c>
      <c r="U766" s="18">
        <f t="shared" ref="U766:U770" si="420">T766*P766+Q766</f>
        <v>2.5253940590046167</v>
      </c>
      <c r="AC766" t="s">
        <v>181</v>
      </c>
      <c r="AD766" s="103" t="str">
        <f t="shared" si="390"/>
        <v xml:space="preserve">  </v>
      </c>
      <c r="AE766" s="103" t="str">
        <f t="shared" si="391"/>
        <v xml:space="preserve">  </v>
      </c>
    </row>
    <row r="767" spans="1:31" x14ac:dyDescent="0.2">
      <c r="A767" t="s">
        <v>192</v>
      </c>
      <c r="D767" t="s">
        <v>210</v>
      </c>
      <c r="E767" t="s">
        <v>110</v>
      </c>
      <c r="F767">
        <v>8</v>
      </c>
      <c r="G767">
        <v>243</v>
      </c>
      <c r="H767">
        <v>106.5</v>
      </c>
      <c r="I767">
        <v>39</v>
      </c>
      <c r="J767">
        <v>5</v>
      </c>
      <c r="K767" s="5" t="s">
        <v>261</v>
      </c>
      <c r="P767" s="22">
        <f t="shared" ref="P767:P770" si="421">$O$761</f>
        <v>7.516053747037549E-3</v>
      </c>
      <c r="Q767" s="22">
        <f t="shared" ref="Q767:Q770" si="422">$D$760</f>
        <v>0</v>
      </c>
      <c r="R767" s="22">
        <f t="shared" ref="R767:R770" si="423">$H$760</f>
        <v>428</v>
      </c>
      <c r="S767">
        <f t="shared" si="418"/>
        <v>106.5</v>
      </c>
      <c r="T767">
        <f t="shared" si="419"/>
        <v>321.5</v>
      </c>
      <c r="U767" s="18">
        <f t="shared" si="420"/>
        <v>2.4164112796725719</v>
      </c>
      <c r="AC767" t="s">
        <v>181</v>
      </c>
      <c r="AD767" s="103" t="str">
        <f t="shared" si="390"/>
        <v xml:space="preserve">  </v>
      </c>
      <c r="AE767" s="103" t="str">
        <f t="shared" si="391"/>
        <v xml:space="preserve">  </v>
      </c>
    </row>
    <row r="768" spans="1:31" x14ac:dyDescent="0.2">
      <c r="A768" t="s">
        <v>192</v>
      </c>
      <c r="D768" t="s">
        <v>210</v>
      </c>
      <c r="E768" t="s">
        <v>110</v>
      </c>
      <c r="F768">
        <v>9</v>
      </c>
      <c r="G768">
        <v>291</v>
      </c>
      <c r="H768">
        <v>99.5</v>
      </c>
      <c r="I768">
        <v>39</v>
      </c>
      <c r="J768">
        <v>5</v>
      </c>
      <c r="K768" s="5" t="s">
        <v>261</v>
      </c>
      <c r="P768" s="22">
        <f t="shared" si="421"/>
        <v>7.516053747037549E-3</v>
      </c>
      <c r="Q768" s="22">
        <f t="shared" si="422"/>
        <v>0</v>
      </c>
      <c r="R768" s="22">
        <f t="shared" si="423"/>
        <v>428</v>
      </c>
      <c r="S768">
        <f t="shared" si="418"/>
        <v>99.5</v>
      </c>
      <c r="T768">
        <f t="shared" si="419"/>
        <v>328.5</v>
      </c>
      <c r="U768" s="18">
        <f t="shared" si="420"/>
        <v>2.469023655901835</v>
      </c>
      <c r="AC768" t="s">
        <v>181</v>
      </c>
      <c r="AD768" s="103" t="str">
        <f t="shared" si="390"/>
        <v xml:space="preserve">  </v>
      </c>
      <c r="AE768" s="103" t="str">
        <f t="shared" si="391"/>
        <v xml:space="preserve">  </v>
      </c>
    </row>
    <row r="769" spans="1:31" x14ac:dyDescent="0.2">
      <c r="A769" t="s">
        <v>192</v>
      </c>
      <c r="D769" t="s">
        <v>210</v>
      </c>
      <c r="E769" t="s">
        <v>110</v>
      </c>
      <c r="F769">
        <v>10</v>
      </c>
      <c r="G769">
        <v>338.5</v>
      </c>
      <c r="H769">
        <v>92.5</v>
      </c>
      <c r="I769">
        <v>39</v>
      </c>
      <c r="J769">
        <v>5</v>
      </c>
      <c r="K769" s="5" t="s">
        <v>261</v>
      </c>
      <c r="P769" s="22">
        <f t="shared" si="421"/>
        <v>7.516053747037549E-3</v>
      </c>
      <c r="Q769" s="22">
        <f t="shared" si="422"/>
        <v>0</v>
      </c>
      <c r="R769" s="22">
        <f t="shared" si="423"/>
        <v>428</v>
      </c>
      <c r="S769">
        <f t="shared" si="418"/>
        <v>92.5</v>
      </c>
      <c r="T769">
        <f t="shared" si="419"/>
        <v>335.5</v>
      </c>
      <c r="U769" s="18">
        <f t="shared" si="420"/>
        <v>2.5216360321310978</v>
      </c>
      <c r="Z769" t="s">
        <v>270</v>
      </c>
      <c r="AC769" t="s">
        <v>181</v>
      </c>
      <c r="AD769" s="103" t="str">
        <f t="shared" si="390"/>
        <v xml:space="preserve">  </v>
      </c>
      <c r="AE769" s="103" t="str">
        <f t="shared" si="391"/>
        <v xml:space="preserve">  </v>
      </c>
    </row>
    <row r="770" spans="1:31" ht="17" thickBot="1" x14ac:dyDescent="0.25">
      <c r="A770" t="s">
        <v>192</v>
      </c>
      <c r="D770" t="s">
        <v>210</v>
      </c>
      <c r="E770" t="s">
        <v>110</v>
      </c>
      <c r="F770">
        <v>11</v>
      </c>
      <c r="G770">
        <v>422</v>
      </c>
      <c r="H770">
        <v>65.5</v>
      </c>
      <c r="I770">
        <v>39</v>
      </c>
      <c r="J770">
        <v>5</v>
      </c>
      <c r="K770" s="5" t="s">
        <v>261</v>
      </c>
      <c r="P770" s="22">
        <f t="shared" si="421"/>
        <v>7.516053747037549E-3</v>
      </c>
      <c r="Q770" s="22">
        <f t="shared" si="422"/>
        <v>0</v>
      </c>
      <c r="R770" s="22">
        <f t="shared" si="423"/>
        <v>428</v>
      </c>
      <c r="S770">
        <f t="shared" si="418"/>
        <v>65.5</v>
      </c>
      <c r="T770">
        <f t="shared" si="419"/>
        <v>362.5</v>
      </c>
      <c r="U770" s="18">
        <f t="shared" si="420"/>
        <v>2.7245694833011114</v>
      </c>
      <c r="AC770" t="s">
        <v>181</v>
      </c>
      <c r="AD770" s="103" t="str">
        <f t="shared" si="390"/>
        <v xml:space="preserve">  </v>
      </c>
      <c r="AE770" s="103" t="str">
        <f t="shared" si="391"/>
        <v xml:space="preserve">  </v>
      </c>
    </row>
    <row r="771" spans="1:31" s="13" customFormat="1" ht="17" thickBot="1" x14ac:dyDescent="0.25">
      <c r="A771" s="38" t="s">
        <v>37</v>
      </c>
      <c r="D771" s="40">
        <v>2</v>
      </c>
      <c r="E771" s="38" t="s">
        <v>35</v>
      </c>
      <c r="F771" s="13">
        <v>2</v>
      </c>
      <c r="G771" s="13">
        <v>564</v>
      </c>
      <c r="H771" s="40">
        <v>415</v>
      </c>
      <c r="I771" s="38">
        <v>45</v>
      </c>
      <c r="K771" s="14" t="s">
        <v>273</v>
      </c>
      <c r="AD771" s="103" t="str">
        <f t="shared" ref="AD771:AD834" si="424">CONCATENATE(IF(Z771&lt;Y771, "YES", " "), IF( AA771&lt;0, "-YES", " "))</f>
        <v xml:space="preserve">  </v>
      </c>
      <c r="AE771" s="103" t="str">
        <f t="shared" ref="AE771:AE834" si="425">CONCATENATE(IF(S771&gt;R771, "YES", " "), IF( T771&lt;0, "-YES", " "))</f>
        <v xml:space="preserve">  </v>
      </c>
    </row>
    <row r="772" spans="1:31" s="33" customFormat="1" x14ac:dyDescent="0.2">
      <c r="A772" s="35" t="s">
        <v>37</v>
      </c>
      <c r="D772" s="33">
        <v>2.2000000000000002</v>
      </c>
      <c r="E772" s="35" t="s">
        <v>35</v>
      </c>
      <c r="F772" s="33">
        <v>3</v>
      </c>
      <c r="G772" s="33">
        <v>569</v>
      </c>
      <c r="H772" s="33">
        <v>265</v>
      </c>
      <c r="I772" s="35">
        <v>45</v>
      </c>
      <c r="K772" s="34" t="s">
        <v>273</v>
      </c>
      <c r="L772" s="7">
        <f t="shared" ref="L772:L773" si="426">ABS(H772-H771)</f>
        <v>150</v>
      </c>
      <c r="M772" s="33">
        <f t="shared" ref="M772:M773" si="427">D772-D771</f>
        <v>0.20000000000000018</v>
      </c>
      <c r="N772" s="7">
        <f t="shared" ref="N772:N773" si="428">M772/L772</f>
        <v>1.3333333333333346E-3</v>
      </c>
      <c r="O772" s="33">
        <f>AVERAGE(N772:N773)</f>
        <v>1.3333333333333331E-3</v>
      </c>
      <c r="AD772" s="103" t="str">
        <f t="shared" si="424"/>
        <v xml:space="preserve">  </v>
      </c>
      <c r="AE772" s="103" t="str">
        <f t="shared" si="425"/>
        <v xml:space="preserve">  </v>
      </c>
    </row>
    <row r="773" spans="1:31" s="33" customFormat="1" x14ac:dyDescent="0.2">
      <c r="A773" s="35" t="s">
        <v>37</v>
      </c>
      <c r="D773" s="33">
        <v>2.4</v>
      </c>
      <c r="E773" s="35" t="s">
        <v>35</v>
      </c>
      <c r="F773" s="33">
        <v>4</v>
      </c>
      <c r="G773" s="33">
        <v>565</v>
      </c>
      <c r="H773" s="33">
        <v>115</v>
      </c>
      <c r="I773" s="35">
        <v>45</v>
      </c>
      <c r="K773" s="34" t="s">
        <v>273</v>
      </c>
      <c r="L773" s="7">
        <f t="shared" si="426"/>
        <v>150</v>
      </c>
      <c r="M773" s="33">
        <f t="shared" si="427"/>
        <v>0.19999999999999973</v>
      </c>
      <c r="N773" s="7">
        <f t="shared" si="428"/>
        <v>1.3333333333333316E-3</v>
      </c>
      <c r="AD773" s="103" t="str">
        <f t="shared" si="424"/>
        <v xml:space="preserve">  </v>
      </c>
      <c r="AE773" s="103" t="str">
        <f t="shared" si="425"/>
        <v xml:space="preserve">  </v>
      </c>
    </row>
    <row r="774" spans="1:31" x14ac:dyDescent="0.2">
      <c r="A774" t="s">
        <v>156</v>
      </c>
      <c r="D774" t="s">
        <v>271</v>
      </c>
      <c r="E774" t="s">
        <v>35</v>
      </c>
      <c r="F774">
        <v>5</v>
      </c>
      <c r="G774">
        <v>1046</v>
      </c>
      <c r="H774">
        <v>455</v>
      </c>
      <c r="I774">
        <v>45</v>
      </c>
      <c r="K774" s="5" t="s">
        <v>273</v>
      </c>
      <c r="P774" s="22">
        <f>$O$772</f>
        <v>1.3333333333333331E-3</v>
      </c>
      <c r="Q774" s="22">
        <f>$D$771</f>
        <v>2</v>
      </c>
      <c r="R774" s="22">
        <f>$H$771</f>
        <v>415</v>
      </c>
      <c r="S774">
        <f t="shared" ref="S774:S785" si="429">H774</f>
        <v>455</v>
      </c>
      <c r="T774">
        <f t="shared" ref="T774:T785" si="430">ABS(R774-S774)</f>
        <v>40</v>
      </c>
      <c r="U774" s="18">
        <f t="shared" ref="U774:U785" si="431">T774*P774+Q774</f>
        <v>2.0533333333333332</v>
      </c>
      <c r="AC774" t="s">
        <v>181</v>
      </c>
      <c r="AD774" s="103" t="str">
        <f t="shared" si="424"/>
        <v xml:space="preserve">  </v>
      </c>
      <c r="AE774" s="103" t="str">
        <f t="shared" si="425"/>
        <v xml:space="preserve">YES </v>
      </c>
    </row>
    <row r="775" spans="1:31" x14ac:dyDescent="0.2">
      <c r="A775" t="s">
        <v>156</v>
      </c>
      <c r="D775" t="s">
        <v>271</v>
      </c>
      <c r="E775" t="s">
        <v>35</v>
      </c>
      <c r="F775">
        <v>6</v>
      </c>
      <c r="G775">
        <v>1045</v>
      </c>
      <c r="H775">
        <v>438</v>
      </c>
      <c r="I775">
        <v>45</v>
      </c>
      <c r="K775" s="5" t="s">
        <v>273</v>
      </c>
      <c r="P775" s="22">
        <f t="shared" ref="P775:P785" si="432">$O$772</f>
        <v>1.3333333333333331E-3</v>
      </c>
      <c r="Q775" s="22">
        <f t="shared" ref="Q775:Q785" si="433">$D$771</f>
        <v>2</v>
      </c>
      <c r="R775" s="22">
        <f t="shared" ref="R775:R785" si="434">$H$771</f>
        <v>415</v>
      </c>
      <c r="S775">
        <f t="shared" si="429"/>
        <v>438</v>
      </c>
      <c r="T775">
        <f t="shared" si="430"/>
        <v>23</v>
      </c>
      <c r="U775" s="18">
        <f t="shared" si="431"/>
        <v>2.0306666666666668</v>
      </c>
      <c r="AC775" t="s">
        <v>181</v>
      </c>
      <c r="AD775" s="103" t="str">
        <f t="shared" si="424"/>
        <v xml:space="preserve">  </v>
      </c>
      <c r="AE775" s="103" t="str">
        <f t="shared" si="425"/>
        <v xml:space="preserve">YES </v>
      </c>
    </row>
    <row r="776" spans="1:31" x14ac:dyDescent="0.2">
      <c r="A776" t="s">
        <v>156</v>
      </c>
      <c r="D776" t="s">
        <v>271</v>
      </c>
      <c r="E776" t="s">
        <v>35</v>
      </c>
      <c r="F776">
        <v>7</v>
      </c>
      <c r="G776">
        <v>1046</v>
      </c>
      <c r="H776">
        <v>423</v>
      </c>
      <c r="I776">
        <v>45</v>
      </c>
      <c r="K776" s="5" t="s">
        <v>273</v>
      </c>
      <c r="P776" s="22">
        <f t="shared" si="432"/>
        <v>1.3333333333333331E-3</v>
      </c>
      <c r="Q776" s="22">
        <f t="shared" si="433"/>
        <v>2</v>
      </c>
      <c r="R776" s="22">
        <f t="shared" si="434"/>
        <v>415</v>
      </c>
      <c r="S776">
        <f t="shared" si="429"/>
        <v>423</v>
      </c>
      <c r="T776">
        <f t="shared" si="430"/>
        <v>8</v>
      </c>
      <c r="U776" s="18">
        <f t="shared" si="431"/>
        <v>2.0106666666666668</v>
      </c>
      <c r="AC776" t="s">
        <v>181</v>
      </c>
      <c r="AD776" s="103" t="str">
        <f t="shared" si="424"/>
        <v xml:space="preserve">  </v>
      </c>
      <c r="AE776" s="103" t="str">
        <f t="shared" si="425"/>
        <v xml:space="preserve">YES </v>
      </c>
    </row>
    <row r="777" spans="1:31" x14ac:dyDescent="0.2">
      <c r="A777" t="s">
        <v>156</v>
      </c>
      <c r="D777" t="s">
        <v>271</v>
      </c>
      <c r="E777" t="s">
        <v>35</v>
      </c>
      <c r="F777">
        <v>8</v>
      </c>
      <c r="G777">
        <v>1046</v>
      </c>
      <c r="H777">
        <v>376</v>
      </c>
      <c r="I777">
        <v>45</v>
      </c>
      <c r="K777" s="5" t="s">
        <v>273</v>
      </c>
      <c r="P777" s="22">
        <f t="shared" si="432"/>
        <v>1.3333333333333331E-3</v>
      </c>
      <c r="Q777" s="22">
        <f t="shared" si="433"/>
        <v>2</v>
      </c>
      <c r="R777" s="22">
        <f t="shared" si="434"/>
        <v>415</v>
      </c>
      <c r="S777">
        <f t="shared" si="429"/>
        <v>376</v>
      </c>
      <c r="T777">
        <f t="shared" si="430"/>
        <v>39</v>
      </c>
      <c r="U777" s="18">
        <f t="shared" si="431"/>
        <v>2.052</v>
      </c>
      <c r="AC777" t="s">
        <v>181</v>
      </c>
      <c r="AD777" s="103" t="str">
        <f t="shared" si="424"/>
        <v xml:space="preserve">  </v>
      </c>
      <c r="AE777" s="103" t="str">
        <f t="shared" si="425"/>
        <v xml:space="preserve">  </v>
      </c>
    </row>
    <row r="778" spans="1:31" x14ac:dyDescent="0.2">
      <c r="A778" t="s">
        <v>156</v>
      </c>
      <c r="D778" t="s">
        <v>271</v>
      </c>
      <c r="E778" t="s">
        <v>35</v>
      </c>
      <c r="F778">
        <v>9</v>
      </c>
      <c r="G778">
        <v>1045</v>
      </c>
      <c r="H778">
        <v>145</v>
      </c>
      <c r="I778">
        <v>45</v>
      </c>
      <c r="K778" s="5" t="s">
        <v>273</v>
      </c>
      <c r="P778" s="22">
        <f t="shared" si="432"/>
        <v>1.3333333333333331E-3</v>
      </c>
      <c r="Q778" s="22">
        <f t="shared" si="433"/>
        <v>2</v>
      </c>
      <c r="R778" s="22">
        <f t="shared" si="434"/>
        <v>415</v>
      </c>
      <c r="S778">
        <f t="shared" si="429"/>
        <v>145</v>
      </c>
      <c r="T778">
        <f t="shared" si="430"/>
        <v>270</v>
      </c>
      <c r="U778" s="18">
        <f t="shared" si="431"/>
        <v>2.36</v>
      </c>
      <c r="AC778" t="s">
        <v>181</v>
      </c>
      <c r="AD778" s="103" t="str">
        <f t="shared" si="424"/>
        <v xml:space="preserve">  </v>
      </c>
      <c r="AE778" s="103" t="str">
        <f t="shared" si="425"/>
        <v xml:space="preserve">  </v>
      </c>
    </row>
    <row r="779" spans="1:31" x14ac:dyDescent="0.2">
      <c r="A779" t="s">
        <v>156</v>
      </c>
      <c r="D779" t="s">
        <v>271</v>
      </c>
      <c r="E779" t="s">
        <v>35</v>
      </c>
      <c r="F779">
        <v>10</v>
      </c>
      <c r="G779">
        <v>1046</v>
      </c>
      <c r="H779">
        <v>126</v>
      </c>
      <c r="I779">
        <v>45</v>
      </c>
      <c r="K779" s="5" t="s">
        <v>273</v>
      </c>
      <c r="P779" s="22">
        <f t="shared" si="432"/>
        <v>1.3333333333333331E-3</v>
      </c>
      <c r="Q779" s="22">
        <f t="shared" si="433"/>
        <v>2</v>
      </c>
      <c r="R779" s="22">
        <f t="shared" si="434"/>
        <v>415</v>
      </c>
      <c r="S779">
        <f t="shared" si="429"/>
        <v>126</v>
      </c>
      <c r="T779">
        <f t="shared" si="430"/>
        <v>289</v>
      </c>
      <c r="U779" s="18">
        <f t="shared" si="431"/>
        <v>2.3853333333333331</v>
      </c>
      <c r="AC779" t="s">
        <v>181</v>
      </c>
      <c r="AD779" s="103" t="str">
        <f t="shared" si="424"/>
        <v xml:space="preserve">  </v>
      </c>
      <c r="AE779" s="103" t="str">
        <f t="shared" si="425"/>
        <v xml:space="preserve">  </v>
      </c>
    </row>
    <row r="780" spans="1:31" x14ac:dyDescent="0.2">
      <c r="A780" t="s">
        <v>156</v>
      </c>
      <c r="D780" t="s">
        <v>272</v>
      </c>
      <c r="E780" t="s">
        <v>35</v>
      </c>
      <c r="F780">
        <v>11</v>
      </c>
      <c r="G780">
        <v>1514</v>
      </c>
      <c r="H780">
        <v>487</v>
      </c>
      <c r="I780">
        <v>45</v>
      </c>
      <c r="K780" s="5" t="s">
        <v>273</v>
      </c>
      <c r="P780" s="22">
        <f t="shared" si="432"/>
        <v>1.3333333333333331E-3</v>
      </c>
      <c r="Q780" s="22">
        <f t="shared" si="433"/>
        <v>2</v>
      </c>
      <c r="R780" s="22">
        <f t="shared" si="434"/>
        <v>415</v>
      </c>
      <c r="S780">
        <f t="shared" si="429"/>
        <v>487</v>
      </c>
      <c r="T780">
        <f t="shared" si="430"/>
        <v>72</v>
      </c>
      <c r="U780" s="18">
        <f t="shared" si="431"/>
        <v>2.0960000000000001</v>
      </c>
      <c r="AC780" t="s">
        <v>181</v>
      </c>
      <c r="AD780" s="103" t="str">
        <f t="shared" si="424"/>
        <v xml:space="preserve">  </v>
      </c>
      <c r="AE780" s="103" t="str">
        <f t="shared" si="425"/>
        <v xml:space="preserve">YES </v>
      </c>
    </row>
    <row r="781" spans="1:31" x14ac:dyDescent="0.2">
      <c r="A781" t="s">
        <v>156</v>
      </c>
      <c r="D781" t="s">
        <v>272</v>
      </c>
      <c r="E781" t="s">
        <v>35</v>
      </c>
      <c r="F781">
        <v>12</v>
      </c>
      <c r="G781">
        <v>1513</v>
      </c>
      <c r="H781">
        <v>477</v>
      </c>
      <c r="I781">
        <v>45</v>
      </c>
      <c r="K781" s="5" t="s">
        <v>273</v>
      </c>
      <c r="P781" s="22">
        <f t="shared" si="432"/>
        <v>1.3333333333333331E-3</v>
      </c>
      <c r="Q781" s="22">
        <f t="shared" si="433"/>
        <v>2</v>
      </c>
      <c r="R781" s="22">
        <f t="shared" si="434"/>
        <v>415</v>
      </c>
      <c r="S781">
        <f t="shared" si="429"/>
        <v>477</v>
      </c>
      <c r="T781">
        <f t="shared" si="430"/>
        <v>62</v>
      </c>
      <c r="U781" s="18">
        <f t="shared" si="431"/>
        <v>2.0826666666666664</v>
      </c>
      <c r="AC781" t="s">
        <v>181</v>
      </c>
      <c r="AD781" s="103" t="str">
        <f t="shared" si="424"/>
        <v xml:space="preserve">  </v>
      </c>
      <c r="AE781" s="103" t="str">
        <f t="shared" si="425"/>
        <v xml:space="preserve">YES </v>
      </c>
    </row>
    <row r="782" spans="1:31" x14ac:dyDescent="0.2">
      <c r="A782" t="s">
        <v>156</v>
      </c>
      <c r="D782" t="s">
        <v>272</v>
      </c>
      <c r="E782" t="s">
        <v>35</v>
      </c>
      <c r="F782">
        <v>13</v>
      </c>
      <c r="G782">
        <v>1514</v>
      </c>
      <c r="H782">
        <v>440</v>
      </c>
      <c r="I782">
        <v>45</v>
      </c>
      <c r="K782" s="5" t="s">
        <v>273</v>
      </c>
      <c r="P782" s="22">
        <f t="shared" si="432"/>
        <v>1.3333333333333331E-3</v>
      </c>
      <c r="Q782" s="22">
        <f t="shared" si="433"/>
        <v>2</v>
      </c>
      <c r="R782" s="22">
        <f t="shared" si="434"/>
        <v>415</v>
      </c>
      <c r="S782">
        <f t="shared" si="429"/>
        <v>440</v>
      </c>
      <c r="T782">
        <f t="shared" si="430"/>
        <v>25</v>
      </c>
      <c r="U782" s="18">
        <f t="shared" si="431"/>
        <v>2.0333333333333332</v>
      </c>
      <c r="AC782" t="s">
        <v>181</v>
      </c>
      <c r="AD782" s="103" t="str">
        <f t="shared" si="424"/>
        <v xml:space="preserve">  </v>
      </c>
      <c r="AE782" s="103" t="str">
        <f t="shared" si="425"/>
        <v xml:space="preserve">YES </v>
      </c>
    </row>
    <row r="783" spans="1:31" x14ac:dyDescent="0.2">
      <c r="A783" t="s">
        <v>156</v>
      </c>
      <c r="D783" t="s">
        <v>272</v>
      </c>
      <c r="E783" t="s">
        <v>35</v>
      </c>
      <c r="F783">
        <v>14</v>
      </c>
      <c r="G783">
        <v>1514</v>
      </c>
      <c r="H783">
        <v>212</v>
      </c>
      <c r="I783">
        <v>45</v>
      </c>
      <c r="K783" s="5" t="s">
        <v>273</v>
      </c>
      <c r="P783" s="22">
        <f t="shared" si="432"/>
        <v>1.3333333333333331E-3</v>
      </c>
      <c r="Q783" s="22">
        <f t="shared" si="433"/>
        <v>2</v>
      </c>
      <c r="R783" s="22">
        <f t="shared" si="434"/>
        <v>415</v>
      </c>
      <c r="S783">
        <f t="shared" si="429"/>
        <v>212</v>
      </c>
      <c r="T783">
        <f t="shared" si="430"/>
        <v>203</v>
      </c>
      <c r="U783" s="18">
        <f t="shared" si="431"/>
        <v>2.2706666666666666</v>
      </c>
      <c r="AC783" t="s">
        <v>181</v>
      </c>
      <c r="AD783" s="103" t="str">
        <f t="shared" si="424"/>
        <v xml:space="preserve">  </v>
      </c>
      <c r="AE783" s="103" t="str">
        <f t="shared" si="425"/>
        <v xml:space="preserve">  </v>
      </c>
    </row>
    <row r="784" spans="1:31" x14ac:dyDescent="0.2">
      <c r="A784" t="s">
        <v>156</v>
      </c>
      <c r="D784" t="s">
        <v>272</v>
      </c>
      <c r="E784" t="s">
        <v>35</v>
      </c>
      <c r="F784">
        <v>15</v>
      </c>
      <c r="G784">
        <v>1514</v>
      </c>
      <c r="H784">
        <v>176</v>
      </c>
      <c r="I784">
        <v>45</v>
      </c>
      <c r="K784" s="5" t="s">
        <v>273</v>
      </c>
      <c r="P784" s="22">
        <f t="shared" si="432"/>
        <v>1.3333333333333331E-3</v>
      </c>
      <c r="Q784" s="22">
        <f t="shared" si="433"/>
        <v>2</v>
      </c>
      <c r="R784" s="22">
        <f t="shared" si="434"/>
        <v>415</v>
      </c>
      <c r="S784">
        <f t="shared" si="429"/>
        <v>176</v>
      </c>
      <c r="T784">
        <f t="shared" si="430"/>
        <v>239</v>
      </c>
      <c r="U784" s="18">
        <f t="shared" si="431"/>
        <v>2.3186666666666667</v>
      </c>
      <c r="AC784" t="s">
        <v>181</v>
      </c>
      <c r="AD784" s="103" t="str">
        <f t="shared" si="424"/>
        <v xml:space="preserve">  </v>
      </c>
      <c r="AE784" s="103" t="str">
        <f t="shared" si="425"/>
        <v xml:space="preserve">  </v>
      </c>
    </row>
    <row r="785" spans="1:31" s="29" customFormat="1" ht="17" thickBot="1" x14ac:dyDescent="0.25">
      <c r="A785" t="s">
        <v>156</v>
      </c>
      <c r="D785" t="s">
        <v>272</v>
      </c>
      <c r="E785" s="29" t="s">
        <v>35</v>
      </c>
      <c r="F785" s="29">
        <v>16</v>
      </c>
      <c r="G785" s="29">
        <v>1514</v>
      </c>
      <c r="H785">
        <v>105</v>
      </c>
      <c r="I785">
        <v>45</v>
      </c>
      <c r="J785"/>
      <c r="K785" s="5" t="s">
        <v>273</v>
      </c>
      <c r="P785" s="22">
        <f t="shared" si="432"/>
        <v>1.3333333333333331E-3</v>
      </c>
      <c r="Q785" s="22">
        <f t="shared" si="433"/>
        <v>2</v>
      </c>
      <c r="R785" s="22">
        <f t="shared" si="434"/>
        <v>415</v>
      </c>
      <c r="S785">
        <f t="shared" si="429"/>
        <v>105</v>
      </c>
      <c r="T785">
        <f t="shared" si="430"/>
        <v>310</v>
      </c>
      <c r="U785" s="18">
        <f t="shared" si="431"/>
        <v>2.4133333333333331</v>
      </c>
      <c r="V785" s="32"/>
      <c r="W785" s="31"/>
      <c r="X785" s="31"/>
      <c r="Y785" s="31"/>
      <c r="AB785" s="32"/>
      <c r="AC785" t="s">
        <v>181</v>
      </c>
      <c r="AD785" s="103" t="str">
        <f t="shared" si="424"/>
        <v xml:space="preserve">  </v>
      </c>
      <c r="AE785" s="103" t="str">
        <f t="shared" si="425"/>
        <v xml:space="preserve">  </v>
      </c>
    </row>
    <row r="786" spans="1:31" s="13" customFormat="1" ht="17" thickBot="1" x14ac:dyDescent="0.25">
      <c r="A786" s="38" t="s">
        <v>37</v>
      </c>
      <c r="B786" s="13">
        <v>1993</v>
      </c>
      <c r="D786" s="40">
        <v>0</v>
      </c>
      <c r="E786" s="38" t="s">
        <v>36</v>
      </c>
      <c r="F786" s="13">
        <v>1</v>
      </c>
      <c r="G786" s="13">
        <v>300.66699999999997</v>
      </c>
      <c r="H786" s="40">
        <v>467.33300000000003</v>
      </c>
      <c r="I786" s="38">
        <v>29</v>
      </c>
      <c r="K786" s="14" t="s">
        <v>284</v>
      </c>
      <c r="AD786" s="103" t="str">
        <f t="shared" si="424"/>
        <v xml:space="preserve">  </v>
      </c>
      <c r="AE786" s="103" t="str">
        <f t="shared" si="425"/>
        <v xml:space="preserve">  </v>
      </c>
    </row>
    <row r="787" spans="1:31" s="33" customFormat="1" x14ac:dyDescent="0.2">
      <c r="A787" s="35" t="s">
        <v>37</v>
      </c>
      <c r="D787" s="33">
        <v>50</v>
      </c>
      <c r="E787" s="35" t="s">
        <v>36</v>
      </c>
      <c r="F787" s="33">
        <v>2</v>
      </c>
      <c r="G787" s="33">
        <v>299.33300000000003</v>
      </c>
      <c r="H787" s="33">
        <v>380</v>
      </c>
      <c r="I787" s="33">
        <v>29</v>
      </c>
      <c r="K787" s="34" t="s">
        <v>284</v>
      </c>
      <c r="L787" s="7">
        <f t="shared" ref="L787:L790" si="435">ABS(H787-H786)</f>
        <v>87.333000000000027</v>
      </c>
      <c r="M787" s="33">
        <f t="shared" ref="M787:M790" si="436">D787-D786</f>
        <v>50</v>
      </c>
      <c r="N787" s="7">
        <f t="shared" ref="N787:N790" si="437">M787/L787</f>
        <v>0.57252126916514934</v>
      </c>
      <c r="O787" s="33">
        <f>AVERAGE(N787:N790)</f>
        <v>0.56819814000282198</v>
      </c>
      <c r="AD787" s="103" t="str">
        <f t="shared" si="424"/>
        <v xml:space="preserve">  </v>
      </c>
      <c r="AE787" s="103" t="str">
        <f t="shared" si="425"/>
        <v xml:space="preserve">  </v>
      </c>
    </row>
    <row r="788" spans="1:31" s="33" customFormat="1" x14ac:dyDescent="0.2">
      <c r="A788" s="35" t="s">
        <v>37</v>
      </c>
      <c r="D788" s="33">
        <v>100</v>
      </c>
      <c r="E788" s="35" t="s">
        <v>36</v>
      </c>
      <c r="F788" s="33">
        <v>3</v>
      </c>
      <c r="G788" s="33">
        <v>298</v>
      </c>
      <c r="H788" s="33">
        <v>292</v>
      </c>
      <c r="I788" s="33">
        <v>29</v>
      </c>
      <c r="K788" s="34" t="s">
        <v>284</v>
      </c>
      <c r="L788" s="7">
        <f t="shared" si="435"/>
        <v>88</v>
      </c>
      <c r="M788" s="33">
        <f t="shared" si="436"/>
        <v>50</v>
      </c>
      <c r="N788" s="7">
        <f t="shared" si="437"/>
        <v>0.56818181818181823</v>
      </c>
      <c r="AD788" s="103" t="str">
        <f t="shared" si="424"/>
        <v xml:space="preserve">  </v>
      </c>
      <c r="AE788" s="103" t="str">
        <f t="shared" si="425"/>
        <v xml:space="preserve">  </v>
      </c>
    </row>
    <row r="789" spans="1:31" s="33" customFormat="1" x14ac:dyDescent="0.2">
      <c r="A789" s="35" t="s">
        <v>37</v>
      </c>
      <c r="D789" s="33">
        <v>150</v>
      </c>
      <c r="E789" s="35" t="s">
        <v>36</v>
      </c>
      <c r="F789" s="33">
        <v>4</v>
      </c>
      <c r="G789" s="33">
        <v>300.66699999999997</v>
      </c>
      <c r="H789" s="33">
        <v>203.333</v>
      </c>
      <c r="I789" s="33">
        <v>29</v>
      </c>
      <c r="K789" s="34" t="s">
        <v>284</v>
      </c>
      <c r="L789" s="7">
        <f t="shared" si="435"/>
        <v>88.667000000000002</v>
      </c>
      <c r="M789" s="33">
        <f t="shared" si="436"/>
        <v>50</v>
      </c>
      <c r="N789" s="7">
        <f t="shared" si="437"/>
        <v>0.56390765448250191</v>
      </c>
      <c r="AD789" s="103" t="str">
        <f t="shared" si="424"/>
        <v xml:space="preserve">  </v>
      </c>
      <c r="AE789" s="103" t="str">
        <f t="shared" si="425"/>
        <v xml:space="preserve">  </v>
      </c>
    </row>
    <row r="790" spans="1:31" s="33" customFormat="1" x14ac:dyDescent="0.2">
      <c r="A790" s="35" t="s">
        <v>37</v>
      </c>
      <c r="D790" s="33">
        <v>200</v>
      </c>
      <c r="E790" s="35" t="s">
        <v>36</v>
      </c>
      <c r="F790" s="33">
        <v>5</v>
      </c>
      <c r="G790" s="33">
        <v>300</v>
      </c>
      <c r="H790" s="33">
        <v>115.333</v>
      </c>
      <c r="I790" s="33">
        <v>29</v>
      </c>
      <c r="K790" s="34" t="s">
        <v>284</v>
      </c>
      <c r="L790" s="7">
        <f t="shared" si="435"/>
        <v>88</v>
      </c>
      <c r="M790" s="33">
        <f t="shared" si="436"/>
        <v>50</v>
      </c>
      <c r="N790" s="7">
        <f t="shared" si="437"/>
        <v>0.56818181818181823</v>
      </c>
      <c r="AD790" s="103" t="str">
        <f t="shared" si="424"/>
        <v xml:space="preserve">  </v>
      </c>
      <c r="AE790" s="103" t="str">
        <f t="shared" si="425"/>
        <v xml:space="preserve">  </v>
      </c>
    </row>
    <row r="791" spans="1:31" x14ac:dyDescent="0.2">
      <c r="A791" t="s">
        <v>98</v>
      </c>
      <c r="B791">
        <v>1993</v>
      </c>
      <c r="C791" t="s">
        <v>285</v>
      </c>
      <c r="D791" t="s">
        <v>274</v>
      </c>
      <c r="E791" t="s">
        <v>36</v>
      </c>
      <c r="F791">
        <v>6</v>
      </c>
      <c r="G791">
        <v>381</v>
      </c>
      <c r="H791">
        <v>311</v>
      </c>
      <c r="I791">
        <v>29</v>
      </c>
      <c r="K791" s="5" t="s">
        <v>284</v>
      </c>
      <c r="P791" s="22">
        <f>$O$787</f>
        <v>0.56819814000282198</v>
      </c>
      <c r="Q791" s="22">
        <f>$D$786</f>
        <v>0</v>
      </c>
      <c r="R791" s="22">
        <f>$H$786</f>
        <v>467.33300000000003</v>
      </c>
      <c r="S791">
        <f t="shared" ref="S791:S826" si="438">H791</f>
        <v>311</v>
      </c>
      <c r="T791">
        <f t="shared" ref="T791:T826" si="439">ABS(R791-S791)</f>
        <v>156.33300000000003</v>
      </c>
      <c r="U791" s="18">
        <f t="shared" ref="U791:U826" si="440">T791*P791+Q791</f>
        <v>88.828119821061179</v>
      </c>
      <c r="AC791" t="s">
        <v>181</v>
      </c>
      <c r="AD791" s="103" t="str">
        <f t="shared" si="424"/>
        <v xml:space="preserve">  </v>
      </c>
      <c r="AE791" s="103" t="str">
        <f t="shared" si="425"/>
        <v xml:space="preserve">  </v>
      </c>
    </row>
    <row r="792" spans="1:31" x14ac:dyDescent="0.2">
      <c r="A792" t="s">
        <v>98</v>
      </c>
      <c r="B792">
        <v>1993</v>
      </c>
      <c r="C792" t="s">
        <v>285</v>
      </c>
      <c r="D792" t="s">
        <v>275</v>
      </c>
      <c r="E792" t="s">
        <v>36</v>
      </c>
      <c r="F792">
        <v>7</v>
      </c>
      <c r="G792">
        <v>463</v>
      </c>
      <c r="H792">
        <v>381</v>
      </c>
      <c r="I792">
        <v>29</v>
      </c>
      <c r="K792" s="5" t="s">
        <v>284</v>
      </c>
      <c r="P792" s="22">
        <f t="shared" ref="P792:P826" si="441">$O$787</f>
        <v>0.56819814000282198</v>
      </c>
      <c r="Q792" s="22">
        <f t="shared" ref="Q792:Q826" si="442">$D$786</f>
        <v>0</v>
      </c>
      <c r="R792" s="22">
        <f t="shared" ref="R792:R826" si="443">$H$786</f>
        <v>467.33300000000003</v>
      </c>
      <c r="S792">
        <f t="shared" si="438"/>
        <v>381</v>
      </c>
      <c r="T792">
        <f t="shared" si="439"/>
        <v>86.333000000000027</v>
      </c>
      <c r="U792" s="18">
        <f t="shared" si="440"/>
        <v>49.054250020863648</v>
      </c>
      <c r="AC792" t="s">
        <v>181</v>
      </c>
      <c r="AD792" s="103" t="str">
        <f t="shared" si="424"/>
        <v xml:space="preserve">  </v>
      </c>
      <c r="AE792" s="103" t="str">
        <f t="shared" si="425"/>
        <v xml:space="preserve">  </v>
      </c>
    </row>
    <row r="793" spans="1:31" x14ac:dyDescent="0.2">
      <c r="A793" t="s">
        <v>98</v>
      </c>
      <c r="B793">
        <v>1993</v>
      </c>
      <c r="C793" t="s">
        <v>285</v>
      </c>
      <c r="D793" t="s">
        <v>276</v>
      </c>
      <c r="E793" t="s">
        <v>36</v>
      </c>
      <c r="F793">
        <v>8</v>
      </c>
      <c r="G793">
        <v>542</v>
      </c>
      <c r="H793">
        <v>355</v>
      </c>
      <c r="I793">
        <v>29</v>
      </c>
      <c r="K793" s="5" t="s">
        <v>284</v>
      </c>
      <c r="P793" s="22">
        <f t="shared" si="441"/>
        <v>0.56819814000282198</v>
      </c>
      <c r="Q793" s="22">
        <f t="shared" si="442"/>
        <v>0</v>
      </c>
      <c r="R793" s="22">
        <f t="shared" si="443"/>
        <v>467.33300000000003</v>
      </c>
      <c r="S793">
        <f t="shared" si="438"/>
        <v>355</v>
      </c>
      <c r="T793">
        <f t="shared" si="439"/>
        <v>112.33300000000003</v>
      </c>
      <c r="U793" s="18">
        <f t="shared" si="440"/>
        <v>63.827401660937014</v>
      </c>
      <c r="AC793" t="s">
        <v>181</v>
      </c>
      <c r="AD793" s="103" t="str">
        <f t="shared" si="424"/>
        <v xml:space="preserve">  </v>
      </c>
      <c r="AE793" s="103" t="str">
        <f t="shared" si="425"/>
        <v xml:space="preserve">  </v>
      </c>
    </row>
    <row r="794" spans="1:31" x14ac:dyDescent="0.2">
      <c r="A794" t="s">
        <v>98</v>
      </c>
      <c r="B794">
        <v>1993</v>
      </c>
      <c r="C794" t="s">
        <v>285</v>
      </c>
      <c r="D794" t="s">
        <v>277</v>
      </c>
      <c r="E794" t="s">
        <v>36</v>
      </c>
      <c r="F794">
        <v>9</v>
      </c>
      <c r="G794">
        <v>622</v>
      </c>
      <c r="H794">
        <v>344</v>
      </c>
      <c r="I794">
        <v>29</v>
      </c>
      <c r="K794" s="5" t="s">
        <v>284</v>
      </c>
      <c r="P794" s="22">
        <f t="shared" si="441"/>
        <v>0.56819814000282198</v>
      </c>
      <c r="Q794" s="22">
        <f t="shared" si="442"/>
        <v>0</v>
      </c>
      <c r="R794" s="22">
        <f t="shared" si="443"/>
        <v>467.33300000000003</v>
      </c>
      <c r="S794">
        <f t="shared" si="438"/>
        <v>344</v>
      </c>
      <c r="T794">
        <f t="shared" si="439"/>
        <v>123.33300000000003</v>
      </c>
      <c r="U794" s="18">
        <f t="shared" si="440"/>
        <v>70.077581200968055</v>
      </c>
      <c r="AC794" t="s">
        <v>181</v>
      </c>
      <c r="AD794" s="103" t="str">
        <f t="shared" si="424"/>
        <v xml:space="preserve">  </v>
      </c>
      <c r="AE794" s="103" t="str">
        <f t="shared" si="425"/>
        <v xml:space="preserve">  </v>
      </c>
    </row>
    <row r="795" spans="1:31" x14ac:dyDescent="0.2">
      <c r="A795" t="s">
        <v>98</v>
      </c>
      <c r="B795">
        <v>1993</v>
      </c>
      <c r="C795" t="s">
        <v>285</v>
      </c>
      <c r="D795" t="s">
        <v>278</v>
      </c>
      <c r="E795" t="s">
        <v>36</v>
      </c>
      <c r="F795">
        <v>10</v>
      </c>
      <c r="G795">
        <v>706</v>
      </c>
      <c r="H795">
        <v>377</v>
      </c>
      <c r="I795">
        <v>29</v>
      </c>
      <c r="K795" s="5" t="s">
        <v>284</v>
      </c>
      <c r="P795" s="22">
        <f t="shared" si="441"/>
        <v>0.56819814000282198</v>
      </c>
      <c r="Q795" s="22">
        <f t="shared" si="442"/>
        <v>0</v>
      </c>
      <c r="R795" s="22">
        <f t="shared" si="443"/>
        <v>467.33300000000003</v>
      </c>
      <c r="S795">
        <f t="shared" si="438"/>
        <v>377</v>
      </c>
      <c r="T795">
        <f t="shared" si="439"/>
        <v>90.333000000000027</v>
      </c>
      <c r="U795" s="18">
        <f t="shared" si="440"/>
        <v>51.327042580874931</v>
      </c>
      <c r="AC795" t="s">
        <v>181</v>
      </c>
      <c r="AD795" s="103" t="str">
        <f t="shared" si="424"/>
        <v xml:space="preserve">  </v>
      </c>
      <c r="AE795" s="103" t="str">
        <f t="shared" si="425"/>
        <v xml:space="preserve">  </v>
      </c>
    </row>
    <row r="796" spans="1:31" x14ac:dyDescent="0.2">
      <c r="A796" t="s">
        <v>98</v>
      </c>
      <c r="B796">
        <v>1993</v>
      </c>
      <c r="C796" t="s">
        <v>285</v>
      </c>
      <c r="D796" t="s">
        <v>279</v>
      </c>
      <c r="E796" t="s">
        <v>36</v>
      </c>
      <c r="F796">
        <v>11</v>
      </c>
      <c r="G796">
        <v>787</v>
      </c>
      <c r="H796">
        <v>331</v>
      </c>
      <c r="I796">
        <v>29</v>
      </c>
      <c r="K796" s="5" t="s">
        <v>284</v>
      </c>
      <c r="P796" s="22">
        <f t="shared" si="441"/>
        <v>0.56819814000282198</v>
      </c>
      <c r="Q796" s="22">
        <f t="shared" si="442"/>
        <v>0</v>
      </c>
      <c r="R796" s="22">
        <f t="shared" si="443"/>
        <v>467.33300000000003</v>
      </c>
      <c r="S796">
        <f t="shared" si="438"/>
        <v>331</v>
      </c>
      <c r="T796">
        <f t="shared" si="439"/>
        <v>136.33300000000003</v>
      </c>
      <c r="U796" s="18">
        <f t="shared" si="440"/>
        <v>77.464157021004738</v>
      </c>
      <c r="AC796" t="s">
        <v>181</v>
      </c>
      <c r="AD796" s="103" t="str">
        <f t="shared" si="424"/>
        <v xml:space="preserve">  </v>
      </c>
      <c r="AE796" s="103" t="str">
        <f t="shared" si="425"/>
        <v xml:space="preserve">  </v>
      </c>
    </row>
    <row r="797" spans="1:31" x14ac:dyDescent="0.2">
      <c r="A797" t="s">
        <v>98</v>
      </c>
      <c r="B797">
        <v>1993</v>
      </c>
      <c r="C797" t="s">
        <v>286</v>
      </c>
      <c r="D797" t="s">
        <v>274</v>
      </c>
      <c r="E797" t="s">
        <v>36</v>
      </c>
      <c r="F797">
        <v>12</v>
      </c>
      <c r="G797">
        <v>382</v>
      </c>
      <c r="H797">
        <v>303</v>
      </c>
      <c r="I797">
        <v>29</v>
      </c>
      <c r="K797" s="5" t="s">
        <v>284</v>
      </c>
      <c r="P797" s="22">
        <f t="shared" si="441"/>
        <v>0.56819814000282198</v>
      </c>
      <c r="Q797" s="22">
        <f t="shared" si="442"/>
        <v>0</v>
      </c>
      <c r="R797" s="22">
        <f t="shared" si="443"/>
        <v>467.33300000000003</v>
      </c>
      <c r="S797">
        <f t="shared" si="438"/>
        <v>303</v>
      </c>
      <c r="T797">
        <f t="shared" si="439"/>
        <v>164.33300000000003</v>
      </c>
      <c r="U797" s="18">
        <f t="shared" si="440"/>
        <v>93.373704941083759</v>
      </c>
      <c r="AC797" t="s">
        <v>181</v>
      </c>
      <c r="AD797" s="103" t="str">
        <f t="shared" si="424"/>
        <v xml:space="preserve">  </v>
      </c>
      <c r="AE797" s="103" t="str">
        <f t="shared" si="425"/>
        <v xml:space="preserve">  </v>
      </c>
    </row>
    <row r="798" spans="1:31" x14ac:dyDescent="0.2">
      <c r="A798" t="s">
        <v>98</v>
      </c>
      <c r="B798">
        <v>1993</v>
      </c>
      <c r="C798" t="s">
        <v>286</v>
      </c>
      <c r="D798" t="s">
        <v>275</v>
      </c>
      <c r="E798" t="s">
        <v>36</v>
      </c>
      <c r="F798">
        <v>13</v>
      </c>
      <c r="G798">
        <v>465</v>
      </c>
      <c r="H798">
        <v>349</v>
      </c>
      <c r="I798">
        <v>29</v>
      </c>
      <c r="K798" s="5" t="s">
        <v>284</v>
      </c>
      <c r="P798" s="22">
        <f t="shared" si="441"/>
        <v>0.56819814000282198</v>
      </c>
      <c r="Q798" s="22">
        <f t="shared" si="442"/>
        <v>0</v>
      </c>
      <c r="R798" s="22">
        <f t="shared" si="443"/>
        <v>467.33300000000003</v>
      </c>
      <c r="S798">
        <f t="shared" si="438"/>
        <v>349</v>
      </c>
      <c r="T798">
        <f t="shared" si="439"/>
        <v>118.33300000000003</v>
      </c>
      <c r="U798" s="18">
        <f t="shared" si="440"/>
        <v>67.236590500953952</v>
      </c>
      <c r="AC798" t="s">
        <v>181</v>
      </c>
      <c r="AD798" s="103" t="str">
        <f t="shared" si="424"/>
        <v xml:space="preserve">  </v>
      </c>
      <c r="AE798" s="103" t="str">
        <f t="shared" si="425"/>
        <v xml:space="preserve">  </v>
      </c>
    </row>
    <row r="799" spans="1:31" x14ac:dyDescent="0.2">
      <c r="A799" t="s">
        <v>98</v>
      </c>
      <c r="B799">
        <v>1993</v>
      </c>
      <c r="C799" t="s">
        <v>286</v>
      </c>
      <c r="D799" t="s">
        <v>276</v>
      </c>
      <c r="E799" t="s">
        <v>36</v>
      </c>
      <c r="F799">
        <v>14</v>
      </c>
      <c r="G799">
        <v>543</v>
      </c>
      <c r="H799">
        <v>340</v>
      </c>
      <c r="I799">
        <v>29</v>
      </c>
      <c r="K799" s="5" t="s">
        <v>284</v>
      </c>
      <c r="P799" s="22">
        <f t="shared" si="441"/>
        <v>0.56819814000282198</v>
      </c>
      <c r="Q799" s="22">
        <f t="shared" si="442"/>
        <v>0</v>
      </c>
      <c r="R799" s="22">
        <f t="shared" si="443"/>
        <v>467.33300000000003</v>
      </c>
      <c r="S799">
        <f t="shared" si="438"/>
        <v>340</v>
      </c>
      <c r="T799">
        <f t="shared" si="439"/>
        <v>127.33300000000003</v>
      </c>
      <c r="U799" s="18">
        <f t="shared" si="440"/>
        <v>72.350373760979352</v>
      </c>
      <c r="AC799" t="s">
        <v>181</v>
      </c>
      <c r="AD799" s="103" t="str">
        <f t="shared" si="424"/>
        <v xml:space="preserve">  </v>
      </c>
      <c r="AE799" s="103" t="str">
        <f t="shared" si="425"/>
        <v xml:space="preserve">  </v>
      </c>
    </row>
    <row r="800" spans="1:31" x14ac:dyDescent="0.2">
      <c r="A800" t="s">
        <v>98</v>
      </c>
      <c r="B800">
        <v>1993</v>
      </c>
      <c r="C800" t="s">
        <v>286</v>
      </c>
      <c r="D800" t="s">
        <v>277</v>
      </c>
      <c r="E800" t="s">
        <v>36</v>
      </c>
      <c r="F800">
        <v>15</v>
      </c>
      <c r="G800">
        <v>625</v>
      </c>
      <c r="H800">
        <v>304</v>
      </c>
      <c r="I800">
        <v>29</v>
      </c>
      <c r="K800" s="5" t="s">
        <v>284</v>
      </c>
      <c r="P800" s="22">
        <f t="shared" si="441"/>
        <v>0.56819814000282198</v>
      </c>
      <c r="Q800" s="22">
        <f t="shared" si="442"/>
        <v>0</v>
      </c>
      <c r="R800" s="22">
        <f t="shared" si="443"/>
        <v>467.33300000000003</v>
      </c>
      <c r="S800">
        <f t="shared" si="438"/>
        <v>304</v>
      </c>
      <c r="T800">
        <f t="shared" si="439"/>
        <v>163.33300000000003</v>
      </c>
      <c r="U800" s="18">
        <f t="shared" si="440"/>
        <v>92.805506801080938</v>
      </c>
      <c r="AC800" t="s">
        <v>181</v>
      </c>
      <c r="AD800" s="103" t="str">
        <f t="shared" si="424"/>
        <v xml:space="preserve">  </v>
      </c>
      <c r="AE800" s="103" t="str">
        <f t="shared" si="425"/>
        <v xml:space="preserve">  </v>
      </c>
    </row>
    <row r="801" spans="1:31" x14ac:dyDescent="0.2">
      <c r="A801" t="s">
        <v>98</v>
      </c>
      <c r="B801">
        <v>1993</v>
      </c>
      <c r="C801" t="s">
        <v>286</v>
      </c>
      <c r="D801" t="s">
        <v>278</v>
      </c>
      <c r="E801" t="s">
        <v>36</v>
      </c>
      <c r="F801">
        <v>16</v>
      </c>
      <c r="G801">
        <v>706</v>
      </c>
      <c r="H801">
        <v>372</v>
      </c>
      <c r="I801">
        <v>29</v>
      </c>
      <c r="K801" s="5" t="s">
        <v>284</v>
      </c>
      <c r="P801" s="22">
        <f t="shared" si="441"/>
        <v>0.56819814000282198</v>
      </c>
      <c r="Q801" s="22">
        <f t="shared" si="442"/>
        <v>0</v>
      </c>
      <c r="R801" s="22">
        <f t="shared" si="443"/>
        <v>467.33300000000003</v>
      </c>
      <c r="S801">
        <f t="shared" si="438"/>
        <v>372</v>
      </c>
      <c r="T801">
        <f t="shared" si="439"/>
        <v>95.333000000000027</v>
      </c>
      <c r="U801" s="18">
        <f t="shared" si="440"/>
        <v>54.168033280889041</v>
      </c>
      <c r="AC801" t="s">
        <v>181</v>
      </c>
      <c r="AD801" s="103" t="str">
        <f t="shared" si="424"/>
        <v xml:space="preserve">  </v>
      </c>
      <c r="AE801" s="103" t="str">
        <f t="shared" si="425"/>
        <v xml:space="preserve">  </v>
      </c>
    </row>
    <row r="802" spans="1:31" x14ac:dyDescent="0.2">
      <c r="A802" t="s">
        <v>98</v>
      </c>
      <c r="B802">
        <v>1993</v>
      </c>
      <c r="C802" t="s">
        <v>286</v>
      </c>
      <c r="D802" t="s">
        <v>279</v>
      </c>
      <c r="E802" t="s">
        <v>36</v>
      </c>
      <c r="F802">
        <v>17</v>
      </c>
      <c r="G802">
        <v>790</v>
      </c>
      <c r="H802">
        <v>300</v>
      </c>
      <c r="I802">
        <v>29</v>
      </c>
      <c r="K802" s="5" t="s">
        <v>284</v>
      </c>
      <c r="P802" s="22">
        <f t="shared" si="441"/>
        <v>0.56819814000282198</v>
      </c>
      <c r="Q802" s="22">
        <f t="shared" si="442"/>
        <v>0</v>
      </c>
      <c r="R802" s="22">
        <f t="shared" si="443"/>
        <v>467.33300000000003</v>
      </c>
      <c r="S802">
        <f t="shared" si="438"/>
        <v>300</v>
      </c>
      <c r="T802">
        <f t="shared" si="439"/>
        <v>167.33300000000003</v>
      </c>
      <c r="U802" s="18">
        <f t="shared" si="440"/>
        <v>95.07829936109222</v>
      </c>
      <c r="AC802" t="s">
        <v>181</v>
      </c>
      <c r="AD802" s="103" t="str">
        <f t="shared" si="424"/>
        <v xml:space="preserve">  </v>
      </c>
      <c r="AE802" s="103" t="str">
        <f t="shared" si="425"/>
        <v xml:space="preserve">  </v>
      </c>
    </row>
    <row r="803" spans="1:31" x14ac:dyDescent="0.2">
      <c r="A803" t="s">
        <v>98</v>
      </c>
      <c r="B803">
        <v>1993</v>
      </c>
      <c r="C803" t="s">
        <v>286</v>
      </c>
      <c r="D803" t="s">
        <v>280</v>
      </c>
      <c r="E803" t="s">
        <v>36</v>
      </c>
      <c r="F803">
        <v>18</v>
      </c>
      <c r="G803">
        <v>871</v>
      </c>
      <c r="H803">
        <v>326</v>
      </c>
      <c r="I803">
        <v>29</v>
      </c>
      <c r="K803" s="5" t="s">
        <v>284</v>
      </c>
      <c r="P803" s="22">
        <f t="shared" si="441"/>
        <v>0.56819814000282198</v>
      </c>
      <c r="Q803" s="22">
        <f t="shared" si="442"/>
        <v>0</v>
      </c>
      <c r="R803" s="22">
        <f t="shared" si="443"/>
        <v>467.33300000000003</v>
      </c>
      <c r="S803">
        <f t="shared" si="438"/>
        <v>326</v>
      </c>
      <c r="T803">
        <f t="shared" si="439"/>
        <v>141.33300000000003</v>
      </c>
      <c r="U803" s="18">
        <f t="shared" si="440"/>
        <v>80.305147721018855</v>
      </c>
      <c r="AC803" t="s">
        <v>181</v>
      </c>
      <c r="AD803" s="103" t="str">
        <f t="shared" si="424"/>
        <v xml:space="preserve">  </v>
      </c>
      <c r="AE803" s="103" t="str">
        <f t="shared" si="425"/>
        <v xml:space="preserve">  </v>
      </c>
    </row>
    <row r="804" spans="1:31" x14ac:dyDescent="0.2">
      <c r="A804" t="s">
        <v>98</v>
      </c>
      <c r="B804">
        <v>1993</v>
      </c>
      <c r="C804" t="s">
        <v>287</v>
      </c>
      <c r="D804" t="s">
        <v>274</v>
      </c>
      <c r="E804" t="s">
        <v>36</v>
      </c>
      <c r="F804">
        <v>19</v>
      </c>
      <c r="G804">
        <v>382</v>
      </c>
      <c r="H804">
        <v>285</v>
      </c>
      <c r="I804">
        <v>29</v>
      </c>
      <c r="K804" s="5" t="s">
        <v>284</v>
      </c>
      <c r="P804" s="22">
        <f t="shared" si="441"/>
        <v>0.56819814000282198</v>
      </c>
      <c r="Q804" s="22">
        <f t="shared" si="442"/>
        <v>0</v>
      </c>
      <c r="R804" s="22">
        <f t="shared" si="443"/>
        <v>467.33300000000003</v>
      </c>
      <c r="S804">
        <f t="shared" si="438"/>
        <v>285</v>
      </c>
      <c r="T804">
        <f t="shared" si="439"/>
        <v>182.33300000000003</v>
      </c>
      <c r="U804" s="18">
        <f t="shared" si="440"/>
        <v>103.60127146113456</v>
      </c>
      <c r="AC804" t="s">
        <v>181</v>
      </c>
      <c r="AD804" s="103" t="str">
        <f t="shared" si="424"/>
        <v xml:space="preserve">  </v>
      </c>
      <c r="AE804" s="103" t="str">
        <f t="shared" si="425"/>
        <v xml:space="preserve">  </v>
      </c>
    </row>
    <row r="805" spans="1:31" x14ac:dyDescent="0.2">
      <c r="A805" t="s">
        <v>98</v>
      </c>
      <c r="B805">
        <v>1993</v>
      </c>
      <c r="C805" t="s">
        <v>287</v>
      </c>
      <c r="D805" t="s">
        <v>275</v>
      </c>
      <c r="E805" t="s">
        <v>36</v>
      </c>
      <c r="F805">
        <v>20</v>
      </c>
      <c r="G805">
        <v>465</v>
      </c>
      <c r="H805">
        <v>322</v>
      </c>
      <c r="I805">
        <v>29</v>
      </c>
      <c r="K805" s="5" t="s">
        <v>284</v>
      </c>
      <c r="P805" s="22">
        <f t="shared" si="441"/>
        <v>0.56819814000282198</v>
      </c>
      <c r="Q805" s="22">
        <f t="shared" si="442"/>
        <v>0</v>
      </c>
      <c r="R805" s="22">
        <f t="shared" si="443"/>
        <v>467.33300000000003</v>
      </c>
      <c r="S805">
        <f t="shared" si="438"/>
        <v>322</v>
      </c>
      <c r="T805">
        <f t="shared" si="439"/>
        <v>145.33300000000003</v>
      </c>
      <c r="U805" s="18">
        <f t="shared" si="440"/>
        <v>82.577940281030138</v>
      </c>
      <c r="AC805" t="s">
        <v>181</v>
      </c>
      <c r="AD805" s="103" t="str">
        <f t="shared" si="424"/>
        <v xml:space="preserve">  </v>
      </c>
      <c r="AE805" s="103" t="str">
        <f t="shared" si="425"/>
        <v xml:space="preserve">  </v>
      </c>
    </row>
    <row r="806" spans="1:31" x14ac:dyDescent="0.2">
      <c r="A806" t="s">
        <v>98</v>
      </c>
      <c r="B806">
        <v>1993</v>
      </c>
      <c r="C806" t="s">
        <v>287</v>
      </c>
      <c r="D806" t="s">
        <v>276</v>
      </c>
      <c r="E806" t="s">
        <v>36</v>
      </c>
      <c r="F806">
        <v>21</v>
      </c>
      <c r="G806">
        <v>545</v>
      </c>
      <c r="H806">
        <v>212</v>
      </c>
      <c r="I806">
        <v>29</v>
      </c>
      <c r="K806" s="5" t="s">
        <v>284</v>
      </c>
      <c r="P806" s="22">
        <f t="shared" si="441"/>
        <v>0.56819814000282198</v>
      </c>
      <c r="Q806" s="22">
        <f t="shared" si="442"/>
        <v>0</v>
      </c>
      <c r="R806" s="22">
        <f t="shared" si="443"/>
        <v>467.33300000000003</v>
      </c>
      <c r="S806">
        <f t="shared" si="438"/>
        <v>212</v>
      </c>
      <c r="T806">
        <f t="shared" si="439"/>
        <v>255.33300000000003</v>
      </c>
      <c r="U806" s="18">
        <f t="shared" si="440"/>
        <v>145.07973568134057</v>
      </c>
      <c r="AC806" t="s">
        <v>181</v>
      </c>
      <c r="AD806" s="103" t="str">
        <f t="shared" si="424"/>
        <v xml:space="preserve">  </v>
      </c>
      <c r="AE806" s="103" t="str">
        <f t="shared" si="425"/>
        <v xml:space="preserve">  </v>
      </c>
    </row>
    <row r="807" spans="1:31" x14ac:dyDescent="0.2">
      <c r="A807" t="s">
        <v>98</v>
      </c>
      <c r="B807">
        <v>1993</v>
      </c>
      <c r="C807" t="s">
        <v>287</v>
      </c>
      <c r="D807" t="s">
        <v>277</v>
      </c>
      <c r="E807" t="s">
        <v>36</v>
      </c>
      <c r="F807">
        <v>22</v>
      </c>
      <c r="G807">
        <v>626</v>
      </c>
      <c r="H807">
        <v>250</v>
      </c>
      <c r="I807">
        <v>29</v>
      </c>
      <c r="K807" s="5" t="s">
        <v>284</v>
      </c>
      <c r="P807" s="22">
        <f t="shared" si="441"/>
        <v>0.56819814000282198</v>
      </c>
      <c r="Q807" s="22">
        <f t="shared" si="442"/>
        <v>0</v>
      </c>
      <c r="R807" s="22">
        <f t="shared" si="443"/>
        <v>467.33300000000003</v>
      </c>
      <c r="S807">
        <f t="shared" si="438"/>
        <v>250</v>
      </c>
      <c r="T807">
        <f t="shared" si="439"/>
        <v>217.33300000000003</v>
      </c>
      <c r="U807" s="18">
        <f t="shared" si="440"/>
        <v>123.48820636123332</v>
      </c>
      <c r="AC807" t="s">
        <v>181</v>
      </c>
      <c r="AD807" s="103" t="str">
        <f t="shared" si="424"/>
        <v xml:space="preserve">  </v>
      </c>
      <c r="AE807" s="103" t="str">
        <f t="shared" si="425"/>
        <v xml:space="preserve">  </v>
      </c>
    </row>
    <row r="808" spans="1:31" x14ac:dyDescent="0.2">
      <c r="A808" t="s">
        <v>98</v>
      </c>
      <c r="B808">
        <v>1993</v>
      </c>
      <c r="C808" t="s">
        <v>287</v>
      </c>
      <c r="D808" t="s">
        <v>278</v>
      </c>
      <c r="E808" t="s">
        <v>36</v>
      </c>
      <c r="F808">
        <v>23</v>
      </c>
      <c r="G808">
        <v>707</v>
      </c>
      <c r="H808">
        <v>323</v>
      </c>
      <c r="I808">
        <v>29</v>
      </c>
      <c r="K808" s="5" t="s">
        <v>284</v>
      </c>
      <c r="P808" s="22">
        <f t="shared" si="441"/>
        <v>0.56819814000282198</v>
      </c>
      <c r="Q808" s="22">
        <f t="shared" si="442"/>
        <v>0</v>
      </c>
      <c r="R808" s="22">
        <f t="shared" si="443"/>
        <v>467.33300000000003</v>
      </c>
      <c r="S808">
        <f t="shared" si="438"/>
        <v>323</v>
      </c>
      <c r="T808">
        <f t="shared" si="439"/>
        <v>144.33300000000003</v>
      </c>
      <c r="U808" s="18">
        <f t="shared" si="440"/>
        <v>82.009742141027317</v>
      </c>
      <c r="AC808" t="s">
        <v>181</v>
      </c>
      <c r="AD808" s="103" t="str">
        <f t="shared" si="424"/>
        <v xml:space="preserve">  </v>
      </c>
      <c r="AE808" s="103" t="str">
        <f t="shared" si="425"/>
        <v xml:space="preserve">  </v>
      </c>
    </row>
    <row r="809" spans="1:31" x14ac:dyDescent="0.2">
      <c r="A809" t="s">
        <v>98</v>
      </c>
      <c r="B809">
        <v>1993</v>
      </c>
      <c r="C809" t="s">
        <v>287</v>
      </c>
      <c r="D809" t="s">
        <v>279</v>
      </c>
      <c r="E809" t="s">
        <v>36</v>
      </c>
      <c r="F809">
        <v>24</v>
      </c>
      <c r="G809">
        <v>790</v>
      </c>
      <c r="H809">
        <v>257</v>
      </c>
      <c r="I809">
        <v>29</v>
      </c>
      <c r="K809" s="5" t="s">
        <v>284</v>
      </c>
      <c r="P809" s="22">
        <f t="shared" si="441"/>
        <v>0.56819814000282198</v>
      </c>
      <c r="Q809" s="22">
        <f t="shared" si="442"/>
        <v>0</v>
      </c>
      <c r="R809" s="22">
        <f t="shared" si="443"/>
        <v>467.33300000000003</v>
      </c>
      <c r="S809">
        <f t="shared" si="438"/>
        <v>257</v>
      </c>
      <c r="T809">
        <f t="shared" si="439"/>
        <v>210.33300000000003</v>
      </c>
      <c r="U809" s="18">
        <f t="shared" si="440"/>
        <v>119.51081938121357</v>
      </c>
      <c r="AC809" t="s">
        <v>181</v>
      </c>
      <c r="AD809" s="103" t="str">
        <f t="shared" si="424"/>
        <v xml:space="preserve">  </v>
      </c>
      <c r="AE809" s="103" t="str">
        <f t="shared" si="425"/>
        <v xml:space="preserve">  </v>
      </c>
    </row>
    <row r="810" spans="1:31" x14ac:dyDescent="0.2">
      <c r="A810" t="s">
        <v>98</v>
      </c>
      <c r="B810">
        <v>1993</v>
      </c>
      <c r="C810" t="s">
        <v>287</v>
      </c>
      <c r="D810" t="s">
        <v>280</v>
      </c>
      <c r="E810" t="s">
        <v>36</v>
      </c>
      <c r="F810">
        <v>25</v>
      </c>
      <c r="G810">
        <v>872</v>
      </c>
      <c r="H810">
        <v>260</v>
      </c>
      <c r="I810">
        <v>29</v>
      </c>
      <c r="K810" s="5" t="s">
        <v>284</v>
      </c>
      <c r="P810" s="22">
        <f t="shared" si="441"/>
        <v>0.56819814000282198</v>
      </c>
      <c r="Q810" s="22">
        <f t="shared" si="442"/>
        <v>0</v>
      </c>
      <c r="R810" s="22">
        <f t="shared" si="443"/>
        <v>467.33300000000003</v>
      </c>
      <c r="S810">
        <f t="shared" si="438"/>
        <v>260</v>
      </c>
      <c r="T810">
        <f t="shared" si="439"/>
        <v>207.33300000000003</v>
      </c>
      <c r="U810" s="18">
        <f t="shared" si="440"/>
        <v>117.8062249612051</v>
      </c>
      <c r="AC810" t="s">
        <v>181</v>
      </c>
      <c r="AD810" s="103" t="str">
        <f t="shared" si="424"/>
        <v xml:space="preserve">  </v>
      </c>
      <c r="AE810" s="103" t="str">
        <f t="shared" si="425"/>
        <v xml:space="preserve">  </v>
      </c>
    </row>
    <row r="811" spans="1:31" x14ac:dyDescent="0.2">
      <c r="A811" t="s">
        <v>98</v>
      </c>
      <c r="B811">
        <v>1993</v>
      </c>
      <c r="C811" t="s">
        <v>287</v>
      </c>
      <c r="D811" t="s">
        <v>281</v>
      </c>
      <c r="E811" t="s">
        <v>36</v>
      </c>
      <c r="F811">
        <v>26</v>
      </c>
      <c r="G811">
        <v>952</v>
      </c>
      <c r="H811">
        <v>365</v>
      </c>
      <c r="I811">
        <v>29</v>
      </c>
      <c r="K811" s="5" t="s">
        <v>284</v>
      </c>
      <c r="P811" s="22">
        <f t="shared" si="441"/>
        <v>0.56819814000282198</v>
      </c>
      <c r="Q811" s="22">
        <f t="shared" si="442"/>
        <v>0</v>
      </c>
      <c r="R811" s="22">
        <f t="shared" si="443"/>
        <v>467.33300000000003</v>
      </c>
      <c r="S811">
        <f t="shared" si="438"/>
        <v>365</v>
      </c>
      <c r="T811">
        <f t="shared" si="439"/>
        <v>102.33300000000003</v>
      </c>
      <c r="U811" s="18">
        <f t="shared" si="440"/>
        <v>58.1454202609088</v>
      </c>
      <c r="AC811" t="s">
        <v>181</v>
      </c>
      <c r="AD811" s="103" t="str">
        <f t="shared" si="424"/>
        <v xml:space="preserve">  </v>
      </c>
      <c r="AE811" s="103" t="str">
        <f t="shared" si="425"/>
        <v xml:space="preserve">  </v>
      </c>
    </row>
    <row r="812" spans="1:31" x14ac:dyDescent="0.2">
      <c r="A812" t="s">
        <v>98</v>
      </c>
      <c r="B812">
        <v>1993</v>
      </c>
      <c r="C812" t="s">
        <v>287</v>
      </c>
      <c r="D812" t="s">
        <v>282</v>
      </c>
      <c r="E812" t="s">
        <v>36</v>
      </c>
      <c r="F812">
        <v>27</v>
      </c>
      <c r="G812">
        <v>1031</v>
      </c>
      <c r="H812">
        <v>359</v>
      </c>
      <c r="I812">
        <v>29</v>
      </c>
      <c r="K812" s="5" t="s">
        <v>284</v>
      </c>
      <c r="P812" s="22">
        <f t="shared" si="441"/>
        <v>0.56819814000282198</v>
      </c>
      <c r="Q812" s="22">
        <f t="shared" si="442"/>
        <v>0</v>
      </c>
      <c r="R812" s="22">
        <f t="shared" si="443"/>
        <v>467.33300000000003</v>
      </c>
      <c r="S812">
        <f t="shared" si="438"/>
        <v>359</v>
      </c>
      <c r="T812">
        <f t="shared" si="439"/>
        <v>108.33300000000003</v>
      </c>
      <c r="U812" s="18">
        <f t="shared" si="440"/>
        <v>61.554609100925731</v>
      </c>
      <c r="AC812" t="s">
        <v>181</v>
      </c>
      <c r="AD812" s="103" t="str">
        <f t="shared" si="424"/>
        <v xml:space="preserve">  </v>
      </c>
      <c r="AE812" s="103" t="str">
        <f t="shared" si="425"/>
        <v xml:space="preserve">  </v>
      </c>
    </row>
    <row r="813" spans="1:31" x14ac:dyDescent="0.2">
      <c r="A813" t="s">
        <v>98</v>
      </c>
      <c r="B813">
        <v>1993</v>
      </c>
      <c r="C813" t="s">
        <v>287</v>
      </c>
      <c r="D813" t="s">
        <v>283</v>
      </c>
      <c r="E813" t="s">
        <v>36</v>
      </c>
      <c r="F813">
        <v>28</v>
      </c>
      <c r="G813">
        <v>1115</v>
      </c>
      <c r="H813">
        <v>377</v>
      </c>
      <c r="I813">
        <v>29</v>
      </c>
      <c r="K813" s="5" t="s">
        <v>284</v>
      </c>
      <c r="P813" s="22">
        <f t="shared" si="441"/>
        <v>0.56819814000282198</v>
      </c>
      <c r="Q813" s="22">
        <f t="shared" si="442"/>
        <v>0</v>
      </c>
      <c r="R813" s="22">
        <f t="shared" si="443"/>
        <v>467.33300000000003</v>
      </c>
      <c r="S813">
        <f t="shared" si="438"/>
        <v>377</v>
      </c>
      <c r="T813">
        <f t="shared" si="439"/>
        <v>90.333000000000027</v>
      </c>
      <c r="U813" s="18">
        <f t="shared" si="440"/>
        <v>51.327042580874931</v>
      </c>
      <c r="AC813" t="s">
        <v>181</v>
      </c>
      <c r="AD813" s="103" t="str">
        <f t="shared" si="424"/>
        <v xml:space="preserve">  </v>
      </c>
      <c r="AE813" s="103" t="str">
        <f t="shared" si="425"/>
        <v xml:space="preserve">  </v>
      </c>
    </row>
    <row r="814" spans="1:31" x14ac:dyDescent="0.2">
      <c r="A814" t="s">
        <v>98</v>
      </c>
      <c r="B814">
        <v>1993</v>
      </c>
      <c r="C814" t="s">
        <v>288</v>
      </c>
      <c r="D814" t="s">
        <v>274</v>
      </c>
      <c r="E814" t="s">
        <v>36</v>
      </c>
      <c r="F814">
        <v>29</v>
      </c>
      <c r="G814">
        <v>381</v>
      </c>
      <c r="H814">
        <v>225</v>
      </c>
      <c r="I814">
        <v>29</v>
      </c>
      <c r="K814" s="5" t="s">
        <v>284</v>
      </c>
      <c r="P814" s="22">
        <f t="shared" si="441"/>
        <v>0.56819814000282198</v>
      </c>
      <c r="Q814" s="22">
        <f t="shared" si="442"/>
        <v>0</v>
      </c>
      <c r="R814" s="22">
        <f t="shared" si="443"/>
        <v>467.33300000000003</v>
      </c>
      <c r="S814">
        <f t="shared" si="438"/>
        <v>225</v>
      </c>
      <c r="T814">
        <f t="shared" si="439"/>
        <v>242.33300000000003</v>
      </c>
      <c r="U814" s="18">
        <f t="shared" si="440"/>
        <v>137.69315986130388</v>
      </c>
      <c r="AC814" t="s">
        <v>181</v>
      </c>
      <c r="AD814" s="103" t="str">
        <f t="shared" si="424"/>
        <v xml:space="preserve">  </v>
      </c>
      <c r="AE814" s="103" t="str">
        <f t="shared" si="425"/>
        <v xml:space="preserve">  </v>
      </c>
    </row>
    <row r="815" spans="1:31" x14ac:dyDescent="0.2">
      <c r="A815" t="s">
        <v>98</v>
      </c>
      <c r="B815">
        <v>1993</v>
      </c>
      <c r="C815" t="s">
        <v>288</v>
      </c>
      <c r="D815" t="s">
        <v>275</v>
      </c>
      <c r="E815" t="s">
        <v>36</v>
      </c>
      <c r="F815">
        <v>30</v>
      </c>
      <c r="G815">
        <v>465</v>
      </c>
      <c r="H815">
        <v>268</v>
      </c>
      <c r="I815">
        <v>29</v>
      </c>
      <c r="K815" s="5" t="s">
        <v>284</v>
      </c>
      <c r="P815" s="22">
        <f t="shared" si="441"/>
        <v>0.56819814000282198</v>
      </c>
      <c r="Q815" s="22">
        <f t="shared" si="442"/>
        <v>0</v>
      </c>
      <c r="R815" s="22">
        <f t="shared" si="443"/>
        <v>467.33300000000003</v>
      </c>
      <c r="S815">
        <f t="shared" si="438"/>
        <v>268</v>
      </c>
      <c r="T815">
        <f t="shared" si="439"/>
        <v>199.33300000000003</v>
      </c>
      <c r="U815" s="18">
        <f t="shared" si="440"/>
        <v>113.26063984118252</v>
      </c>
      <c r="AC815" t="s">
        <v>181</v>
      </c>
      <c r="AD815" s="103" t="str">
        <f t="shared" si="424"/>
        <v xml:space="preserve">  </v>
      </c>
      <c r="AE815" s="103" t="str">
        <f t="shared" si="425"/>
        <v xml:space="preserve">  </v>
      </c>
    </row>
    <row r="816" spans="1:31" x14ac:dyDescent="0.2">
      <c r="A816" t="s">
        <v>98</v>
      </c>
      <c r="B816">
        <v>1993</v>
      </c>
      <c r="C816" t="s">
        <v>288</v>
      </c>
      <c r="D816" t="s">
        <v>276</v>
      </c>
      <c r="E816" t="s">
        <v>36</v>
      </c>
      <c r="F816">
        <v>31</v>
      </c>
      <c r="G816">
        <v>544</v>
      </c>
      <c r="H816">
        <v>253</v>
      </c>
      <c r="I816">
        <v>29</v>
      </c>
      <c r="K816" s="5" t="s">
        <v>284</v>
      </c>
      <c r="P816" s="22">
        <f t="shared" si="441"/>
        <v>0.56819814000282198</v>
      </c>
      <c r="Q816" s="22">
        <f t="shared" si="442"/>
        <v>0</v>
      </c>
      <c r="R816" s="22">
        <f t="shared" si="443"/>
        <v>467.33300000000003</v>
      </c>
      <c r="S816">
        <f t="shared" si="438"/>
        <v>253</v>
      </c>
      <c r="T816">
        <f t="shared" si="439"/>
        <v>214.33300000000003</v>
      </c>
      <c r="U816" s="18">
        <f t="shared" si="440"/>
        <v>121.78361194122486</v>
      </c>
      <c r="AC816" t="s">
        <v>181</v>
      </c>
      <c r="AD816" s="103" t="str">
        <f t="shared" si="424"/>
        <v xml:space="preserve">  </v>
      </c>
      <c r="AE816" s="103" t="str">
        <f t="shared" si="425"/>
        <v xml:space="preserve">  </v>
      </c>
    </row>
    <row r="817" spans="1:31" x14ac:dyDescent="0.2">
      <c r="A817" t="s">
        <v>98</v>
      </c>
      <c r="B817">
        <v>1993</v>
      </c>
      <c r="C817" t="s">
        <v>288</v>
      </c>
      <c r="D817" t="s">
        <v>277</v>
      </c>
      <c r="E817" t="s">
        <v>36</v>
      </c>
      <c r="F817">
        <v>32</v>
      </c>
      <c r="G817">
        <v>623</v>
      </c>
      <c r="H817">
        <v>297</v>
      </c>
      <c r="I817">
        <v>29</v>
      </c>
      <c r="K817" s="5" t="s">
        <v>284</v>
      </c>
      <c r="P817" s="22">
        <f t="shared" si="441"/>
        <v>0.56819814000282198</v>
      </c>
      <c r="Q817" s="22">
        <f t="shared" si="442"/>
        <v>0</v>
      </c>
      <c r="R817" s="22">
        <f t="shared" si="443"/>
        <v>467.33300000000003</v>
      </c>
      <c r="S817">
        <f t="shared" si="438"/>
        <v>297</v>
      </c>
      <c r="T817">
        <f t="shared" si="439"/>
        <v>170.33300000000003</v>
      </c>
      <c r="U817" s="18">
        <f t="shared" si="440"/>
        <v>96.782893781100697</v>
      </c>
      <c r="AC817" t="s">
        <v>181</v>
      </c>
      <c r="AD817" s="103" t="str">
        <f t="shared" si="424"/>
        <v xml:space="preserve">  </v>
      </c>
      <c r="AE817" s="103" t="str">
        <f t="shared" si="425"/>
        <v xml:space="preserve">  </v>
      </c>
    </row>
    <row r="818" spans="1:31" x14ac:dyDescent="0.2">
      <c r="A818" t="s">
        <v>98</v>
      </c>
      <c r="B818">
        <v>1993</v>
      </c>
      <c r="C818" t="s">
        <v>288</v>
      </c>
      <c r="D818" t="s">
        <v>278</v>
      </c>
      <c r="E818" t="s">
        <v>36</v>
      </c>
      <c r="F818">
        <v>33</v>
      </c>
      <c r="G818">
        <v>710</v>
      </c>
      <c r="H818">
        <v>404</v>
      </c>
      <c r="I818">
        <v>29</v>
      </c>
      <c r="K818" s="5" t="s">
        <v>284</v>
      </c>
      <c r="P818" s="22">
        <f t="shared" si="441"/>
        <v>0.56819814000282198</v>
      </c>
      <c r="Q818" s="22">
        <f t="shared" si="442"/>
        <v>0</v>
      </c>
      <c r="R818" s="22">
        <f t="shared" si="443"/>
        <v>467.33300000000003</v>
      </c>
      <c r="S818">
        <f t="shared" si="438"/>
        <v>404</v>
      </c>
      <c r="T818">
        <f t="shared" si="439"/>
        <v>63.333000000000027</v>
      </c>
      <c r="U818" s="18">
        <f t="shared" si="440"/>
        <v>35.985692800798738</v>
      </c>
      <c r="AC818" t="s">
        <v>181</v>
      </c>
      <c r="AD818" s="103" t="str">
        <f t="shared" si="424"/>
        <v xml:space="preserve">  </v>
      </c>
      <c r="AE818" s="103" t="str">
        <f t="shared" si="425"/>
        <v xml:space="preserve">  </v>
      </c>
    </row>
    <row r="819" spans="1:31" x14ac:dyDescent="0.2">
      <c r="A819" t="s">
        <v>98</v>
      </c>
      <c r="B819">
        <v>1993</v>
      </c>
      <c r="C819" t="s">
        <v>288</v>
      </c>
      <c r="D819" t="s">
        <v>279</v>
      </c>
      <c r="E819" t="s">
        <v>36</v>
      </c>
      <c r="F819">
        <v>34</v>
      </c>
      <c r="G819">
        <v>789</v>
      </c>
      <c r="H819">
        <v>189</v>
      </c>
      <c r="I819">
        <v>29</v>
      </c>
      <c r="K819" s="5" t="s">
        <v>284</v>
      </c>
      <c r="P819" s="22">
        <f t="shared" si="441"/>
        <v>0.56819814000282198</v>
      </c>
      <c r="Q819" s="22">
        <f t="shared" si="442"/>
        <v>0</v>
      </c>
      <c r="R819" s="22">
        <f t="shared" si="443"/>
        <v>467.33300000000003</v>
      </c>
      <c r="S819">
        <f t="shared" si="438"/>
        <v>189</v>
      </c>
      <c r="T819">
        <f t="shared" si="439"/>
        <v>278.33300000000003</v>
      </c>
      <c r="U819" s="18">
        <f t="shared" si="440"/>
        <v>158.14829290140545</v>
      </c>
      <c r="AC819" t="s">
        <v>181</v>
      </c>
      <c r="AD819" s="103" t="str">
        <f t="shared" si="424"/>
        <v xml:space="preserve">  </v>
      </c>
      <c r="AE819" s="103" t="str">
        <f t="shared" si="425"/>
        <v xml:space="preserve">  </v>
      </c>
    </row>
    <row r="820" spans="1:31" x14ac:dyDescent="0.2">
      <c r="A820" t="s">
        <v>98</v>
      </c>
      <c r="B820">
        <v>1993</v>
      </c>
      <c r="C820" t="s">
        <v>288</v>
      </c>
      <c r="D820" t="s">
        <v>280</v>
      </c>
      <c r="E820" t="s">
        <v>36</v>
      </c>
      <c r="F820">
        <v>35</v>
      </c>
      <c r="G820">
        <v>871</v>
      </c>
      <c r="H820">
        <v>280</v>
      </c>
      <c r="I820">
        <v>29</v>
      </c>
      <c r="K820" s="5" t="s">
        <v>284</v>
      </c>
      <c r="P820" s="22">
        <f t="shared" si="441"/>
        <v>0.56819814000282198</v>
      </c>
      <c r="Q820" s="22">
        <f t="shared" si="442"/>
        <v>0</v>
      </c>
      <c r="R820" s="22">
        <f t="shared" si="443"/>
        <v>467.33300000000003</v>
      </c>
      <c r="S820">
        <f t="shared" si="438"/>
        <v>280</v>
      </c>
      <c r="T820">
        <f t="shared" si="439"/>
        <v>187.33300000000003</v>
      </c>
      <c r="U820" s="18">
        <f t="shared" si="440"/>
        <v>106.44226216114866</v>
      </c>
      <c r="AC820" t="s">
        <v>181</v>
      </c>
      <c r="AD820" s="103" t="str">
        <f t="shared" si="424"/>
        <v xml:space="preserve">  </v>
      </c>
      <c r="AE820" s="103" t="str">
        <f t="shared" si="425"/>
        <v xml:space="preserve">  </v>
      </c>
    </row>
    <row r="821" spans="1:31" x14ac:dyDescent="0.2">
      <c r="A821" t="s">
        <v>98</v>
      </c>
      <c r="B821">
        <v>1993</v>
      </c>
      <c r="C821" t="s">
        <v>289</v>
      </c>
      <c r="D821" t="s">
        <v>276</v>
      </c>
      <c r="E821" t="s">
        <v>36</v>
      </c>
      <c r="F821">
        <v>36</v>
      </c>
      <c r="G821">
        <v>542</v>
      </c>
      <c r="H821">
        <v>218</v>
      </c>
      <c r="I821">
        <v>29</v>
      </c>
      <c r="K821" s="5" t="s">
        <v>284</v>
      </c>
      <c r="P821" s="22">
        <f t="shared" si="441"/>
        <v>0.56819814000282198</v>
      </c>
      <c r="Q821" s="22">
        <f t="shared" si="442"/>
        <v>0</v>
      </c>
      <c r="R821" s="22">
        <f t="shared" si="443"/>
        <v>467.33300000000003</v>
      </c>
      <c r="S821">
        <f t="shared" si="438"/>
        <v>218</v>
      </c>
      <c r="T821">
        <f t="shared" si="439"/>
        <v>249.33300000000003</v>
      </c>
      <c r="U821" s="18">
        <f t="shared" si="440"/>
        <v>141.67054684132364</v>
      </c>
      <c r="AC821" t="s">
        <v>181</v>
      </c>
      <c r="AD821" s="103" t="str">
        <f t="shared" si="424"/>
        <v xml:space="preserve">  </v>
      </c>
      <c r="AE821" s="103" t="str">
        <f t="shared" si="425"/>
        <v xml:space="preserve">  </v>
      </c>
    </row>
    <row r="822" spans="1:31" x14ac:dyDescent="0.2">
      <c r="A822" t="s">
        <v>98</v>
      </c>
      <c r="B822">
        <v>1993</v>
      </c>
      <c r="C822" t="s">
        <v>289</v>
      </c>
      <c r="D822" t="s">
        <v>277</v>
      </c>
      <c r="E822" t="s">
        <v>36</v>
      </c>
      <c r="F822">
        <v>37</v>
      </c>
      <c r="G822">
        <v>628</v>
      </c>
      <c r="H822">
        <v>290</v>
      </c>
      <c r="I822">
        <v>29</v>
      </c>
      <c r="K822" s="5" t="s">
        <v>284</v>
      </c>
      <c r="P822" s="22">
        <f t="shared" si="441"/>
        <v>0.56819814000282198</v>
      </c>
      <c r="Q822" s="22">
        <f t="shared" si="442"/>
        <v>0</v>
      </c>
      <c r="R822" s="22">
        <f t="shared" si="443"/>
        <v>467.33300000000003</v>
      </c>
      <c r="S822">
        <f t="shared" si="438"/>
        <v>290</v>
      </c>
      <c r="T822">
        <f t="shared" si="439"/>
        <v>177.33300000000003</v>
      </c>
      <c r="U822" s="18">
        <f t="shared" si="440"/>
        <v>100.76028076112044</v>
      </c>
      <c r="AC822" t="s">
        <v>181</v>
      </c>
      <c r="AD822" s="103" t="str">
        <f t="shared" si="424"/>
        <v xml:space="preserve">  </v>
      </c>
      <c r="AE822" s="103" t="str">
        <f t="shared" si="425"/>
        <v xml:space="preserve">  </v>
      </c>
    </row>
    <row r="823" spans="1:31" x14ac:dyDescent="0.2">
      <c r="A823" t="s">
        <v>98</v>
      </c>
      <c r="B823">
        <v>1993</v>
      </c>
      <c r="C823" t="s">
        <v>289</v>
      </c>
      <c r="D823" t="s">
        <v>278</v>
      </c>
      <c r="E823" t="s">
        <v>36</v>
      </c>
      <c r="F823">
        <v>38</v>
      </c>
      <c r="G823">
        <v>709</v>
      </c>
      <c r="H823">
        <v>290</v>
      </c>
      <c r="I823">
        <v>29</v>
      </c>
      <c r="K823" s="5" t="s">
        <v>284</v>
      </c>
      <c r="P823" s="22">
        <f t="shared" si="441"/>
        <v>0.56819814000282198</v>
      </c>
      <c r="Q823" s="22">
        <f t="shared" si="442"/>
        <v>0</v>
      </c>
      <c r="R823" s="22">
        <f t="shared" si="443"/>
        <v>467.33300000000003</v>
      </c>
      <c r="S823">
        <f t="shared" si="438"/>
        <v>290</v>
      </c>
      <c r="T823">
        <f t="shared" si="439"/>
        <v>177.33300000000003</v>
      </c>
      <c r="U823" s="18">
        <f t="shared" si="440"/>
        <v>100.76028076112044</v>
      </c>
      <c r="AC823" t="s">
        <v>181</v>
      </c>
      <c r="AD823" s="103" t="str">
        <f t="shared" si="424"/>
        <v xml:space="preserve">  </v>
      </c>
      <c r="AE823" s="103" t="str">
        <f t="shared" si="425"/>
        <v xml:space="preserve">  </v>
      </c>
    </row>
    <row r="824" spans="1:31" x14ac:dyDescent="0.2">
      <c r="A824" t="s">
        <v>98</v>
      </c>
      <c r="B824">
        <v>1993</v>
      </c>
      <c r="C824" t="s">
        <v>289</v>
      </c>
      <c r="D824" t="s">
        <v>281</v>
      </c>
      <c r="E824" t="s">
        <v>36</v>
      </c>
      <c r="F824">
        <v>39</v>
      </c>
      <c r="G824">
        <v>951</v>
      </c>
      <c r="H824">
        <v>357</v>
      </c>
      <c r="I824">
        <v>29</v>
      </c>
      <c r="K824" s="5" t="s">
        <v>284</v>
      </c>
      <c r="P824" s="22">
        <f t="shared" si="441"/>
        <v>0.56819814000282198</v>
      </c>
      <c r="Q824" s="22">
        <f t="shared" si="442"/>
        <v>0</v>
      </c>
      <c r="R824" s="22">
        <f t="shared" si="443"/>
        <v>467.33300000000003</v>
      </c>
      <c r="S824">
        <f t="shared" si="438"/>
        <v>357</v>
      </c>
      <c r="T824">
        <f t="shared" si="439"/>
        <v>110.33300000000003</v>
      </c>
      <c r="U824" s="18">
        <f t="shared" si="440"/>
        <v>62.691005380931372</v>
      </c>
      <c r="AC824" t="s">
        <v>181</v>
      </c>
      <c r="AD824" s="103" t="str">
        <f t="shared" si="424"/>
        <v xml:space="preserve">  </v>
      </c>
      <c r="AE824" s="103" t="str">
        <f t="shared" si="425"/>
        <v xml:space="preserve">  </v>
      </c>
    </row>
    <row r="825" spans="1:31" x14ac:dyDescent="0.2">
      <c r="A825" t="s">
        <v>98</v>
      </c>
      <c r="B825">
        <v>1993</v>
      </c>
      <c r="C825" t="s">
        <v>289</v>
      </c>
      <c r="D825" t="s">
        <v>282</v>
      </c>
      <c r="E825" t="s">
        <v>36</v>
      </c>
      <c r="F825">
        <v>40</v>
      </c>
      <c r="G825">
        <v>1034</v>
      </c>
      <c r="H825">
        <v>353</v>
      </c>
      <c r="I825">
        <v>29</v>
      </c>
      <c r="K825" s="5" t="s">
        <v>284</v>
      </c>
      <c r="P825" s="22">
        <f t="shared" si="441"/>
        <v>0.56819814000282198</v>
      </c>
      <c r="Q825" s="22">
        <f t="shared" si="442"/>
        <v>0</v>
      </c>
      <c r="R825" s="22">
        <f t="shared" si="443"/>
        <v>467.33300000000003</v>
      </c>
      <c r="S825">
        <f t="shared" si="438"/>
        <v>353</v>
      </c>
      <c r="T825">
        <f t="shared" si="439"/>
        <v>114.33300000000003</v>
      </c>
      <c r="U825" s="18">
        <f t="shared" si="440"/>
        <v>64.963797940942655</v>
      </c>
      <c r="AC825" t="s">
        <v>181</v>
      </c>
      <c r="AD825" s="103" t="str">
        <f t="shared" si="424"/>
        <v xml:space="preserve">  </v>
      </c>
      <c r="AE825" s="103" t="str">
        <f t="shared" si="425"/>
        <v xml:space="preserve">  </v>
      </c>
    </row>
    <row r="826" spans="1:31" ht="17" thickBot="1" x14ac:dyDescent="0.25">
      <c r="A826" t="s">
        <v>98</v>
      </c>
      <c r="B826">
        <v>1993</v>
      </c>
      <c r="C826" t="s">
        <v>289</v>
      </c>
      <c r="D826" t="s">
        <v>283</v>
      </c>
      <c r="E826" t="s">
        <v>36</v>
      </c>
      <c r="F826">
        <v>41</v>
      </c>
      <c r="G826">
        <v>1115</v>
      </c>
      <c r="H826">
        <v>337</v>
      </c>
      <c r="I826">
        <v>29</v>
      </c>
      <c r="K826" s="5" t="s">
        <v>284</v>
      </c>
      <c r="P826" s="22">
        <f t="shared" si="441"/>
        <v>0.56819814000282198</v>
      </c>
      <c r="Q826" s="22">
        <f t="shared" si="442"/>
        <v>0</v>
      </c>
      <c r="R826" s="22">
        <f t="shared" si="443"/>
        <v>467.33300000000003</v>
      </c>
      <c r="S826">
        <f t="shared" si="438"/>
        <v>337</v>
      </c>
      <c r="T826">
        <f t="shared" si="439"/>
        <v>130.33300000000003</v>
      </c>
      <c r="U826" s="18">
        <f t="shared" si="440"/>
        <v>74.054968180987814</v>
      </c>
      <c r="AC826" t="s">
        <v>181</v>
      </c>
      <c r="AD826" s="103" t="str">
        <f t="shared" si="424"/>
        <v xml:space="preserve">  </v>
      </c>
      <c r="AE826" s="103" t="str">
        <f t="shared" si="425"/>
        <v xml:space="preserve">  </v>
      </c>
    </row>
    <row r="827" spans="1:31" s="13" customFormat="1" ht="17" thickBot="1" x14ac:dyDescent="0.25">
      <c r="A827" s="38" t="s">
        <v>37</v>
      </c>
      <c r="B827" s="13">
        <v>1993</v>
      </c>
      <c r="D827" s="40">
        <v>0</v>
      </c>
      <c r="E827" s="38" t="s">
        <v>36</v>
      </c>
      <c r="F827" s="13">
        <v>42</v>
      </c>
      <c r="G827" s="13">
        <v>302</v>
      </c>
      <c r="H827" s="40">
        <v>980</v>
      </c>
      <c r="I827" s="38">
        <v>29</v>
      </c>
      <c r="K827" s="14" t="s">
        <v>284</v>
      </c>
      <c r="AD827" s="103" t="str">
        <f t="shared" si="424"/>
        <v xml:space="preserve">  </v>
      </c>
      <c r="AE827" s="103" t="str">
        <f t="shared" si="425"/>
        <v xml:space="preserve">  </v>
      </c>
    </row>
    <row r="828" spans="1:31" s="33" customFormat="1" x14ac:dyDescent="0.2">
      <c r="A828" s="35" t="s">
        <v>37</v>
      </c>
      <c r="B828" s="33">
        <v>1993</v>
      </c>
      <c r="D828" s="33">
        <v>50</v>
      </c>
      <c r="E828" s="35" t="s">
        <v>36</v>
      </c>
      <c r="F828" s="33">
        <v>43</v>
      </c>
      <c r="G828" s="33">
        <v>301.5</v>
      </c>
      <c r="H828" s="33">
        <v>894</v>
      </c>
      <c r="I828" s="33">
        <v>29</v>
      </c>
      <c r="K828" s="34" t="s">
        <v>284</v>
      </c>
      <c r="L828" s="7">
        <f t="shared" ref="L828:L832" si="444">ABS(H828-H827)</f>
        <v>86</v>
      </c>
      <c r="M828" s="33">
        <f t="shared" ref="M828:M832" si="445">D828-D827</f>
        <v>50</v>
      </c>
      <c r="N828" s="7">
        <f t="shared" ref="N828:N832" si="446">M828/L828</f>
        <v>0.58139534883720934</v>
      </c>
      <c r="O828" s="33">
        <f>AVERAGE(N828:N832)</f>
        <v>0.56956984962984358</v>
      </c>
      <c r="AD828" s="103" t="str">
        <f t="shared" si="424"/>
        <v xml:space="preserve">  </v>
      </c>
      <c r="AE828" s="103" t="str">
        <f t="shared" si="425"/>
        <v xml:space="preserve">  </v>
      </c>
    </row>
    <row r="829" spans="1:31" s="33" customFormat="1" x14ac:dyDescent="0.2">
      <c r="A829" s="35" t="s">
        <v>37</v>
      </c>
      <c r="B829" s="33">
        <v>1993</v>
      </c>
      <c r="D829" s="33">
        <v>100</v>
      </c>
      <c r="E829" s="35" t="s">
        <v>36</v>
      </c>
      <c r="F829" s="33">
        <v>44</v>
      </c>
      <c r="G829" s="33">
        <v>300</v>
      </c>
      <c r="H829" s="33">
        <v>805</v>
      </c>
      <c r="I829" s="33">
        <v>29</v>
      </c>
      <c r="K829" s="34" t="s">
        <v>284</v>
      </c>
      <c r="L829" s="7">
        <f t="shared" si="444"/>
        <v>89</v>
      </c>
      <c r="M829" s="33">
        <f t="shared" si="445"/>
        <v>50</v>
      </c>
      <c r="N829" s="7">
        <f t="shared" si="446"/>
        <v>0.5617977528089888</v>
      </c>
      <c r="AD829" s="103" t="str">
        <f t="shared" si="424"/>
        <v xml:space="preserve">  </v>
      </c>
      <c r="AE829" s="103" t="str">
        <f t="shared" si="425"/>
        <v xml:space="preserve">  </v>
      </c>
    </row>
    <row r="830" spans="1:31" s="33" customFormat="1" x14ac:dyDescent="0.2">
      <c r="A830" s="35" t="s">
        <v>37</v>
      </c>
      <c r="B830" s="33">
        <v>1993</v>
      </c>
      <c r="D830" s="33">
        <v>150</v>
      </c>
      <c r="E830" s="35" t="s">
        <v>36</v>
      </c>
      <c r="F830" s="33">
        <v>45</v>
      </c>
      <c r="G830" s="33">
        <v>301</v>
      </c>
      <c r="H830" s="33">
        <v>718</v>
      </c>
      <c r="I830" s="33">
        <v>29</v>
      </c>
      <c r="K830" s="34" t="s">
        <v>284</v>
      </c>
      <c r="L830" s="7">
        <f t="shared" si="444"/>
        <v>87</v>
      </c>
      <c r="M830" s="33">
        <f t="shared" si="445"/>
        <v>50</v>
      </c>
      <c r="N830" s="7">
        <f t="shared" si="446"/>
        <v>0.57471264367816088</v>
      </c>
      <c r="AD830" s="103" t="str">
        <f t="shared" si="424"/>
        <v xml:space="preserve">  </v>
      </c>
      <c r="AE830" s="103" t="str">
        <f t="shared" si="425"/>
        <v xml:space="preserve">  </v>
      </c>
    </row>
    <row r="831" spans="1:31" s="33" customFormat="1" x14ac:dyDescent="0.2">
      <c r="A831" s="35" t="s">
        <v>37</v>
      </c>
      <c r="B831" s="33">
        <v>1993</v>
      </c>
      <c r="D831" s="33">
        <v>200</v>
      </c>
      <c r="E831" s="35" t="s">
        <v>36</v>
      </c>
      <c r="F831" s="33">
        <v>46</v>
      </c>
      <c r="G831" s="33">
        <v>300.5</v>
      </c>
      <c r="H831" s="33">
        <v>629.5</v>
      </c>
      <c r="I831" s="33">
        <v>29</v>
      </c>
      <c r="K831" s="34" t="s">
        <v>284</v>
      </c>
      <c r="L831" s="7">
        <f t="shared" si="444"/>
        <v>88.5</v>
      </c>
      <c r="M831" s="33">
        <f t="shared" si="445"/>
        <v>50</v>
      </c>
      <c r="N831" s="7">
        <f t="shared" si="446"/>
        <v>0.56497175141242939</v>
      </c>
      <c r="AD831" s="103" t="str">
        <f t="shared" si="424"/>
        <v xml:space="preserve">  </v>
      </c>
      <c r="AE831" s="103" t="str">
        <f t="shared" si="425"/>
        <v xml:space="preserve">  </v>
      </c>
    </row>
    <row r="832" spans="1:31" s="33" customFormat="1" x14ac:dyDescent="0.2">
      <c r="A832" s="35" t="s">
        <v>37</v>
      </c>
      <c r="B832" s="33">
        <v>1993</v>
      </c>
      <c r="D832" s="33">
        <v>250</v>
      </c>
      <c r="E832" s="35" t="s">
        <v>36</v>
      </c>
      <c r="F832" s="33">
        <v>47</v>
      </c>
      <c r="G832" s="33">
        <v>302</v>
      </c>
      <c r="H832" s="33">
        <v>541</v>
      </c>
      <c r="I832" s="35">
        <v>29</v>
      </c>
      <c r="K832" s="34" t="s">
        <v>284</v>
      </c>
      <c r="L832" s="7">
        <f t="shared" si="444"/>
        <v>88.5</v>
      </c>
      <c r="M832" s="33">
        <f t="shared" si="445"/>
        <v>50</v>
      </c>
      <c r="N832" s="7">
        <f t="shared" si="446"/>
        <v>0.56497175141242939</v>
      </c>
      <c r="AD832" s="103" t="str">
        <f t="shared" si="424"/>
        <v xml:space="preserve">  </v>
      </c>
      <c r="AE832" s="103" t="str">
        <f t="shared" si="425"/>
        <v xml:space="preserve">  </v>
      </c>
    </row>
    <row r="833" spans="1:31" x14ac:dyDescent="0.2">
      <c r="A833" t="s">
        <v>98</v>
      </c>
      <c r="B833">
        <v>1993</v>
      </c>
      <c r="C833" t="s">
        <v>290</v>
      </c>
      <c r="D833" t="s">
        <v>274</v>
      </c>
      <c r="F833">
        <v>48</v>
      </c>
      <c r="G833">
        <v>385</v>
      </c>
      <c r="H833">
        <v>911</v>
      </c>
      <c r="I833">
        <v>29</v>
      </c>
      <c r="K833" s="5" t="s">
        <v>284</v>
      </c>
      <c r="P833" s="22">
        <f>$O$828</f>
        <v>0.56956984962984358</v>
      </c>
      <c r="Q833" s="22">
        <f>$D$827</f>
        <v>0</v>
      </c>
      <c r="R833" s="22">
        <f>$H$827</f>
        <v>980</v>
      </c>
      <c r="S833">
        <f t="shared" ref="S833:S882" si="447">H833</f>
        <v>911</v>
      </c>
      <c r="T833">
        <f t="shared" ref="T833:T882" si="448">ABS(R833-S833)</f>
        <v>69</v>
      </c>
      <c r="U833" s="18">
        <f t="shared" ref="U833:U882" si="449">T833*P833+Q833</f>
        <v>39.300319624459206</v>
      </c>
      <c r="AC833" t="s">
        <v>181</v>
      </c>
      <c r="AD833" s="103" t="str">
        <f t="shared" si="424"/>
        <v xml:space="preserve">  </v>
      </c>
      <c r="AE833" s="103" t="str">
        <f t="shared" si="425"/>
        <v xml:space="preserve">  </v>
      </c>
    </row>
    <row r="834" spans="1:31" x14ac:dyDescent="0.2">
      <c r="A834" t="s">
        <v>98</v>
      </c>
      <c r="B834">
        <v>1993</v>
      </c>
      <c r="C834" t="s">
        <v>290</v>
      </c>
      <c r="D834" t="s">
        <v>275</v>
      </c>
      <c r="F834">
        <v>49</v>
      </c>
      <c r="G834">
        <v>466</v>
      </c>
      <c r="H834">
        <v>924</v>
      </c>
      <c r="I834">
        <v>29</v>
      </c>
      <c r="K834" s="5" t="s">
        <v>284</v>
      </c>
      <c r="P834" s="22">
        <f t="shared" ref="P834:P882" si="450">$O$828</f>
        <v>0.56956984962984358</v>
      </c>
      <c r="Q834" s="22">
        <f t="shared" ref="Q834:Q882" si="451">$D$827</f>
        <v>0</v>
      </c>
      <c r="R834" s="22">
        <f t="shared" ref="R834:R882" si="452">$H$827</f>
        <v>980</v>
      </c>
      <c r="S834">
        <f t="shared" si="447"/>
        <v>924</v>
      </c>
      <c r="T834">
        <f t="shared" si="448"/>
        <v>56</v>
      </c>
      <c r="U834" s="18">
        <f t="shared" si="449"/>
        <v>31.895911579271242</v>
      </c>
      <c r="AC834" t="s">
        <v>181</v>
      </c>
      <c r="AD834" s="103" t="str">
        <f t="shared" si="424"/>
        <v xml:space="preserve">  </v>
      </c>
      <c r="AE834" s="103" t="str">
        <f t="shared" si="425"/>
        <v xml:space="preserve">  </v>
      </c>
    </row>
    <row r="835" spans="1:31" x14ac:dyDescent="0.2">
      <c r="A835" t="s">
        <v>98</v>
      </c>
      <c r="B835">
        <v>1993</v>
      </c>
      <c r="C835" t="s">
        <v>290</v>
      </c>
      <c r="D835" t="s">
        <v>276</v>
      </c>
      <c r="F835">
        <v>50</v>
      </c>
      <c r="G835">
        <v>543</v>
      </c>
      <c r="H835">
        <v>906</v>
      </c>
      <c r="I835">
        <v>29</v>
      </c>
      <c r="K835" s="5" t="s">
        <v>284</v>
      </c>
      <c r="P835" s="22">
        <f t="shared" si="450"/>
        <v>0.56956984962984358</v>
      </c>
      <c r="Q835" s="22">
        <f t="shared" si="451"/>
        <v>0</v>
      </c>
      <c r="R835" s="22">
        <f t="shared" si="452"/>
        <v>980</v>
      </c>
      <c r="S835">
        <f t="shared" si="447"/>
        <v>906</v>
      </c>
      <c r="T835">
        <f t="shared" si="448"/>
        <v>74</v>
      </c>
      <c r="U835" s="18">
        <f t="shared" si="449"/>
        <v>42.148168872608423</v>
      </c>
      <c r="AC835" t="s">
        <v>181</v>
      </c>
      <c r="AD835" s="103" t="str">
        <f t="shared" ref="AD835:AD898" si="453">CONCATENATE(IF(Z835&lt;Y835, "YES", " "), IF( AA835&lt;0, "-YES", " "))</f>
        <v xml:space="preserve">  </v>
      </c>
      <c r="AE835" s="103" t="str">
        <f t="shared" ref="AE835:AE898" si="454">CONCATENATE(IF(S835&gt;R835, "YES", " "), IF( T835&lt;0, "-YES", " "))</f>
        <v xml:space="preserve">  </v>
      </c>
    </row>
    <row r="836" spans="1:31" x14ac:dyDescent="0.2">
      <c r="A836" t="s">
        <v>98</v>
      </c>
      <c r="B836">
        <v>1993</v>
      </c>
      <c r="C836" t="s">
        <v>290</v>
      </c>
      <c r="D836" t="s">
        <v>277</v>
      </c>
      <c r="F836">
        <v>51</v>
      </c>
      <c r="G836">
        <v>626</v>
      </c>
      <c r="H836">
        <v>868</v>
      </c>
      <c r="I836">
        <v>29</v>
      </c>
      <c r="K836" s="5" t="s">
        <v>284</v>
      </c>
      <c r="P836" s="22">
        <f t="shared" si="450"/>
        <v>0.56956984962984358</v>
      </c>
      <c r="Q836" s="22">
        <f t="shared" si="451"/>
        <v>0</v>
      </c>
      <c r="R836" s="22">
        <f t="shared" si="452"/>
        <v>980</v>
      </c>
      <c r="S836">
        <f t="shared" si="447"/>
        <v>868</v>
      </c>
      <c r="T836">
        <f t="shared" si="448"/>
        <v>112</v>
      </c>
      <c r="U836" s="18">
        <f t="shared" si="449"/>
        <v>63.791823158542485</v>
      </c>
      <c r="AC836" t="s">
        <v>181</v>
      </c>
      <c r="AD836" s="103" t="str">
        <f t="shared" si="453"/>
        <v xml:space="preserve">  </v>
      </c>
      <c r="AE836" s="103" t="str">
        <f t="shared" si="454"/>
        <v xml:space="preserve">  </v>
      </c>
    </row>
    <row r="837" spans="1:31" x14ac:dyDescent="0.2">
      <c r="A837" t="s">
        <v>98</v>
      </c>
      <c r="B837">
        <v>1993</v>
      </c>
      <c r="C837" t="s">
        <v>290</v>
      </c>
      <c r="D837" t="s">
        <v>278</v>
      </c>
      <c r="F837">
        <v>52</v>
      </c>
      <c r="G837">
        <v>708</v>
      </c>
      <c r="H837">
        <v>735</v>
      </c>
      <c r="I837">
        <v>29</v>
      </c>
      <c r="K837" s="5" t="s">
        <v>284</v>
      </c>
      <c r="P837" s="22">
        <f t="shared" si="450"/>
        <v>0.56956984962984358</v>
      </c>
      <c r="Q837" s="22">
        <f t="shared" si="451"/>
        <v>0</v>
      </c>
      <c r="R837" s="22">
        <f t="shared" si="452"/>
        <v>980</v>
      </c>
      <c r="S837">
        <f t="shared" si="447"/>
        <v>735</v>
      </c>
      <c r="T837">
        <f t="shared" si="448"/>
        <v>245</v>
      </c>
      <c r="U837" s="18">
        <f t="shared" si="449"/>
        <v>139.54461315931167</v>
      </c>
      <c r="AC837" t="s">
        <v>181</v>
      </c>
      <c r="AD837" s="103" t="str">
        <f t="shared" si="453"/>
        <v xml:space="preserve">  </v>
      </c>
      <c r="AE837" s="103" t="str">
        <f t="shared" si="454"/>
        <v xml:space="preserve">  </v>
      </c>
    </row>
    <row r="838" spans="1:31" x14ac:dyDescent="0.2">
      <c r="A838" t="s">
        <v>98</v>
      </c>
      <c r="B838">
        <v>1993</v>
      </c>
      <c r="C838" t="s">
        <v>290</v>
      </c>
      <c r="D838" t="s">
        <v>279</v>
      </c>
      <c r="F838">
        <v>53</v>
      </c>
      <c r="G838">
        <v>786</v>
      </c>
      <c r="H838">
        <v>902</v>
      </c>
      <c r="I838">
        <v>29</v>
      </c>
      <c r="K838" s="5" t="s">
        <v>284</v>
      </c>
      <c r="P838" s="22">
        <f t="shared" si="450"/>
        <v>0.56956984962984358</v>
      </c>
      <c r="Q838" s="22">
        <f t="shared" si="451"/>
        <v>0</v>
      </c>
      <c r="R838" s="22">
        <f t="shared" si="452"/>
        <v>980</v>
      </c>
      <c r="S838">
        <f t="shared" si="447"/>
        <v>902</v>
      </c>
      <c r="T838">
        <f t="shared" si="448"/>
        <v>78</v>
      </c>
      <c r="U838" s="18">
        <f t="shared" si="449"/>
        <v>44.426448271127796</v>
      </c>
      <c r="AC838" t="s">
        <v>181</v>
      </c>
      <c r="AD838" s="103" t="str">
        <f t="shared" si="453"/>
        <v xml:space="preserve">  </v>
      </c>
      <c r="AE838" s="103" t="str">
        <f t="shared" si="454"/>
        <v xml:space="preserve">  </v>
      </c>
    </row>
    <row r="839" spans="1:31" x14ac:dyDescent="0.2">
      <c r="A839" t="s">
        <v>98</v>
      </c>
      <c r="B839">
        <v>1993</v>
      </c>
      <c r="C839" t="s">
        <v>290</v>
      </c>
      <c r="D839" t="s">
        <v>280</v>
      </c>
      <c r="F839">
        <v>54</v>
      </c>
      <c r="G839">
        <v>871</v>
      </c>
      <c r="H839">
        <v>919</v>
      </c>
      <c r="I839">
        <v>29</v>
      </c>
      <c r="K839" s="5" t="s">
        <v>284</v>
      </c>
      <c r="P839" s="22">
        <f t="shared" si="450"/>
        <v>0.56956984962984358</v>
      </c>
      <c r="Q839" s="22">
        <f t="shared" si="451"/>
        <v>0</v>
      </c>
      <c r="R839" s="22">
        <f t="shared" si="452"/>
        <v>980</v>
      </c>
      <c r="S839">
        <f t="shared" si="447"/>
        <v>919</v>
      </c>
      <c r="T839">
        <f t="shared" si="448"/>
        <v>61</v>
      </c>
      <c r="U839" s="18">
        <f t="shared" si="449"/>
        <v>34.743760827420459</v>
      </c>
      <c r="AC839" t="s">
        <v>181</v>
      </c>
      <c r="AD839" s="103" t="str">
        <f t="shared" si="453"/>
        <v xml:space="preserve">  </v>
      </c>
      <c r="AE839" s="103" t="str">
        <f t="shared" si="454"/>
        <v xml:space="preserve">  </v>
      </c>
    </row>
    <row r="840" spans="1:31" x14ac:dyDescent="0.2">
      <c r="A840" t="s">
        <v>98</v>
      </c>
      <c r="B840">
        <v>1993</v>
      </c>
      <c r="C840" t="s">
        <v>290</v>
      </c>
      <c r="D840" t="s">
        <v>281</v>
      </c>
      <c r="F840">
        <v>55</v>
      </c>
      <c r="G840">
        <v>953</v>
      </c>
      <c r="H840">
        <v>947</v>
      </c>
      <c r="I840">
        <v>29</v>
      </c>
      <c r="K840" s="5" t="s">
        <v>284</v>
      </c>
      <c r="P840" s="22">
        <f t="shared" si="450"/>
        <v>0.56956984962984358</v>
      </c>
      <c r="Q840" s="22">
        <f t="shared" si="451"/>
        <v>0</v>
      </c>
      <c r="R840" s="22">
        <f t="shared" si="452"/>
        <v>980</v>
      </c>
      <c r="S840">
        <f t="shared" si="447"/>
        <v>947</v>
      </c>
      <c r="T840">
        <f t="shared" si="448"/>
        <v>33</v>
      </c>
      <c r="U840" s="18">
        <f t="shared" si="449"/>
        <v>18.795805037784838</v>
      </c>
      <c r="AC840" t="s">
        <v>181</v>
      </c>
      <c r="AD840" s="103" t="str">
        <f t="shared" si="453"/>
        <v xml:space="preserve">  </v>
      </c>
      <c r="AE840" s="103" t="str">
        <f t="shared" si="454"/>
        <v xml:space="preserve">  </v>
      </c>
    </row>
    <row r="841" spans="1:31" x14ac:dyDescent="0.2">
      <c r="A841" t="s">
        <v>98</v>
      </c>
      <c r="B841">
        <v>1993</v>
      </c>
      <c r="C841" t="s">
        <v>290</v>
      </c>
      <c r="D841" t="s">
        <v>282</v>
      </c>
      <c r="F841">
        <v>56</v>
      </c>
      <c r="G841">
        <v>1033</v>
      </c>
      <c r="H841">
        <v>933</v>
      </c>
      <c r="I841">
        <v>29</v>
      </c>
      <c r="K841" s="5" t="s">
        <v>284</v>
      </c>
      <c r="P841" s="22">
        <f t="shared" si="450"/>
        <v>0.56956984962984358</v>
      </c>
      <c r="Q841" s="22">
        <f t="shared" si="451"/>
        <v>0</v>
      </c>
      <c r="R841" s="22">
        <f t="shared" si="452"/>
        <v>980</v>
      </c>
      <c r="S841">
        <f t="shared" si="447"/>
        <v>933</v>
      </c>
      <c r="T841">
        <f t="shared" si="448"/>
        <v>47</v>
      </c>
      <c r="U841" s="18">
        <f t="shared" si="449"/>
        <v>26.769782932602649</v>
      </c>
      <c r="AC841" t="s">
        <v>181</v>
      </c>
      <c r="AD841" s="103" t="str">
        <f t="shared" si="453"/>
        <v xml:space="preserve">  </v>
      </c>
      <c r="AE841" s="103" t="str">
        <f t="shared" si="454"/>
        <v xml:space="preserve">  </v>
      </c>
    </row>
    <row r="842" spans="1:31" x14ac:dyDescent="0.2">
      <c r="A842" t="s">
        <v>98</v>
      </c>
      <c r="B842">
        <v>1993</v>
      </c>
      <c r="C842" t="s">
        <v>290</v>
      </c>
      <c r="D842" t="s">
        <v>283</v>
      </c>
      <c r="F842">
        <v>57</v>
      </c>
      <c r="G842">
        <v>1115</v>
      </c>
      <c r="H842">
        <v>936</v>
      </c>
      <c r="I842">
        <v>29</v>
      </c>
      <c r="K842" s="5" t="s">
        <v>284</v>
      </c>
      <c r="P842" s="22">
        <f t="shared" si="450"/>
        <v>0.56956984962984358</v>
      </c>
      <c r="Q842" s="22">
        <f t="shared" si="451"/>
        <v>0</v>
      </c>
      <c r="R842" s="22">
        <f t="shared" si="452"/>
        <v>980</v>
      </c>
      <c r="S842">
        <f t="shared" si="447"/>
        <v>936</v>
      </c>
      <c r="T842">
        <f t="shared" si="448"/>
        <v>44</v>
      </c>
      <c r="U842" s="18">
        <f t="shared" si="449"/>
        <v>25.061073383713119</v>
      </c>
      <c r="AC842" t="s">
        <v>181</v>
      </c>
      <c r="AD842" s="103" t="str">
        <f t="shared" si="453"/>
        <v xml:space="preserve">  </v>
      </c>
      <c r="AE842" s="103" t="str">
        <f t="shared" si="454"/>
        <v xml:space="preserve">  </v>
      </c>
    </row>
    <row r="843" spans="1:31" x14ac:dyDescent="0.2">
      <c r="A843" t="s">
        <v>98</v>
      </c>
      <c r="B843">
        <v>1993</v>
      </c>
      <c r="C843" t="s">
        <v>291</v>
      </c>
      <c r="D843" t="s">
        <v>274</v>
      </c>
      <c r="F843">
        <v>58</v>
      </c>
      <c r="G843">
        <v>385</v>
      </c>
      <c r="H843">
        <v>830</v>
      </c>
      <c r="I843">
        <v>29</v>
      </c>
      <c r="K843" s="5" t="s">
        <v>284</v>
      </c>
      <c r="P843" s="22">
        <f t="shared" si="450"/>
        <v>0.56956984962984358</v>
      </c>
      <c r="Q843" s="22">
        <f t="shared" si="451"/>
        <v>0</v>
      </c>
      <c r="R843" s="22">
        <f t="shared" si="452"/>
        <v>980</v>
      </c>
      <c r="S843">
        <f t="shared" si="447"/>
        <v>830</v>
      </c>
      <c r="T843">
        <f t="shared" si="448"/>
        <v>150</v>
      </c>
      <c r="U843" s="18">
        <f t="shared" si="449"/>
        <v>85.435477444476533</v>
      </c>
      <c r="AC843" t="s">
        <v>181</v>
      </c>
      <c r="AD843" s="103" t="str">
        <f t="shared" si="453"/>
        <v xml:space="preserve">  </v>
      </c>
      <c r="AE843" s="103" t="str">
        <f t="shared" si="454"/>
        <v xml:space="preserve">  </v>
      </c>
    </row>
    <row r="844" spans="1:31" x14ac:dyDescent="0.2">
      <c r="A844" t="s">
        <v>98</v>
      </c>
      <c r="B844">
        <v>1993</v>
      </c>
      <c r="C844" t="s">
        <v>291</v>
      </c>
      <c r="D844" t="s">
        <v>275</v>
      </c>
      <c r="F844">
        <v>59</v>
      </c>
      <c r="G844">
        <v>465</v>
      </c>
      <c r="H844">
        <v>868</v>
      </c>
      <c r="I844">
        <v>29</v>
      </c>
      <c r="K844" s="5" t="s">
        <v>284</v>
      </c>
      <c r="P844" s="22">
        <f t="shared" si="450"/>
        <v>0.56956984962984358</v>
      </c>
      <c r="Q844" s="22">
        <f t="shared" si="451"/>
        <v>0</v>
      </c>
      <c r="R844" s="22">
        <f t="shared" si="452"/>
        <v>980</v>
      </c>
      <c r="S844">
        <f t="shared" si="447"/>
        <v>868</v>
      </c>
      <c r="T844">
        <f t="shared" si="448"/>
        <v>112</v>
      </c>
      <c r="U844" s="18">
        <f t="shared" si="449"/>
        <v>63.791823158542485</v>
      </c>
      <c r="AC844" t="s">
        <v>181</v>
      </c>
      <c r="AD844" s="103" t="str">
        <f t="shared" si="453"/>
        <v xml:space="preserve">  </v>
      </c>
      <c r="AE844" s="103" t="str">
        <f t="shared" si="454"/>
        <v xml:space="preserve">  </v>
      </c>
    </row>
    <row r="845" spans="1:31" x14ac:dyDescent="0.2">
      <c r="A845" t="s">
        <v>98</v>
      </c>
      <c r="B845">
        <v>1993</v>
      </c>
      <c r="C845" t="s">
        <v>291</v>
      </c>
      <c r="D845" t="s">
        <v>276</v>
      </c>
      <c r="F845">
        <v>60</v>
      </c>
      <c r="G845">
        <v>545</v>
      </c>
      <c r="H845">
        <v>828</v>
      </c>
      <c r="I845">
        <v>29</v>
      </c>
      <c r="K845" s="5" t="s">
        <v>284</v>
      </c>
      <c r="P845" s="22">
        <f t="shared" si="450"/>
        <v>0.56956984962984358</v>
      </c>
      <c r="Q845" s="22">
        <f t="shared" si="451"/>
        <v>0</v>
      </c>
      <c r="R845" s="22">
        <f t="shared" si="452"/>
        <v>980</v>
      </c>
      <c r="S845">
        <f t="shared" si="447"/>
        <v>828</v>
      </c>
      <c r="T845">
        <f t="shared" si="448"/>
        <v>152</v>
      </c>
      <c r="U845" s="18">
        <f t="shared" si="449"/>
        <v>86.574617143736219</v>
      </c>
      <c r="AC845" t="s">
        <v>181</v>
      </c>
      <c r="AD845" s="103" t="str">
        <f t="shared" si="453"/>
        <v xml:space="preserve">  </v>
      </c>
      <c r="AE845" s="103" t="str">
        <f t="shared" si="454"/>
        <v xml:space="preserve">  </v>
      </c>
    </row>
    <row r="846" spans="1:31" x14ac:dyDescent="0.2">
      <c r="A846" t="s">
        <v>98</v>
      </c>
      <c r="B846">
        <v>1993</v>
      </c>
      <c r="C846" t="s">
        <v>291</v>
      </c>
      <c r="D846" t="s">
        <v>277</v>
      </c>
      <c r="F846">
        <v>61</v>
      </c>
      <c r="G846">
        <v>626</v>
      </c>
      <c r="H846">
        <v>841</v>
      </c>
      <c r="I846">
        <v>29</v>
      </c>
      <c r="K846" s="5" t="s">
        <v>284</v>
      </c>
      <c r="P846" s="22">
        <f t="shared" si="450"/>
        <v>0.56956984962984358</v>
      </c>
      <c r="Q846" s="22">
        <f t="shared" si="451"/>
        <v>0</v>
      </c>
      <c r="R846" s="22">
        <f t="shared" si="452"/>
        <v>980</v>
      </c>
      <c r="S846">
        <f t="shared" si="447"/>
        <v>841</v>
      </c>
      <c r="T846">
        <f t="shared" si="448"/>
        <v>139</v>
      </c>
      <c r="U846" s="18">
        <f t="shared" si="449"/>
        <v>79.170209098548256</v>
      </c>
      <c r="AC846" t="s">
        <v>181</v>
      </c>
      <c r="AD846" s="103" t="str">
        <f t="shared" si="453"/>
        <v xml:space="preserve">  </v>
      </c>
      <c r="AE846" s="103" t="str">
        <f t="shared" si="454"/>
        <v xml:space="preserve">  </v>
      </c>
    </row>
    <row r="847" spans="1:31" x14ac:dyDescent="0.2">
      <c r="A847" t="s">
        <v>98</v>
      </c>
      <c r="B847">
        <v>1993</v>
      </c>
      <c r="C847" t="s">
        <v>291</v>
      </c>
      <c r="D847" t="s">
        <v>278</v>
      </c>
      <c r="F847">
        <v>62</v>
      </c>
      <c r="G847">
        <v>707</v>
      </c>
      <c r="H847">
        <v>876</v>
      </c>
      <c r="I847">
        <v>29</v>
      </c>
      <c r="K847" s="5" t="s">
        <v>284</v>
      </c>
      <c r="P847" s="22">
        <f t="shared" si="450"/>
        <v>0.56956984962984358</v>
      </c>
      <c r="Q847" s="22">
        <f t="shared" si="451"/>
        <v>0</v>
      </c>
      <c r="R847" s="22">
        <f t="shared" si="452"/>
        <v>980</v>
      </c>
      <c r="S847">
        <f t="shared" si="447"/>
        <v>876</v>
      </c>
      <c r="T847">
        <f t="shared" si="448"/>
        <v>104</v>
      </c>
      <c r="U847" s="18">
        <f t="shared" si="449"/>
        <v>59.235264361503731</v>
      </c>
      <c r="AC847" t="s">
        <v>181</v>
      </c>
      <c r="AD847" s="103" t="str">
        <f t="shared" si="453"/>
        <v xml:space="preserve">  </v>
      </c>
      <c r="AE847" s="103" t="str">
        <f t="shared" si="454"/>
        <v xml:space="preserve">  </v>
      </c>
    </row>
    <row r="848" spans="1:31" x14ac:dyDescent="0.2">
      <c r="A848" t="s">
        <v>98</v>
      </c>
      <c r="B848">
        <v>1993</v>
      </c>
      <c r="C848" t="s">
        <v>291</v>
      </c>
      <c r="D848" t="s">
        <v>279</v>
      </c>
      <c r="F848">
        <v>63</v>
      </c>
      <c r="G848">
        <v>789</v>
      </c>
      <c r="H848">
        <v>750</v>
      </c>
      <c r="I848">
        <v>29</v>
      </c>
      <c r="K848" s="5" t="s">
        <v>284</v>
      </c>
      <c r="P848" s="22">
        <f t="shared" si="450"/>
        <v>0.56956984962984358</v>
      </c>
      <c r="Q848" s="22">
        <f t="shared" si="451"/>
        <v>0</v>
      </c>
      <c r="R848" s="22">
        <f t="shared" si="452"/>
        <v>980</v>
      </c>
      <c r="S848">
        <f t="shared" si="447"/>
        <v>750</v>
      </c>
      <c r="T848">
        <f t="shared" si="448"/>
        <v>230</v>
      </c>
      <c r="U848" s="18">
        <f t="shared" si="449"/>
        <v>131.00106541486403</v>
      </c>
      <c r="AC848" t="s">
        <v>181</v>
      </c>
      <c r="AD848" s="103" t="str">
        <f t="shared" si="453"/>
        <v xml:space="preserve">  </v>
      </c>
      <c r="AE848" s="103" t="str">
        <f t="shared" si="454"/>
        <v xml:space="preserve">  </v>
      </c>
    </row>
    <row r="849" spans="1:31" x14ac:dyDescent="0.2">
      <c r="A849" t="s">
        <v>98</v>
      </c>
      <c r="B849">
        <v>1993</v>
      </c>
      <c r="C849" t="s">
        <v>291</v>
      </c>
      <c r="D849" t="s">
        <v>280</v>
      </c>
      <c r="F849">
        <v>64</v>
      </c>
      <c r="G849">
        <v>871</v>
      </c>
      <c r="H849">
        <v>848</v>
      </c>
      <c r="I849">
        <v>29</v>
      </c>
      <c r="K849" s="5" t="s">
        <v>284</v>
      </c>
      <c r="P849" s="22">
        <f t="shared" si="450"/>
        <v>0.56956984962984358</v>
      </c>
      <c r="Q849" s="22">
        <f t="shared" si="451"/>
        <v>0</v>
      </c>
      <c r="R849" s="22">
        <f t="shared" si="452"/>
        <v>980</v>
      </c>
      <c r="S849">
        <f t="shared" si="447"/>
        <v>848</v>
      </c>
      <c r="T849">
        <f t="shared" si="448"/>
        <v>132</v>
      </c>
      <c r="U849" s="18">
        <f t="shared" si="449"/>
        <v>75.183220151139352</v>
      </c>
      <c r="AC849" t="s">
        <v>181</v>
      </c>
      <c r="AD849" s="103" t="str">
        <f t="shared" si="453"/>
        <v xml:space="preserve">  </v>
      </c>
      <c r="AE849" s="103" t="str">
        <f t="shared" si="454"/>
        <v xml:space="preserve">  </v>
      </c>
    </row>
    <row r="850" spans="1:31" x14ac:dyDescent="0.2">
      <c r="A850" t="s">
        <v>98</v>
      </c>
      <c r="B850">
        <v>1993</v>
      </c>
      <c r="C850" t="s">
        <v>291</v>
      </c>
      <c r="D850" t="s">
        <v>281</v>
      </c>
      <c r="F850">
        <v>65</v>
      </c>
      <c r="G850">
        <v>951</v>
      </c>
      <c r="H850">
        <v>857</v>
      </c>
      <c r="I850">
        <v>29</v>
      </c>
      <c r="K850" s="5" t="s">
        <v>284</v>
      </c>
      <c r="P850" s="22">
        <f t="shared" si="450"/>
        <v>0.56956984962984358</v>
      </c>
      <c r="Q850" s="22">
        <f t="shared" si="451"/>
        <v>0</v>
      </c>
      <c r="R850" s="22">
        <f t="shared" si="452"/>
        <v>980</v>
      </c>
      <c r="S850">
        <f t="shared" si="447"/>
        <v>857</v>
      </c>
      <c r="T850">
        <f t="shared" si="448"/>
        <v>123</v>
      </c>
      <c r="U850" s="18">
        <f t="shared" si="449"/>
        <v>70.057091504470762</v>
      </c>
      <c r="AC850" t="s">
        <v>181</v>
      </c>
      <c r="AD850" s="103" t="str">
        <f t="shared" si="453"/>
        <v xml:space="preserve">  </v>
      </c>
      <c r="AE850" s="103" t="str">
        <f t="shared" si="454"/>
        <v xml:space="preserve">  </v>
      </c>
    </row>
    <row r="851" spans="1:31" x14ac:dyDescent="0.2">
      <c r="A851" t="s">
        <v>98</v>
      </c>
      <c r="B851">
        <v>1993</v>
      </c>
      <c r="C851" t="s">
        <v>291</v>
      </c>
      <c r="D851" t="s">
        <v>282</v>
      </c>
      <c r="F851">
        <v>66</v>
      </c>
      <c r="G851">
        <v>1032</v>
      </c>
      <c r="H851">
        <v>838</v>
      </c>
      <c r="I851">
        <v>29</v>
      </c>
      <c r="K851" s="5" t="s">
        <v>284</v>
      </c>
      <c r="P851" s="22">
        <f t="shared" si="450"/>
        <v>0.56956984962984358</v>
      </c>
      <c r="Q851" s="22">
        <f t="shared" si="451"/>
        <v>0</v>
      </c>
      <c r="R851" s="22">
        <f t="shared" si="452"/>
        <v>980</v>
      </c>
      <c r="S851">
        <f t="shared" si="447"/>
        <v>838</v>
      </c>
      <c r="T851">
        <f t="shared" si="448"/>
        <v>142</v>
      </c>
      <c r="U851" s="18">
        <f t="shared" si="449"/>
        <v>80.878918647437786</v>
      </c>
      <c r="AC851" t="s">
        <v>181</v>
      </c>
      <c r="AD851" s="103" t="str">
        <f t="shared" si="453"/>
        <v xml:space="preserve">  </v>
      </c>
      <c r="AE851" s="103" t="str">
        <f t="shared" si="454"/>
        <v xml:space="preserve">  </v>
      </c>
    </row>
    <row r="852" spans="1:31" x14ac:dyDescent="0.2">
      <c r="A852" t="s">
        <v>98</v>
      </c>
      <c r="B852">
        <v>1993</v>
      </c>
      <c r="C852" t="s">
        <v>291</v>
      </c>
      <c r="D852" t="s">
        <v>283</v>
      </c>
      <c r="F852">
        <v>67</v>
      </c>
      <c r="G852">
        <v>1115</v>
      </c>
      <c r="H852">
        <v>858</v>
      </c>
      <c r="I852">
        <v>29</v>
      </c>
      <c r="K852" s="5" t="s">
        <v>284</v>
      </c>
      <c r="P852" s="22">
        <f t="shared" si="450"/>
        <v>0.56956984962984358</v>
      </c>
      <c r="Q852" s="22">
        <f t="shared" si="451"/>
        <v>0</v>
      </c>
      <c r="R852" s="22">
        <f t="shared" si="452"/>
        <v>980</v>
      </c>
      <c r="S852">
        <f t="shared" si="447"/>
        <v>858</v>
      </c>
      <c r="T852">
        <f t="shared" si="448"/>
        <v>122</v>
      </c>
      <c r="U852" s="18">
        <f t="shared" si="449"/>
        <v>69.487521654840918</v>
      </c>
      <c r="AC852" t="s">
        <v>181</v>
      </c>
      <c r="AD852" s="103" t="str">
        <f t="shared" si="453"/>
        <v xml:space="preserve">  </v>
      </c>
      <c r="AE852" s="103" t="str">
        <f t="shared" si="454"/>
        <v xml:space="preserve">  </v>
      </c>
    </row>
    <row r="853" spans="1:31" x14ac:dyDescent="0.2">
      <c r="A853" t="s">
        <v>98</v>
      </c>
      <c r="B853">
        <v>1993</v>
      </c>
      <c r="C853" t="s">
        <v>292</v>
      </c>
      <c r="D853" t="s">
        <v>274</v>
      </c>
      <c r="F853">
        <v>68</v>
      </c>
      <c r="G853">
        <v>381</v>
      </c>
      <c r="H853">
        <v>737</v>
      </c>
      <c r="I853">
        <v>29</v>
      </c>
      <c r="K853" s="5" t="s">
        <v>284</v>
      </c>
      <c r="P853" s="22">
        <f t="shared" si="450"/>
        <v>0.56956984962984358</v>
      </c>
      <c r="Q853" s="22">
        <f t="shared" si="451"/>
        <v>0</v>
      </c>
      <c r="R853" s="22">
        <f t="shared" si="452"/>
        <v>980</v>
      </c>
      <c r="S853">
        <f t="shared" si="447"/>
        <v>737</v>
      </c>
      <c r="T853">
        <f t="shared" si="448"/>
        <v>243</v>
      </c>
      <c r="U853" s="18">
        <f t="shared" si="449"/>
        <v>138.40547346005198</v>
      </c>
      <c r="AC853" t="s">
        <v>181</v>
      </c>
      <c r="AD853" s="103" t="str">
        <f t="shared" si="453"/>
        <v xml:space="preserve">  </v>
      </c>
      <c r="AE853" s="103" t="str">
        <f t="shared" si="454"/>
        <v xml:space="preserve">  </v>
      </c>
    </row>
    <row r="854" spans="1:31" x14ac:dyDescent="0.2">
      <c r="A854" t="s">
        <v>98</v>
      </c>
      <c r="B854">
        <v>1993</v>
      </c>
      <c r="C854" t="s">
        <v>292</v>
      </c>
      <c r="D854" t="s">
        <v>275</v>
      </c>
      <c r="F854">
        <v>69</v>
      </c>
      <c r="G854">
        <v>464</v>
      </c>
      <c r="H854">
        <v>759</v>
      </c>
      <c r="I854">
        <v>29</v>
      </c>
      <c r="K854" s="5" t="s">
        <v>284</v>
      </c>
      <c r="P854" s="22">
        <f t="shared" si="450"/>
        <v>0.56956984962984358</v>
      </c>
      <c r="Q854" s="22">
        <f t="shared" si="451"/>
        <v>0</v>
      </c>
      <c r="R854" s="22">
        <f t="shared" si="452"/>
        <v>980</v>
      </c>
      <c r="S854">
        <f t="shared" si="447"/>
        <v>759</v>
      </c>
      <c r="T854">
        <f t="shared" si="448"/>
        <v>221</v>
      </c>
      <c r="U854" s="18">
        <f t="shared" si="449"/>
        <v>125.87493676819543</v>
      </c>
      <c r="AC854" t="s">
        <v>181</v>
      </c>
      <c r="AD854" s="103" t="str">
        <f t="shared" si="453"/>
        <v xml:space="preserve">  </v>
      </c>
      <c r="AE854" s="103" t="str">
        <f t="shared" si="454"/>
        <v xml:space="preserve">  </v>
      </c>
    </row>
    <row r="855" spans="1:31" x14ac:dyDescent="0.2">
      <c r="A855" t="s">
        <v>98</v>
      </c>
      <c r="B855">
        <v>1993</v>
      </c>
      <c r="C855" t="s">
        <v>292</v>
      </c>
      <c r="D855" t="s">
        <v>276</v>
      </c>
      <c r="F855">
        <v>70</v>
      </c>
      <c r="G855">
        <v>545</v>
      </c>
      <c r="H855">
        <v>735</v>
      </c>
      <c r="I855">
        <v>29</v>
      </c>
      <c r="K855" s="5" t="s">
        <v>284</v>
      </c>
      <c r="P855" s="22">
        <f t="shared" si="450"/>
        <v>0.56956984962984358</v>
      </c>
      <c r="Q855" s="22">
        <f t="shared" si="451"/>
        <v>0</v>
      </c>
      <c r="R855" s="22">
        <f t="shared" si="452"/>
        <v>980</v>
      </c>
      <c r="S855">
        <f t="shared" si="447"/>
        <v>735</v>
      </c>
      <c r="T855">
        <f t="shared" si="448"/>
        <v>245</v>
      </c>
      <c r="U855" s="18">
        <f t="shared" si="449"/>
        <v>139.54461315931167</v>
      </c>
      <c r="AC855" t="s">
        <v>181</v>
      </c>
      <c r="AD855" s="103" t="str">
        <f t="shared" si="453"/>
        <v xml:space="preserve">  </v>
      </c>
      <c r="AE855" s="103" t="str">
        <f t="shared" si="454"/>
        <v xml:space="preserve">  </v>
      </c>
    </row>
    <row r="856" spans="1:31" x14ac:dyDescent="0.2">
      <c r="A856" t="s">
        <v>98</v>
      </c>
      <c r="B856">
        <v>1993</v>
      </c>
      <c r="C856" t="s">
        <v>292</v>
      </c>
      <c r="D856" t="s">
        <v>277</v>
      </c>
      <c r="F856">
        <v>71</v>
      </c>
      <c r="G856">
        <v>621</v>
      </c>
      <c r="H856">
        <v>686</v>
      </c>
      <c r="I856">
        <v>29</v>
      </c>
      <c r="K856" s="5" t="s">
        <v>284</v>
      </c>
      <c r="P856" s="22">
        <f t="shared" si="450"/>
        <v>0.56956984962984358</v>
      </c>
      <c r="Q856" s="22">
        <f t="shared" si="451"/>
        <v>0</v>
      </c>
      <c r="R856" s="22">
        <f t="shared" si="452"/>
        <v>980</v>
      </c>
      <c r="S856">
        <f t="shared" si="447"/>
        <v>686</v>
      </c>
      <c r="T856">
        <f t="shared" si="448"/>
        <v>294</v>
      </c>
      <c r="U856" s="18">
        <f t="shared" si="449"/>
        <v>167.453535791174</v>
      </c>
      <c r="AC856" t="s">
        <v>181</v>
      </c>
      <c r="AD856" s="103" t="str">
        <f t="shared" si="453"/>
        <v xml:space="preserve">  </v>
      </c>
      <c r="AE856" s="103" t="str">
        <f t="shared" si="454"/>
        <v xml:space="preserve">  </v>
      </c>
    </row>
    <row r="857" spans="1:31" x14ac:dyDescent="0.2">
      <c r="A857" t="s">
        <v>98</v>
      </c>
      <c r="B857">
        <v>1993</v>
      </c>
      <c r="C857" t="s">
        <v>292</v>
      </c>
      <c r="D857" t="s">
        <v>278</v>
      </c>
      <c r="F857">
        <v>72</v>
      </c>
      <c r="G857">
        <v>705</v>
      </c>
      <c r="H857">
        <v>677</v>
      </c>
      <c r="I857">
        <v>29</v>
      </c>
      <c r="K857" s="5" t="s">
        <v>284</v>
      </c>
      <c r="P857" s="22">
        <f t="shared" si="450"/>
        <v>0.56956984962984358</v>
      </c>
      <c r="Q857" s="22">
        <f t="shared" si="451"/>
        <v>0</v>
      </c>
      <c r="R857" s="22">
        <f t="shared" si="452"/>
        <v>980</v>
      </c>
      <c r="S857">
        <f t="shared" si="447"/>
        <v>677</v>
      </c>
      <c r="T857">
        <f t="shared" si="448"/>
        <v>303</v>
      </c>
      <c r="U857" s="18">
        <f t="shared" si="449"/>
        <v>172.57966443784261</v>
      </c>
      <c r="AC857" t="s">
        <v>181</v>
      </c>
      <c r="AD857" s="103" t="str">
        <f t="shared" si="453"/>
        <v xml:space="preserve">  </v>
      </c>
      <c r="AE857" s="103" t="str">
        <f t="shared" si="454"/>
        <v xml:space="preserve">  </v>
      </c>
    </row>
    <row r="858" spans="1:31" x14ac:dyDescent="0.2">
      <c r="A858" t="s">
        <v>98</v>
      </c>
      <c r="B858">
        <v>1993</v>
      </c>
      <c r="C858" t="s">
        <v>292</v>
      </c>
      <c r="D858" t="s">
        <v>279</v>
      </c>
      <c r="F858">
        <v>73</v>
      </c>
      <c r="G858">
        <v>785</v>
      </c>
      <c r="H858">
        <v>672</v>
      </c>
      <c r="I858">
        <v>29</v>
      </c>
      <c r="K858" s="5" t="s">
        <v>284</v>
      </c>
      <c r="P858" s="22">
        <f t="shared" si="450"/>
        <v>0.56956984962984358</v>
      </c>
      <c r="Q858" s="22">
        <f t="shared" si="451"/>
        <v>0</v>
      </c>
      <c r="R858" s="22">
        <f t="shared" si="452"/>
        <v>980</v>
      </c>
      <c r="S858">
        <f t="shared" si="447"/>
        <v>672</v>
      </c>
      <c r="T858">
        <f t="shared" si="448"/>
        <v>308</v>
      </c>
      <c r="U858" s="18">
        <f t="shared" si="449"/>
        <v>175.42751368599181</v>
      </c>
      <c r="AC858" t="s">
        <v>181</v>
      </c>
      <c r="AD858" s="103" t="str">
        <f t="shared" si="453"/>
        <v xml:space="preserve">  </v>
      </c>
      <c r="AE858" s="103" t="str">
        <f t="shared" si="454"/>
        <v xml:space="preserve">  </v>
      </c>
    </row>
    <row r="859" spans="1:31" x14ac:dyDescent="0.2">
      <c r="A859" t="s">
        <v>98</v>
      </c>
      <c r="B859">
        <v>1993</v>
      </c>
      <c r="C859" t="s">
        <v>292</v>
      </c>
      <c r="D859" t="s">
        <v>280</v>
      </c>
      <c r="F859">
        <v>74</v>
      </c>
      <c r="G859">
        <v>870</v>
      </c>
      <c r="H859">
        <v>705</v>
      </c>
      <c r="I859">
        <v>29</v>
      </c>
      <c r="K859" s="5" t="s">
        <v>284</v>
      </c>
      <c r="P859" s="22">
        <f t="shared" si="450"/>
        <v>0.56956984962984358</v>
      </c>
      <c r="Q859" s="22">
        <f t="shared" si="451"/>
        <v>0</v>
      </c>
      <c r="R859" s="22">
        <f t="shared" si="452"/>
        <v>980</v>
      </c>
      <c r="S859">
        <f t="shared" si="447"/>
        <v>705</v>
      </c>
      <c r="T859">
        <f t="shared" si="448"/>
        <v>275</v>
      </c>
      <c r="U859" s="18">
        <f t="shared" si="449"/>
        <v>156.631708648207</v>
      </c>
      <c r="AC859" t="s">
        <v>181</v>
      </c>
      <c r="AD859" s="103" t="str">
        <f t="shared" si="453"/>
        <v xml:space="preserve">  </v>
      </c>
      <c r="AE859" s="103" t="str">
        <f t="shared" si="454"/>
        <v xml:space="preserve">  </v>
      </c>
    </row>
    <row r="860" spans="1:31" x14ac:dyDescent="0.2">
      <c r="A860" t="s">
        <v>98</v>
      </c>
      <c r="B860">
        <v>1993</v>
      </c>
      <c r="C860" t="s">
        <v>292</v>
      </c>
      <c r="D860" t="s">
        <v>281</v>
      </c>
      <c r="F860">
        <v>75</v>
      </c>
      <c r="G860">
        <v>949</v>
      </c>
      <c r="H860">
        <v>789</v>
      </c>
      <c r="I860">
        <v>29</v>
      </c>
      <c r="K860" s="5" t="s">
        <v>284</v>
      </c>
      <c r="P860" s="22">
        <f t="shared" si="450"/>
        <v>0.56956984962984358</v>
      </c>
      <c r="Q860" s="22">
        <f t="shared" si="451"/>
        <v>0</v>
      </c>
      <c r="R860" s="22">
        <f t="shared" si="452"/>
        <v>980</v>
      </c>
      <c r="S860">
        <f t="shared" si="447"/>
        <v>789</v>
      </c>
      <c r="T860">
        <f t="shared" si="448"/>
        <v>191</v>
      </c>
      <c r="U860" s="18">
        <f t="shared" si="449"/>
        <v>108.78784127930012</v>
      </c>
      <c r="AC860" t="s">
        <v>181</v>
      </c>
      <c r="AD860" s="103" t="str">
        <f t="shared" si="453"/>
        <v xml:space="preserve">  </v>
      </c>
      <c r="AE860" s="103" t="str">
        <f t="shared" si="454"/>
        <v xml:space="preserve">  </v>
      </c>
    </row>
    <row r="861" spans="1:31" x14ac:dyDescent="0.2">
      <c r="A861" t="s">
        <v>98</v>
      </c>
      <c r="B861">
        <v>1993</v>
      </c>
      <c r="C861" t="s">
        <v>292</v>
      </c>
      <c r="D861" t="s">
        <v>282</v>
      </c>
      <c r="F861">
        <v>76</v>
      </c>
      <c r="G861">
        <v>1032</v>
      </c>
      <c r="H861">
        <v>736</v>
      </c>
      <c r="I861">
        <v>29</v>
      </c>
      <c r="K861" s="5" t="s">
        <v>284</v>
      </c>
      <c r="P861" s="22">
        <f t="shared" si="450"/>
        <v>0.56956984962984358</v>
      </c>
      <c r="Q861" s="22">
        <f t="shared" si="451"/>
        <v>0</v>
      </c>
      <c r="R861" s="22">
        <f t="shared" si="452"/>
        <v>980</v>
      </c>
      <c r="S861">
        <f t="shared" si="447"/>
        <v>736</v>
      </c>
      <c r="T861">
        <f t="shared" si="448"/>
        <v>244</v>
      </c>
      <c r="U861" s="18">
        <f t="shared" si="449"/>
        <v>138.97504330968184</v>
      </c>
      <c r="AC861" t="s">
        <v>181</v>
      </c>
      <c r="AD861" s="103" t="str">
        <f t="shared" si="453"/>
        <v xml:space="preserve">  </v>
      </c>
      <c r="AE861" s="103" t="str">
        <f t="shared" si="454"/>
        <v xml:space="preserve">  </v>
      </c>
    </row>
    <row r="862" spans="1:31" x14ac:dyDescent="0.2">
      <c r="A862" t="s">
        <v>98</v>
      </c>
      <c r="B862">
        <v>1993</v>
      </c>
      <c r="C862" t="s">
        <v>292</v>
      </c>
      <c r="D862" t="s">
        <v>283</v>
      </c>
      <c r="F862">
        <v>77</v>
      </c>
      <c r="G862">
        <v>1113</v>
      </c>
      <c r="H862">
        <v>722</v>
      </c>
      <c r="I862">
        <v>29</v>
      </c>
      <c r="K862" s="5" t="s">
        <v>284</v>
      </c>
      <c r="P862" s="22">
        <f t="shared" si="450"/>
        <v>0.56956984962984358</v>
      </c>
      <c r="Q862" s="22">
        <f t="shared" si="451"/>
        <v>0</v>
      </c>
      <c r="R862" s="22">
        <f t="shared" si="452"/>
        <v>980</v>
      </c>
      <c r="S862">
        <f t="shared" si="447"/>
        <v>722</v>
      </c>
      <c r="T862">
        <f t="shared" si="448"/>
        <v>258</v>
      </c>
      <c r="U862" s="18">
        <f t="shared" si="449"/>
        <v>146.94902120449964</v>
      </c>
      <c r="AC862" t="s">
        <v>181</v>
      </c>
      <c r="AD862" s="103" t="str">
        <f t="shared" si="453"/>
        <v xml:space="preserve">  </v>
      </c>
      <c r="AE862" s="103" t="str">
        <f t="shared" si="454"/>
        <v xml:space="preserve">  </v>
      </c>
    </row>
    <row r="863" spans="1:31" x14ac:dyDescent="0.2">
      <c r="A863" t="s">
        <v>98</v>
      </c>
      <c r="B863">
        <v>1993</v>
      </c>
      <c r="C863" t="s">
        <v>293</v>
      </c>
      <c r="D863" t="s">
        <v>274</v>
      </c>
      <c r="F863">
        <v>78</v>
      </c>
      <c r="G863">
        <v>384</v>
      </c>
      <c r="H863">
        <v>752</v>
      </c>
      <c r="I863">
        <v>29</v>
      </c>
      <c r="K863" s="5" t="s">
        <v>284</v>
      </c>
      <c r="P863" s="22">
        <f t="shared" si="450"/>
        <v>0.56956984962984358</v>
      </c>
      <c r="Q863" s="22">
        <f t="shared" si="451"/>
        <v>0</v>
      </c>
      <c r="R863" s="22">
        <f t="shared" si="452"/>
        <v>980</v>
      </c>
      <c r="S863">
        <f t="shared" si="447"/>
        <v>752</v>
      </c>
      <c r="T863">
        <f t="shared" si="448"/>
        <v>228</v>
      </c>
      <c r="U863" s="18">
        <f t="shared" si="449"/>
        <v>129.86192571560434</v>
      </c>
      <c r="AC863" t="s">
        <v>181</v>
      </c>
      <c r="AD863" s="103" t="str">
        <f t="shared" si="453"/>
        <v xml:space="preserve">  </v>
      </c>
      <c r="AE863" s="103" t="str">
        <f t="shared" si="454"/>
        <v xml:space="preserve">  </v>
      </c>
    </row>
    <row r="864" spans="1:31" x14ac:dyDescent="0.2">
      <c r="A864" t="s">
        <v>98</v>
      </c>
      <c r="B864">
        <v>1993</v>
      </c>
      <c r="C864" t="s">
        <v>293</v>
      </c>
      <c r="D864" t="s">
        <v>275</v>
      </c>
      <c r="F864">
        <v>79</v>
      </c>
      <c r="G864">
        <v>468</v>
      </c>
      <c r="H864">
        <v>736</v>
      </c>
      <c r="I864">
        <v>29</v>
      </c>
      <c r="K864" s="5" t="s">
        <v>284</v>
      </c>
      <c r="P864" s="22">
        <f t="shared" si="450"/>
        <v>0.56956984962984358</v>
      </c>
      <c r="Q864" s="22">
        <f t="shared" si="451"/>
        <v>0</v>
      </c>
      <c r="R864" s="22">
        <f t="shared" si="452"/>
        <v>980</v>
      </c>
      <c r="S864">
        <f t="shared" si="447"/>
        <v>736</v>
      </c>
      <c r="T864">
        <f t="shared" si="448"/>
        <v>244</v>
      </c>
      <c r="U864" s="18">
        <f t="shared" si="449"/>
        <v>138.97504330968184</v>
      </c>
      <c r="AC864" t="s">
        <v>181</v>
      </c>
      <c r="AD864" s="103" t="str">
        <f t="shared" si="453"/>
        <v xml:space="preserve">  </v>
      </c>
      <c r="AE864" s="103" t="str">
        <f t="shared" si="454"/>
        <v xml:space="preserve">  </v>
      </c>
    </row>
    <row r="865" spans="1:31" x14ac:dyDescent="0.2">
      <c r="A865" t="s">
        <v>98</v>
      </c>
      <c r="B865">
        <v>1993</v>
      </c>
      <c r="C865" t="s">
        <v>293</v>
      </c>
      <c r="D865" t="s">
        <v>276</v>
      </c>
      <c r="F865">
        <v>80</v>
      </c>
      <c r="G865">
        <v>550</v>
      </c>
      <c r="H865">
        <v>749</v>
      </c>
      <c r="I865">
        <v>29</v>
      </c>
      <c r="K865" s="5" t="s">
        <v>284</v>
      </c>
      <c r="P865" s="22">
        <f t="shared" si="450"/>
        <v>0.56956984962984358</v>
      </c>
      <c r="Q865" s="22">
        <f t="shared" si="451"/>
        <v>0</v>
      </c>
      <c r="R865" s="22">
        <f t="shared" si="452"/>
        <v>980</v>
      </c>
      <c r="S865">
        <f t="shared" si="447"/>
        <v>749</v>
      </c>
      <c r="T865">
        <f t="shared" si="448"/>
        <v>231</v>
      </c>
      <c r="U865" s="18">
        <f t="shared" si="449"/>
        <v>131.57063526449386</v>
      </c>
      <c r="AC865" t="s">
        <v>181</v>
      </c>
      <c r="AD865" s="103" t="str">
        <f t="shared" si="453"/>
        <v xml:space="preserve">  </v>
      </c>
      <c r="AE865" s="103" t="str">
        <f t="shared" si="454"/>
        <v xml:space="preserve">  </v>
      </c>
    </row>
    <row r="866" spans="1:31" x14ac:dyDescent="0.2">
      <c r="A866" t="s">
        <v>98</v>
      </c>
      <c r="B866">
        <v>1993</v>
      </c>
      <c r="C866" t="s">
        <v>293</v>
      </c>
      <c r="D866" t="s">
        <v>277</v>
      </c>
      <c r="F866">
        <v>81</v>
      </c>
      <c r="G866">
        <v>626</v>
      </c>
      <c r="H866">
        <v>581</v>
      </c>
      <c r="I866">
        <v>29</v>
      </c>
      <c r="K866" s="5" t="s">
        <v>284</v>
      </c>
      <c r="P866" s="22">
        <f t="shared" si="450"/>
        <v>0.56956984962984358</v>
      </c>
      <c r="Q866" s="22">
        <f t="shared" si="451"/>
        <v>0</v>
      </c>
      <c r="R866" s="22">
        <f t="shared" si="452"/>
        <v>980</v>
      </c>
      <c r="S866">
        <f t="shared" si="447"/>
        <v>581</v>
      </c>
      <c r="T866">
        <f t="shared" si="448"/>
        <v>399</v>
      </c>
      <c r="U866" s="18">
        <f t="shared" si="449"/>
        <v>227.2583700023076</v>
      </c>
      <c r="AC866" t="s">
        <v>181</v>
      </c>
      <c r="AD866" s="103" t="str">
        <f t="shared" si="453"/>
        <v xml:space="preserve">  </v>
      </c>
      <c r="AE866" s="103" t="str">
        <f t="shared" si="454"/>
        <v xml:space="preserve">  </v>
      </c>
    </row>
    <row r="867" spans="1:31" x14ac:dyDescent="0.2">
      <c r="A867" t="s">
        <v>98</v>
      </c>
      <c r="B867">
        <v>1993</v>
      </c>
      <c r="C867" t="s">
        <v>293</v>
      </c>
      <c r="D867" t="s">
        <v>278</v>
      </c>
      <c r="F867">
        <v>82</v>
      </c>
      <c r="G867">
        <v>707</v>
      </c>
      <c r="H867">
        <v>611</v>
      </c>
      <c r="I867">
        <v>29</v>
      </c>
      <c r="K867" s="5" t="s">
        <v>284</v>
      </c>
      <c r="P867" s="22">
        <f t="shared" si="450"/>
        <v>0.56956984962984358</v>
      </c>
      <c r="Q867" s="22">
        <f t="shared" si="451"/>
        <v>0</v>
      </c>
      <c r="R867" s="22">
        <f t="shared" si="452"/>
        <v>980</v>
      </c>
      <c r="S867">
        <f t="shared" si="447"/>
        <v>611</v>
      </c>
      <c r="T867">
        <f t="shared" si="448"/>
        <v>369</v>
      </c>
      <c r="U867" s="18">
        <f t="shared" si="449"/>
        <v>210.17127451341227</v>
      </c>
      <c r="AC867" t="s">
        <v>181</v>
      </c>
      <c r="AD867" s="103" t="str">
        <f t="shared" si="453"/>
        <v xml:space="preserve">  </v>
      </c>
      <c r="AE867" s="103" t="str">
        <f t="shared" si="454"/>
        <v xml:space="preserve">  </v>
      </c>
    </row>
    <row r="868" spans="1:31" x14ac:dyDescent="0.2">
      <c r="A868" t="s">
        <v>98</v>
      </c>
      <c r="B868">
        <v>1993</v>
      </c>
      <c r="C868" t="s">
        <v>293</v>
      </c>
      <c r="D868" t="s">
        <v>279</v>
      </c>
      <c r="F868">
        <v>83</v>
      </c>
      <c r="G868">
        <v>790</v>
      </c>
      <c r="H868">
        <v>665</v>
      </c>
      <c r="I868">
        <v>29</v>
      </c>
      <c r="K868" s="5" t="s">
        <v>284</v>
      </c>
      <c r="P868" s="22">
        <f t="shared" si="450"/>
        <v>0.56956984962984358</v>
      </c>
      <c r="Q868" s="22">
        <f t="shared" si="451"/>
        <v>0</v>
      </c>
      <c r="R868" s="22">
        <f t="shared" si="452"/>
        <v>980</v>
      </c>
      <c r="S868">
        <f t="shared" si="447"/>
        <v>665</v>
      </c>
      <c r="T868">
        <f t="shared" si="448"/>
        <v>315</v>
      </c>
      <c r="U868" s="18">
        <f t="shared" si="449"/>
        <v>179.41450263340073</v>
      </c>
      <c r="AC868" t="s">
        <v>181</v>
      </c>
      <c r="AD868" s="103" t="str">
        <f t="shared" si="453"/>
        <v xml:space="preserve">  </v>
      </c>
      <c r="AE868" s="103" t="str">
        <f t="shared" si="454"/>
        <v xml:space="preserve">  </v>
      </c>
    </row>
    <row r="869" spans="1:31" x14ac:dyDescent="0.2">
      <c r="A869" t="s">
        <v>98</v>
      </c>
      <c r="B869">
        <v>1993</v>
      </c>
      <c r="C869" t="s">
        <v>293</v>
      </c>
      <c r="D869" t="s">
        <v>280</v>
      </c>
      <c r="F869">
        <v>84</v>
      </c>
      <c r="G869">
        <v>870</v>
      </c>
      <c r="H869">
        <v>574</v>
      </c>
      <c r="I869">
        <v>29</v>
      </c>
      <c r="K869" s="5" t="s">
        <v>284</v>
      </c>
      <c r="P869" s="22">
        <f t="shared" si="450"/>
        <v>0.56956984962984358</v>
      </c>
      <c r="Q869" s="22">
        <f t="shared" si="451"/>
        <v>0</v>
      </c>
      <c r="R869" s="22">
        <f t="shared" si="452"/>
        <v>980</v>
      </c>
      <c r="S869">
        <f t="shared" si="447"/>
        <v>574</v>
      </c>
      <c r="T869">
        <f t="shared" si="448"/>
        <v>406</v>
      </c>
      <c r="U869" s="18">
        <f t="shared" si="449"/>
        <v>231.24535894971649</v>
      </c>
      <c r="AC869" t="s">
        <v>181</v>
      </c>
      <c r="AD869" s="103" t="str">
        <f t="shared" si="453"/>
        <v xml:space="preserve">  </v>
      </c>
      <c r="AE869" s="103" t="str">
        <f t="shared" si="454"/>
        <v xml:space="preserve">  </v>
      </c>
    </row>
    <row r="870" spans="1:31" x14ac:dyDescent="0.2">
      <c r="A870" t="s">
        <v>98</v>
      </c>
      <c r="B870">
        <v>1993</v>
      </c>
      <c r="C870" t="s">
        <v>293</v>
      </c>
      <c r="D870" t="s">
        <v>281</v>
      </c>
      <c r="F870">
        <v>85</v>
      </c>
      <c r="G870">
        <v>954</v>
      </c>
      <c r="H870">
        <v>711</v>
      </c>
      <c r="I870">
        <v>29</v>
      </c>
      <c r="K870" s="5" t="s">
        <v>284</v>
      </c>
      <c r="P870" s="22">
        <f t="shared" si="450"/>
        <v>0.56956984962984358</v>
      </c>
      <c r="Q870" s="22">
        <f t="shared" si="451"/>
        <v>0</v>
      </c>
      <c r="R870" s="22">
        <f t="shared" si="452"/>
        <v>980</v>
      </c>
      <c r="S870">
        <f t="shared" si="447"/>
        <v>711</v>
      </c>
      <c r="T870">
        <f t="shared" si="448"/>
        <v>269</v>
      </c>
      <c r="U870" s="18">
        <f t="shared" si="449"/>
        <v>153.21428955042794</v>
      </c>
      <c r="AC870" t="s">
        <v>181</v>
      </c>
      <c r="AD870" s="103" t="str">
        <f t="shared" si="453"/>
        <v xml:space="preserve">  </v>
      </c>
      <c r="AE870" s="103" t="str">
        <f t="shared" si="454"/>
        <v xml:space="preserve">  </v>
      </c>
    </row>
    <row r="871" spans="1:31" x14ac:dyDescent="0.2">
      <c r="A871" t="s">
        <v>98</v>
      </c>
      <c r="B871">
        <v>1993</v>
      </c>
      <c r="C871" t="s">
        <v>293</v>
      </c>
      <c r="D871" t="s">
        <v>282</v>
      </c>
      <c r="F871">
        <v>86</v>
      </c>
      <c r="G871">
        <v>1032</v>
      </c>
      <c r="H871">
        <v>643</v>
      </c>
      <c r="I871">
        <v>29</v>
      </c>
      <c r="K871" s="5" t="s">
        <v>284</v>
      </c>
      <c r="P871" s="22">
        <f t="shared" si="450"/>
        <v>0.56956984962984358</v>
      </c>
      <c r="Q871" s="22">
        <f t="shared" si="451"/>
        <v>0</v>
      </c>
      <c r="R871" s="22">
        <f t="shared" si="452"/>
        <v>980</v>
      </c>
      <c r="S871">
        <f t="shared" si="447"/>
        <v>643</v>
      </c>
      <c r="T871">
        <f t="shared" si="448"/>
        <v>337</v>
      </c>
      <c r="U871" s="18">
        <f t="shared" si="449"/>
        <v>191.94503932525728</v>
      </c>
      <c r="AC871" t="s">
        <v>181</v>
      </c>
      <c r="AD871" s="103" t="str">
        <f t="shared" si="453"/>
        <v xml:space="preserve">  </v>
      </c>
      <c r="AE871" s="103" t="str">
        <f t="shared" si="454"/>
        <v xml:space="preserve">  </v>
      </c>
    </row>
    <row r="872" spans="1:31" x14ac:dyDescent="0.2">
      <c r="A872" t="s">
        <v>98</v>
      </c>
      <c r="B872">
        <v>1993</v>
      </c>
      <c r="C872" t="s">
        <v>293</v>
      </c>
      <c r="D872" t="s">
        <v>283</v>
      </c>
      <c r="F872">
        <v>87</v>
      </c>
      <c r="G872">
        <v>1114</v>
      </c>
      <c r="H872">
        <v>781</v>
      </c>
      <c r="I872">
        <v>29</v>
      </c>
      <c r="K872" s="5" t="s">
        <v>284</v>
      </c>
      <c r="P872" s="22">
        <f t="shared" si="450"/>
        <v>0.56956984962984358</v>
      </c>
      <c r="Q872" s="22">
        <f t="shared" si="451"/>
        <v>0</v>
      </c>
      <c r="R872" s="22">
        <f t="shared" si="452"/>
        <v>980</v>
      </c>
      <c r="S872">
        <f t="shared" si="447"/>
        <v>781</v>
      </c>
      <c r="T872">
        <f t="shared" si="448"/>
        <v>199</v>
      </c>
      <c r="U872" s="18">
        <f t="shared" si="449"/>
        <v>113.34440007633887</v>
      </c>
      <c r="AC872" t="s">
        <v>181</v>
      </c>
      <c r="AD872" s="103" t="str">
        <f t="shared" si="453"/>
        <v xml:space="preserve">  </v>
      </c>
      <c r="AE872" s="103" t="str">
        <f t="shared" si="454"/>
        <v xml:space="preserve">  </v>
      </c>
    </row>
    <row r="873" spans="1:31" x14ac:dyDescent="0.2">
      <c r="A873" t="s">
        <v>98</v>
      </c>
      <c r="B873">
        <v>1993</v>
      </c>
      <c r="C873" t="s">
        <v>294</v>
      </c>
      <c r="D873" t="s">
        <v>274</v>
      </c>
      <c r="F873">
        <v>88</v>
      </c>
      <c r="G873">
        <v>390</v>
      </c>
      <c r="H873">
        <v>717</v>
      </c>
      <c r="I873">
        <v>29</v>
      </c>
      <c r="K873" s="5" t="s">
        <v>284</v>
      </c>
      <c r="P873" s="22">
        <f t="shared" si="450"/>
        <v>0.56956984962984358</v>
      </c>
      <c r="Q873" s="22">
        <f t="shared" si="451"/>
        <v>0</v>
      </c>
      <c r="R873" s="22">
        <f t="shared" si="452"/>
        <v>980</v>
      </c>
      <c r="S873">
        <f t="shared" si="447"/>
        <v>717</v>
      </c>
      <c r="T873">
        <f t="shared" si="448"/>
        <v>263</v>
      </c>
      <c r="U873" s="18">
        <f t="shared" si="449"/>
        <v>149.79687045264888</v>
      </c>
      <c r="AC873" t="s">
        <v>181</v>
      </c>
      <c r="AD873" s="103" t="str">
        <f t="shared" si="453"/>
        <v xml:space="preserve">  </v>
      </c>
      <c r="AE873" s="103" t="str">
        <f t="shared" si="454"/>
        <v xml:space="preserve">  </v>
      </c>
    </row>
    <row r="874" spans="1:31" x14ac:dyDescent="0.2">
      <c r="A874" t="s">
        <v>98</v>
      </c>
      <c r="B874">
        <v>1993</v>
      </c>
      <c r="C874" t="s">
        <v>294</v>
      </c>
      <c r="D874" t="s">
        <v>275</v>
      </c>
      <c r="F874">
        <v>89</v>
      </c>
      <c r="G874">
        <v>465</v>
      </c>
      <c r="H874">
        <v>729</v>
      </c>
      <c r="I874">
        <v>29</v>
      </c>
      <c r="K874" s="5" t="s">
        <v>284</v>
      </c>
      <c r="P874" s="22">
        <f t="shared" si="450"/>
        <v>0.56956984962984358</v>
      </c>
      <c r="Q874" s="22">
        <f t="shared" si="451"/>
        <v>0</v>
      </c>
      <c r="R874" s="22">
        <f t="shared" si="452"/>
        <v>980</v>
      </c>
      <c r="S874">
        <f t="shared" si="447"/>
        <v>729</v>
      </c>
      <c r="T874">
        <f t="shared" si="448"/>
        <v>251</v>
      </c>
      <c r="U874" s="18">
        <f t="shared" si="449"/>
        <v>142.96203225709073</v>
      </c>
      <c r="AC874" t="s">
        <v>181</v>
      </c>
      <c r="AD874" s="103" t="str">
        <f t="shared" si="453"/>
        <v xml:space="preserve">  </v>
      </c>
      <c r="AE874" s="103" t="str">
        <f t="shared" si="454"/>
        <v xml:space="preserve">  </v>
      </c>
    </row>
    <row r="875" spans="1:31" x14ac:dyDescent="0.2">
      <c r="A875" t="s">
        <v>98</v>
      </c>
      <c r="B875">
        <v>1993</v>
      </c>
      <c r="C875" t="s">
        <v>294</v>
      </c>
      <c r="D875" t="s">
        <v>276</v>
      </c>
      <c r="F875">
        <v>90</v>
      </c>
      <c r="G875">
        <v>543</v>
      </c>
      <c r="H875">
        <v>563</v>
      </c>
      <c r="I875">
        <v>29</v>
      </c>
      <c r="K875" s="5" t="s">
        <v>284</v>
      </c>
      <c r="P875" s="22">
        <f t="shared" si="450"/>
        <v>0.56956984962984358</v>
      </c>
      <c r="Q875" s="22">
        <f t="shared" si="451"/>
        <v>0</v>
      </c>
      <c r="R875" s="22">
        <f t="shared" si="452"/>
        <v>980</v>
      </c>
      <c r="S875">
        <f t="shared" si="447"/>
        <v>563</v>
      </c>
      <c r="T875">
        <f t="shared" si="448"/>
        <v>417</v>
      </c>
      <c r="U875" s="18">
        <f t="shared" si="449"/>
        <v>237.51062729564478</v>
      </c>
      <c r="AC875" t="s">
        <v>181</v>
      </c>
      <c r="AD875" s="103" t="str">
        <f t="shared" si="453"/>
        <v xml:space="preserve">  </v>
      </c>
      <c r="AE875" s="103" t="str">
        <f t="shared" si="454"/>
        <v xml:space="preserve">  </v>
      </c>
    </row>
    <row r="876" spans="1:31" x14ac:dyDescent="0.2">
      <c r="A876" t="s">
        <v>98</v>
      </c>
      <c r="B876">
        <v>1993</v>
      </c>
      <c r="C876" t="s">
        <v>294</v>
      </c>
      <c r="D876" t="s">
        <v>277</v>
      </c>
      <c r="F876">
        <v>91</v>
      </c>
      <c r="G876">
        <v>625</v>
      </c>
      <c r="H876">
        <v>743</v>
      </c>
      <c r="I876">
        <v>29</v>
      </c>
      <c r="K876" s="5" t="s">
        <v>284</v>
      </c>
      <c r="P876" s="22">
        <f t="shared" si="450"/>
        <v>0.56956984962984358</v>
      </c>
      <c r="Q876" s="22">
        <f t="shared" si="451"/>
        <v>0</v>
      </c>
      <c r="R876" s="22">
        <f t="shared" si="452"/>
        <v>980</v>
      </c>
      <c r="S876">
        <f t="shared" si="447"/>
        <v>743</v>
      </c>
      <c r="T876">
        <f t="shared" si="448"/>
        <v>237</v>
      </c>
      <c r="U876" s="18">
        <f t="shared" si="449"/>
        <v>134.98805436227292</v>
      </c>
      <c r="AC876" t="s">
        <v>181</v>
      </c>
      <c r="AD876" s="103" t="str">
        <f t="shared" si="453"/>
        <v xml:space="preserve">  </v>
      </c>
      <c r="AE876" s="103" t="str">
        <f t="shared" si="454"/>
        <v xml:space="preserve">  </v>
      </c>
    </row>
    <row r="877" spans="1:31" x14ac:dyDescent="0.2">
      <c r="A877" t="s">
        <v>98</v>
      </c>
      <c r="B877">
        <v>1993</v>
      </c>
      <c r="C877" t="s">
        <v>294</v>
      </c>
      <c r="D877" t="s">
        <v>278</v>
      </c>
      <c r="F877">
        <v>92</v>
      </c>
      <c r="G877">
        <v>707</v>
      </c>
      <c r="H877">
        <v>798</v>
      </c>
      <c r="I877">
        <v>29</v>
      </c>
      <c r="K877" s="5" t="s">
        <v>284</v>
      </c>
      <c r="P877" s="22">
        <f t="shared" si="450"/>
        <v>0.56956984962984358</v>
      </c>
      <c r="Q877" s="22">
        <f t="shared" si="451"/>
        <v>0</v>
      </c>
      <c r="R877" s="22">
        <f t="shared" si="452"/>
        <v>980</v>
      </c>
      <c r="S877">
        <f t="shared" si="447"/>
        <v>798</v>
      </c>
      <c r="T877">
        <f t="shared" si="448"/>
        <v>182</v>
      </c>
      <c r="U877" s="18">
        <f t="shared" si="449"/>
        <v>103.66171263263153</v>
      </c>
      <c r="AC877" t="s">
        <v>181</v>
      </c>
      <c r="AD877" s="103" t="str">
        <f t="shared" si="453"/>
        <v xml:space="preserve">  </v>
      </c>
      <c r="AE877" s="103" t="str">
        <f t="shared" si="454"/>
        <v xml:space="preserve">  </v>
      </c>
    </row>
    <row r="878" spans="1:31" x14ac:dyDescent="0.2">
      <c r="A878" t="s">
        <v>98</v>
      </c>
      <c r="B878">
        <v>1993</v>
      </c>
      <c r="C878" t="s">
        <v>294</v>
      </c>
      <c r="D878" t="s">
        <v>279</v>
      </c>
      <c r="F878">
        <v>93</v>
      </c>
      <c r="G878">
        <v>788</v>
      </c>
      <c r="H878">
        <v>644</v>
      </c>
      <c r="I878">
        <v>29</v>
      </c>
      <c r="K878" s="5" t="s">
        <v>284</v>
      </c>
      <c r="P878" s="22">
        <f t="shared" si="450"/>
        <v>0.56956984962984358</v>
      </c>
      <c r="Q878" s="22">
        <f t="shared" si="451"/>
        <v>0</v>
      </c>
      <c r="R878" s="22">
        <f t="shared" si="452"/>
        <v>980</v>
      </c>
      <c r="S878">
        <f t="shared" si="447"/>
        <v>644</v>
      </c>
      <c r="T878">
        <f t="shared" si="448"/>
        <v>336</v>
      </c>
      <c r="U878" s="18">
        <f t="shared" si="449"/>
        <v>191.37546947562745</v>
      </c>
      <c r="AC878" t="s">
        <v>181</v>
      </c>
      <c r="AD878" s="103" t="str">
        <f t="shared" si="453"/>
        <v xml:space="preserve">  </v>
      </c>
      <c r="AE878" s="103" t="str">
        <f t="shared" si="454"/>
        <v xml:space="preserve">  </v>
      </c>
    </row>
    <row r="879" spans="1:31" x14ac:dyDescent="0.2">
      <c r="A879" t="s">
        <v>98</v>
      </c>
      <c r="B879">
        <v>1993</v>
      </c>
      <c r="C879" t="s">
        <v>294</v>
      </c>
      <c r="D879" t="s">
        <v>280</v>
      </c>
      <c r="F879">
        <v>94</v>
      </c>
      <c r="G879">
        <v>872</v>
      </c>
      <c r="H879">
        <v>824</v>
      </c>
      <c r="I879">
        <v>29</v>
      </c>
      <c r="K879" s="5" t="s">
        <v>284</v>
      </c>
      <c r="P879" s="22">
        <f t="shared" si="450"/>
        <v>0.56956984962984358</v>
      </c>
      <c r="Q879" s="22">
        <f t="shared" si="451"/>
        <v>0</v>
      </c>
      <c r="R879" s="22">
        <f t="shared" si="452"/>
        <v>980</v>
      </c>
      <c r="S879">
        <f t="shared" si="447"/>
        <v>824</v>
      </c>
      <c r="T879">
        <f t="shared" si="448"/>
        <v>156</v>
      </c>
      <c r="U879" s="18">
        <f t="shared" si="449"/>
        <v>88.852896542255593</v>
      </c>
      <c r="AC879" t="s">
        <v>181</v>
      </c>
      <c r="AD879" s="103" t="str">
        <f t="shared" si="453"/>
        <v xml:space="preserve">  </v>
      </c>
      <c r="AE879" s="103" t="str">
        <f t="shared" si="454"/>
        <v xml:space="preserve">  </v>
      </c>
    </row>
    <row r="880" spans="1:31" x14ac:dyDescent="0.2">
      <c r="A880" t="s">
        <v>98</v>
      </c>
      <c r="B880">
        <v>1993</v>
      </c>
      <c r="C880" t="s">
        <v>294</v>
      </c>
      <c r="D880" t="s">
        <v>281</v>
      </c>
      <c r="F880">
        <v>95</v>
      </c>
      <c r="G880">
        <v>951</v>
      </c>
      <c r="H880">
        <v>852</v>
      </c>
      <c r="I880">
        <v>29</v>
      </c>
      <c r="K880" s="5" t="s">
        <v>284</v>
      </c>
      <c r="P880" s="22">
        <f t="shared" si="450"/>
        <v>0.56956984962984358</v>
      </c>
      <c r="Q880" s="22">
        <f t="shared" si="451"/>
        <v>0</v>
      </c>
      <c r="R880" s="22">
        <f t="shared" si="452"/>
        <v>980</v>
      </c>
      <c r="S880">
        <f t="shared" si="447"/>
        <v>852</v>
      </c>
      <c r="T880">
        <f t="shared" si="448"/>
        <v>128</v>
      </c>
      <c r="U880" s="18">
        <f t="shared" si="449"/>
        <v>72.904940752619979</v>
      </c>
      <c r="AC880" t="s">
        <v>181</v>
      </c>
      <c r="AD880" s="103" t="str">
        <f t="shared" si="453"/>
        <v xml:space="preserve">  </v>
      </c>
      <c r="AE880" s="103" t="str">
        <f t="shared" si="454"/>
        <v xml:space="preserve">  </v>
      </c>
    </row>
    <row r="881" spans="1:31" x14ac:dyDescent="0.2">
      <c r="A881" t="s">
        <v>98</v>
      </c>
      <c r="B881">
        <v>1993</v>
      </c>
      <c r="C881" t="s">
        <v>294</v>
      </c>
      <c r="D881" t="s">
        <v>282</v>
      </c>
      <c r="F881">
        <v>96</v>
      </c>
      <c r="G881">
        <v>1031</v>
      </c>
      <c r="H881">
        <v>632</v>
      </c>
      <c r="I881">
        <v>29</v>
      </c>
      <c r="K881" s="5" t="s">
        <v>284</v>
      </c>
      <c r="P881" s="22">
        <f t="shared" si="450"/>
        <v>0.56956984962984358</v>
      </c>
      <c r="Q881" s="22">
        <f t="shared" si="451"/>
        <v>0</v>
      </c>
      <c r="R881" s="22">
        <f t="shared" si="452"/>
        <v>980</v>
      </c>
      <c r="S881">
        <f t="shared" si="447"/>
        <v>632</v>
      </c>
      <c r="T881">
        <f t="shared" si="448"/>
        <v>348</v>
      </c>
      <c r="U881" s="18">
        <f t="shared" si="449"/>
        <v>198.21030767118557</v>
      </c>
      <c r="AC881" t="s">
        <v>181</v>
      </c>
      <c r="AD881" s="103" t="str">
        <f t="shared" si="453"/>
        <v xml:space="preserve">  </v>
      </c>
      <c r="AE881" s="103" t="str">
        <f t="shared" si="454"/>
        <v xml:space="preserve">  </v>
      </c>
    </row>
    <row r="882" spans="1:31" ht="17" thickBot="1" x14ac:dyDescent="0.25">
      <c r="A882" t="s">
        <v>98</v>
      </c>
      <c r="B882">
        <v>1993</v>
      </c>
      <c r="C882" t="s">
        <v>294</v>
      </c>
      <c r="D882" t="s">
        <v>283</v>
      </c>
      <c r="F882">
        <v>97</v>
      </c>
      <c r="G882">
        <v>1114</v>
      </c>
      <c r="H882">
        <v>825</v>
      </c>
      <c r="I882">
        <v>29</v>
      </c>
      <c r="K882" s="5" t="s">
        <v>284</v>
      </c>
      <c r="P882" s="22">
        <f t="shared" si="450"/>
        <v>0.56956984962984358</v>
      </c>
      <c r="Q882" s="22">
        <f t="shared" si="451"/>
        <v>0</v>
      </c>
      <c r="R882" s="22">
        <f t="shared" si="452"/>
        <v>980</v>
      </c>
      <c r="S882">
        <f t="shared" si="447"/>
        <v>825</v>
      </c>
      <c r="T882">
        <f t="shared" si="448"/>
        <v>155</v>
      </c>
      <c r="U882" s="18">
        <f t="shared" si="449"/>
        <v>88.283326692625749</v>
      </c>
      <c r="AC882" t="s">
        <v>181</v>
      </c>
      <c r="AD882" s="103" t="str">
        <f t="shared" si="453"/>
        <v xml:space="preserve">  </v>
      </c>
      <c r="AE882" s="103" t="str">
        <f t="shared" si="454"/>
        <v xml:space="preserve">  </v>
      </c>
    </row>
    <row r="883" spans="1:31" s="13" customFormat="1" ht="17" thickBot="1" x14ac:dyDescent="0.25">
      <c r="A883" s="38" t="s">
        <v>37</v>
      </c>
      <c r="B883" s="13">
        <v>1995</v>
      </c>
      <c r="D883" s="40">
        <v>0</v>
      </c>
      <c r="E883" s="38" t="s">
        <v>36</v>
      </c>
      <c r="F883" s="13">
        <v>98</v>
      </c>
      <c r="G883" s="13">
        <v>300</v>
      </c>
      <c r="H883" s="40">
        <v>1491</v>
      </c>
      <c r="I883" s="38">
        <v>29</v>
      </c>
      <c r="K883" s="14" t="s">
        <v>284</v>
      </c>
      <c r="AD883" s="103" t="str">
        <f t="shared" si="453"/>
        <v xml:space="preserve">  </v>
      </c>
      <c r="AE883" s="103" t="str">
        <f t="shared" si="454"/>
        <v xml:space="preserve">  </v>
      </c>
    </row>
    <row r="884" spans="1:31" s="33" customFormat="1" x14ac:dyDescent="0.2">
      <c r="A884" s="35" t="s">
        <v>37</v>
      </c>
      <c r="B884" s="33">
        <v>1995</v>
      </c>
      <c r="D884" s="33">
        <v>50</v>
      </c>
      <c r="E884" s="35" t="s">
        <v>36</v>
      </c>
      <c r="F884" s="33">
        <v>99</v>
      </c>
      <c r="G884" s="33">
        <v>299.5</v>
      </c>
      <c r="H884" s="33">
        <v>1402</v>
      </c>
      <c r="I884" s="33">
        <v>29</v>
      </c>
      <c r="K884" s="34" t="s">
        <v>284</v>
      </c>
      <c r="L884" s="7">
        <f t="shared" ref="L884:L888" si="455">ABS(H884-H883)</f>
        <v>89</v>
      </c>
      <c r="M884" s="33">
        <f t="shared" ref="M884:M888" si="456">D884-D883</f>
        <v>50</v>
      </c>
      <c r="N884" s="7">
        <f t="shared" ref="N884:N888" si="457">M884/L884</f>
        <v>0.5617977528089888</v>
      </c>
      <c r="O884" s="33">
        <f>AVERAGE(N884:N888)</f>
        <v>0.56955504853380357</v>
      </c>
      <c r="AD884" s="103" t="str">
        <f t="shared" si="453"/>
        <v xml:space="preserve">  </v>
      </c>
      <c r="AE884" s="103" t="str">
        <f t="shared" si="454"/>
        <v xml:space="preserve">  </v>
      </c>
    </row>
    <row r="885" spans="1:31" s="33" customFormat="1" x14ac:dyDescent="0.2">
      <c r="A885" s="35" t="s">
        <v>37</v>
      </c>
      <c r="B885" s="33">
        <v>1995</v>
      </c>
      <c r="D885" s="33">
        <v>100</v>
      </c>
      <c r="E885" s="35" t="s">
        <v>36</v>
      </c>
      <c r="F885" s="33">
        <v>100</v>
      </c>
      <c r="G885" s="33">
        <v>298</v>
      </c>
      <c r="H885" s="33">
        <v>1314</v>
      </c>
      <c r="I885" s="33">
        <v>29</v>
      </c>
      <c r="K885" s="34" t="s">
        <v>284</v>
      </c>
      <c r="L885" s="7">
        <f t="shared" si="455"/>
        <v>88</v>
      </c>
      <c r="M885" s="33">
        <f t="shared" si="456"/>
        <v>50</v>
      </c>
      <c r="N885" s="7">
        <f t="shared" si="457"/>
        <v>0.56818181818181823</v>
      </c>
      <c r="AD885" s="103" t="str">
        <f t="shared" si="453"/>
        <v xml:space="preserve">  </v>
      </c>
      <c r="AE885" s="103" t="str">
        <f t="shared" si="454"/>
        <v xml:space="preserve">  </v>
      </c>
    </row>
    <row r="886" spans="1:31" s="33" customFormat="1" x14ac:dyDescent="0.2">
      <c r="A886" s="35" t="s">
        <v>37</v>
      </c>
      <c r="B886" s="33">
        <v>1995</v>
      </c>
      <c r="D886" s="33">
        <v>150</v>
      </c>
      <c r="E886" s="35" t="s">
        <v>36</v>
      </c>
      <c r="F886" s="33">
        <v>101</v>
      </c>
      <c r="G886" s="33">
        <v>297</v>
      </c>
      <c r="H886" s="33">
        <v>1225.5</v>
      </c>
      <c r="I886" s="33">
        <v>29</v>
      </c>
      <c r="K886" s="34" t="s">
        <v>284</v>
      </c>
      <c r="L886" s="7">
        <f t="shared" si="455"/>
        <v>88.5</v>
      </c>
      <c r="M886" s="33">
        <f t="shared" si="456"/>
        <v>50</v>
      </c>
      <c r="N886" s="7">
        <f t="shared" si="457"/>
        <v>0.56497175141242939</v>
      </c>
      <c r="AD886" s="103" t="str">
        <f t="shared" si="453"/>
        <v xml:space="preserve">  </v>
      </c>
      <c r="AE886" s="103" t="str">
        <f t="shared" si="454"/>
        <v xml:space="preserve">  </v>
      </c>
    </row>
    <row r="887" spans="1:31" s="33" customFormat="1" x14ac:dyDescent="0.2">
      <c r="A887" s="35" t="s">
        <v>37</v>
      </c>
      <c r="B887" s="33">
        <v>1995</v>
      </c>
      <c r="D887" s="33">
        <v>200</v>
      </c>
      <c r="E887" s="35" t="s">
        <v>36</v>
      </c>
      <c r="F887" s="33">
        <v>102</v>
      </c>
      <c r="G887" s="33">
        <v>297.5</v>
      </c>
      <c r="H887" s="33">
        <v>1138</v>
      </c>
      <c r="I887" s="33">
        <v>29</v>
      </c>
      <c r="K887" s="34" t="s">
        <v>284</v>
      </c>
      <c r="L887" s="7">
        <f t="shared" si="455"/>
        <v>87.5</v>
      </c>
      <c r="M887" s="33">
        <f t="shared" si="456"/>
        <v>50</v>
      </c>
      <c r="N887" s="7">
        <f t="shared" si="457"/>
        <v>0.5714285714285714</v>
      </c>
      <c r="AD887" s="103" t="str">
        <f t="shared" si="453"/>
        <v xml:space="preserve">  </v>
      </c>
      <c r="AE887" s="103" t="str">
        <f t="shared" si="454"/>
        <v xml:space="preserve">  </v>
      </c>
    </row>
    <row r="888" spans="1:31" s="33" customFormat="1" x14ac:dyDescent="0.2">
      <c r="A888" s="35" t="s">
        <v>37</v>
      </c>
      <c r="B888" s="33">
        <v>1995</v>
      </c>
      <c r="D888" s="33">
        <v>250</v>
      </c>
      <c r="E888" s="35" t="s">
        <v>36</v>
      </c>
      <c r="F888" s="33">
        <v>103</v>
      </c>
      <c r="G888" s="33">
        <v>298</v>
      </c>
      <c r="H888" s="33">
        <v>1052</v>
      </c>
      <c r="I888" s="35">
        <v>29</v>
      </c>
      <c r="K888" s="34" t="s">
        <v>284</v>
      </c>
      <c r="L888" s="7">
        <f t="shared" si="455"/>
        <v>86</v>
      </c>
      <c r="M888" s="33">
        <f t="shared" si="456"/>
        <v>50</v>
      </c>
      <c r="N888" s="7">
        <f t="shared" si="457"/>
        <v>0.58139534883720934</v>
      </c>
      <c r="AD888" s="103" t="str">
        <f t="shared" si="453"/>
        <v xml:space="preserve">  </v>
      </c>
      <c r="AE888" s="103" t="str">
        <f t="shared" si="454"/>
        <v xml:space="preserve">  </v>
      </c>
    </row>
    <row r="889" spans="1:31" x14ac:dyDescent="0.2">
      <c r="A889" t="s">
        <v>98</v>
      </c>
      <c r="B889">
        <v>1995</v>
      </c>
      <c r="C889" t="s">
        <v>290</v>
      </c>
      <c r="D889" t="s">
        <v>274</v>
      </c>
      <c r="F889">
        <v>104</v>
      </c>
      <c r="G889">
        <v>383.5</v>
      </c>
      <c r="H889">
        <v>1447.5</v>
      </c>
      <c r="I889">
        <v>29</v>
      </c>
      <c r="K889" s="5" t="s">
        <v>284</v>
      </c>
      <c r="P889" s="22">
        <f>$O$884</f>
        <v>0.56955504853380357</v>
      </c>
      <c r="Q889" s="22">
        <f>$D$883</f>
        <v>0</v>
      </c>
      <c r="R889" s="22">
        <f>$H$883</f>
        <v>1491</v>
      </c>
      <c r="S889">
        <f t="shared" ref="S889:S920" si="458">H889</f>
        <v>1447.5</v>
      </c>
      <c r="T889">
        <f t="shared" ref="T889:T920" si="459">ABS(R889-S889)</f>
        <v>43.5</v>
      </c>
      <c r="U889" s="18">
        <f t="shared" ref="U889:U920" si="460">T889*P889+Q889</f>
        <v>24.775644611220454</v>
      </c>
      <c r="AC889" t="s">
        <v>181</v>
      </c>
      <c r="AD889" s="103" t="str">
        <f t="shared" si="453"/>
        <v xml:space="preserve">  </v>
      </c>
      <c r="AE889" s="103" t="str">
        <f t="shared" si="454"/>
        <v xml:space="preserve">  </v>
      </c>
    </row>
    <row r="890" spans="1:31" x14ac:dyDescent="0.2">
      <c r="A890" t="s">
        <v>98</v>
      </c>
      <c r="B890">
        <v>1995</v>
      </c>
      <c r="C890" t="s">
        <v>290</v>
      </c>
      <c r="D890" t="s">
        <v>275</v>
      </c>
      <c r="F890">
        <v>105</v>
      </c>
      <c r="G890">
        <v>465.33300000000003</v>
      </c>
      <c r="H890">
        <v>1479.6669999999999</v>
      </c>
      <c r="I890">
        <v>29</v>
      </c>
      <c r="K890" s="5" t="s">
        <v>284</v>
      </c>
      <c r="P890" s="22">
        <f t="shared" ref="P890:P920" si="461">$O$884</f>
        <v>0.56955504853380357</v>
      </c>
      <c r="Q890" s="22">
        <f t="shared" ref="Q890:Q920" si="462">$D$883</f>
        <v>0</v>
      </c>
      <c r="R890" s="22">
        <f t="shared" ref="R890:R920" si="463">$H$883</f>
        <v>1491</v>
      </c>
      <c r="S890">
        <f t="shared" si="458"/>
        <v>1479.6669999999999</v>
      </c>
      <c r="T890">
        <f t="shared" si="459"/>
        <v>11.333000000000084</v>
      </c>
      <c r="U890" s="18">
        <f t="shared" si="460"/>
        <v>6.4547673650336437</v>
      </c>
      <c r="AC890" t="s">
        <v>181</v>
      </c>
      <c r="AD890" s="103" t="str">
        <f t="shared" si="453"/>
        <v xml:space="preserve">  </v>
      </c>
      <c r="AE890" s="103" t="str">
        <f t="shared" si="454"/>
        <v xml:space="preserve">  </v>
      </c>
    </row>
    <row r="891" spans="1:31" x14ac:dyDescent="0.2">
      <c r="A891" t="s">
        <v>98</v>
      </c>
      <c r="B891">
        <v>1995</v>
      </c>
      <c r="C891" t="s">
        <v>290</v>
      </c>
      <c r="D891" t="s">
        <v>276</v>
      </c>
      <c r="F891">
        <v>106</v>
      </c>
      <c r="G891">
        <v>543.33299999999997</v>
      </c>
      <c r="H891">
        <v>1388.3330000000001</v>
      </c>
      <c r="I891">
        <v>29</v>
      </c>
      <c r="K891" s="5" t="s">
        <v>284</v>
      </c>
      <c r="P891" s="22">
        <f t="shared" si="461"/>
        <v>0.56955504853380357</v>
      </c>
      <c r="Q891" s="22">
        <f t="shared" si="462"/>
        <v>0</v>
      </c>
      <c r="R891" s="22">
        <f t="shared" si="463"/>
        <v>1491</v>
      </c>
      <c r="S891">
        <f t="shared" si="458"/>
        <v>1388.3330000000001</v>
      </c>
      <c r="T891">
        <f t="shared" si="459"/>
        <v>102.66699999999992</v>
      </c>
      <c r="U891" s="18">
        <f t="shared" si="460"/>
        <v>58.474508167819963</v>
      </c>
      <c r="AC891" t="s">
        <v>181</v>
      </c>
      <c r="AD891" s="103" t="str">
        <f t="shared" si="453"/>
        <v xml:space="preserve">  </v>
      </c>
      <c r="AE891" s="103" t="str">
        <f t="shared" si="454"/>
        <v xml:space="preserve">  </v>
      </c>
    </row>
    <row r="892" spans="1:31" x14ac:dyDescent="0.2">
      <c r="A892" t="s">
        <v>98</v>
      </c>
      <c r="B892">
        <v>1995</v>
      </c>
      <c r="C892" t="s">
        <v>290</v>
      </c>
      <c r="D892" t="s">
        <v>277</v>
      </c>
      <c r="F892">
        <v>107</v>
      </c>
      <c r="G892">
        <v>626.66700000000003</v>
      </c>
      <c r="H892">
        <v>1431</v>
      </c>
      <c r="I892">
        <v>29</v>
      </c>
      <c r="K892" s="5" t="s">
        <v>284</v>
      </c>
      <c r="P892" s="22">
        <f t="shared" si="461"/>
        <v>0.56955504853380357</v>
      </c>
      <c r="Q892" s="22">
        <f t="shared" si="462"/>
        <v>0</v>
      </c>
      <c r="R892" s="22">
        <f t="shared" si="463"/>
        <v>1491</v>
      </c>
      <c r="S892">
        <f t="shared" si="458"/>
        <v>1431</v>
      </c>
      <c r="T892">
        <f t="shared" si="459"/>
        <v>60</v>
      </c>
      <c r="U892" s="18">
        <f t="shared" si="460"/>
        <v>34.173302912028213</v>
      </c>
      <c r="AC892" t="s">
        <v>181</v>
      </c>
      <c r="AD892" s="103" t="str">
        <f t="shared" si="453"/>
        <v xml:space="preserve">  </v>
      </c>
      <c r="AE892" s="103" t="str">
        <f t="shared" si="454"/>
        <v xml:space="preserve">  </v>
      </c>
    </row>
    <row r="893" spans="1:31" x14ac:dyDescent="0.2">
      <c r="A893" t="s">
        <v>98</v>
      </c>
      <c r="B893">
        <v>1995</v>
      </c>
      <c r="C893" t="s">
        <v>290</v>
      </c>
      <c r="D893" t="s">
        <v>279</v>
      </c>
      <c r="F893">
        <v>108</v>
      </c>
      <c r="G893">
        <v>785</v>
      </c>
      <c r="H893">
        <v>1344</v>
      </c>
      <c r="I893">
        <v>29</v>
      </c>
      <c r="K893" s="5" t="s">
        <v>284</v>
      </c>
      <c r="P893" s="22">
        <f t="shared" si="461"/>
        <v>0.56955504853380357</v>
      </c>
      <c r="Q893" s="22">
        <f t="shared" si="462"/>
        <v>0</v>
      </c>
      <c r="R893" s="22">
        <f t="shared" si="463"/>
        <v>1491</v>
      </c>
      <c r="S893">
        <f t="shared" si="458"/>
        <v>1344</v>
      </c>
      <c r="T893">
        <f t="shared" si="459"/>
        <v>147</v>
      </c>
      <c r="U893" s="18">
        <f t="shared" si="460"/>
        <v>83.72459213446912</v>
      </c>
      <c r="AC893" t="s">
        <v>181</v>
      </c>
      <c r="AD893" s="103" t="str">
        <f t="shared" si="453"/>
        <v xml:space="preserve">  </v>
      </c>
      <c r="AE893" s="103" t="str">
        <f t="shared" si="454"/>
        <v xml:space="preserve">  </v>
      </c>
    </row>
    <row r="894" spans="1:31" x14ac:dyDescent="0.2">
      <c r="A894" t="s">
        <v>98</v>
      </c>
      <c r="B894">
        <v>1995</v>
      </c>
      <c r="C894" t="s">
        <v>290</v>
      </c>
      <c r="D894" t="s">
        <v>280</v>
      </c>
      <c r="F894">
        <v>109</v>
      </c>
      <c r="G894">
        <v>869</v>
      </c>
      <c r="H894">
        <v>1474</v>
      </c>
      <c r="I894">
        <v>29</v>
      </c>
      <c r="K894" s="5" t="s">
        <v>284</v>
      </c>
      <c r="P894" s="22">
        <f t="shared" si="461"/>
        <v>0.56955504853380357</v>
      </c>
      <c r="Q894" s="22">
        <f t="shared" si="462"/>
        <v>0</v>
      </c>
      <c r="R894" s="22">
        <f t="shared" si="463"/>
        <v>1491</v>
      </c>
      <c r="S894">
        <f t="shared" si="458"/>
        <v>1474</v>
      </c>
      <c r="T894">
        <f t="shared" si="459"/>
        <v>17</v>
      </c>
      <c r="U894" s="18">
        <f t="shared" si="460"/>
        <v>9.6824358250746609</v>
      </c>
      <c r="AC894" t="s">
        <v>181</v>
      </c>
      <c r="AD894" s="103" t="str">
        <f t="shared" si="453"/>
        <v xml:space="preserve">  </v>
      </c>
      <c r="AE894" s="103" t="str">
        <f t="shared" si="454"/>
        <v xml:space="preserve">  </v>
      </c>
    </row>
    <row r="895" spans="1:31" x14ac:dyDescent="0.2">
      <c r="A895" t="s">
        <v>98</v>
      </c>
      <c r="B895">
        <v>1995</v>
      </c>
      <c r="C895" t="s">
        <v>290</v>
      </c>
      <c r="D895" t="s">
        <v>281</v>
      </c>
      <c r="F895">
        <v>110</v>
      </c>
      <c r="G895">
        <v>951</v>
      </c>
      <c r="H895">
        <v>1479</v>
      </c>
      <c r="I895">
        <v>29</v>
      </c>
      <c r="K895" s="5" t="s">
        <v>284</v>
      </c>
      <c r="P895" s="22">
        <f t="shared" si="461"/>
        <v>0.56955504853380357</v>
      </c>
      <c r="Q895" s="22">
        <f t="shared" si="462"/>
        <v>0</v>
      </c>
      <c r="R895" s="22">
        <f t="shared" si="463"/>
        <v>1491</v>
      </c>
      <c r="S895">
        <f t="shared" si="458"/>
        <v>1479</v>
      </c>
      <c r="T895">
        <f t="shared" si="459"/>
        <v>12</v>
      </c>
      <c r="U895" s="18">
        <f t="shared" si="460"/>
        <v>6.8346605824056432</v>
      </c>
      <c r="AC895" t="s">
        <v>181</v>
      </c>
      <c r="AD895" s="103" t="str">
        <f t="shared" si="453"/>
        <v xml:space="preserve">  </v>
      </c>
      <c r="AE895" s="103" t="str">
        <f t="shared" si="454"/>
        <v xml:space="preserve">  </v>
      </c>
    </row>
    <row r="896" spans="1:31" x14ac:dyDescent="0.2">
      <c r="A896" t="s">
        <v>98</v>
      </c>
      <c r="B896">
        <v>1995</v>
      </c>
      <c r="C896" t="s">
        <v>290</v>
      </c>
      <c r="D896" t="s">
        <v>282</v>
      </c>
      <c r="F896">
        <v>111</v>
      </c>
      <c r="G896">
        <v>1030</v>
      </c>
      <c r="H896">
        <v>1475</v>
      </c>
      <c r="I896">
        <v>29</v>
      </c>
      <c r="K896" s="5" t="s">
        <v>284</v>
      </c>
      <c r="P896" s="22">
        <f t="shared" si="461"/>
        <v>0.56955504853380357</v>
      </c>
      <c r="Q896" s="22">
        <f t="shared" si="462"/>
        <v>0</v>
      </c>
      <c r="R896" s="22">
        <f t="shared" si="463"/>
        <v>1491</v>
      </c>
      <c r="S896">
        <f t="shared" si="458"/>
        <v>1475</v>
      </c>
      <c r="T896">
        <f t="shared" si="459"/>
        <v>16</v>
      </c>
      <c r="U896" s="18">
        <f t="shared" si="460"/>
        <v>9.112880776540857</v>
      </c>
      <c r="AC896" t="s">
        <v>181</v>
      </c>
      <c r="AD896" s="103" t="str">
        <f t="shared" si="453"/>
        <v xml:space="preserve">  </v>
      </c>
      <c r="AE896" s="103" t="str">
        <f t="shared" si="454"/>
        <v xml:space="preserve">  </v>
      </c>
    </row>
    <row r="897" spans="1:31" x14ac:dyDescent="0.2">
      <c r="A897" t="s">
        <v>98</v>
      </c>
      <c r="B897">
        <v>1995</v>
      </c>
      <c r="C897" t="s">
        <v>290</v>
      </c>
      <c r="D897" t="s">
        <v>283</v>
      </c>
      <c r="F897">
        <v>112</v>
      </c>
      <c r="G897">
        <v>1113</v>
      </c>
      <c r="H897">
        <v>1467</v>
      </c>
      <c r="I897">
        <v>29</v>
      </c>
      <c r="K897" s="5" t="s">
        <v>284</v>
      </c>
      <c r="P897" s="22">
        <f t="shared" si="461"/>
        <v>0.56955504853380357</v>
      </c>
      <c r="Q897" s="22">
        <f t="shared" si="462"/>
        <v>0</v>
      </c>
      <c r="R897" s="22">
        <f t="shared" si="463"/>
        <v>1491</v>
      </c>
      <c r="S897">
        <f t="shared" si="458"/>
        <v>1467</v>
      </c>
      <c r="T897">
        <f t="shared" si="459"/>
        <v>24</v>
      </c>
      <c r="U897" s="18">
        <f t="shared" si="460"/>
        <v>13.669321164811286</v>
      </c>
      <c r="AC897" t="s">
        <v>181</v>
      </c>
      <c r="AD897" s="103" t="str">
        <f t="shared" si="453"/>
        <v xml:space="preserve">  </v>
      </c>
      <c r="AE897" s="103" t="str">
        <f t="shared" si="454"/>
        <v xml:space="preserve">  </v>
      </c>
    </row>
    <row r="898" spans="1:31" x14ac:dyDescent="0.2">
      <c r="A898" t="s">
        <v>98</v>
      </c>
      <c r="B898">
        <v>1995</v>
      </c>
      <c r="C898" t="s">
        <v>291</v>
      </c>
      <c r="D898" t="s">
        <v>274</v>
      </c>
      <c r="F898">
        <v>113</v>
      </c>
      <c r="G898">
        <v>381</v>
      </c>
      <c r="H898">
        <v>1399</v>
      </c>
      <c r="I898">
        <v>29</v>
      </c>
      <c r="K898" s="5" t="s">
        <v>284</v>
      </c>
      <c r="P898" s="22">
        <f t="shared" si="461"/>
        <v>0.56955504853380357</v>
      </c>
      <c r="Q898" s="22">
        <f t="shared" si="462"/>
        <v>0</v>
      </c>
      <c r="R898" s="22">
        <f t="shared" si="463"/>
        <v>1491</v>
      </c>
      <c r="S898">
        <f t="shared" si="458"/>
        <v>1399</v>
      </c>
      <c r="T898">
        <f t="shared" si="459"/>
        <v>92</v>
      </c>
      <c r="U898" s="18">
        <f t="shared" si="460"/>
        <v>52.39906446510993</v>
      </c>
      <c r="AC898" t="s">
        <v>181</v>
      </c>
      <c r="AD898" s="103" t="str">
        <f t="shared" si="453"/>
        <v xml:space="preserve">  </v>
      </c>
      <c r="AE898" s="103" t="str">
        <f t="shared" si="454"/>
        <v xml:space="preserve">  </v>
      </c>
    </row>
    <row r="899" spans="1:31" x14ac:dyDescent="0.2">
      <c r="A899" t="s">
        <v>98</v>
      </c>
      <c r="B899">
        <v>1995</v>
      </c>
      <c r="C899" t="s">
        <v>291</v>
      </c>
      <c r="D899" t="s">
        <v>275</v>
      </c>
      <c r="F899">
        <v>114</v>
      </c>
      <c r="G899">
        <v>465</v>
      </c>
      <c r="H899">
        <v>1399</v>
      </c>
      <c r="I899">
        <v>29</v>
      </c>
      <c r="K899" s="5" t="s">
        <v>284</v>
      </c>
      <c r="P899" s="22">
        <f t="shared" si="461"/>
        <v>0.56955504853380357</v>
      </c>
      <c r="Q899" s="22">
        <f t="shared" si="462"/>
        <v>0</v>
      </c>
      <c r="R899" s="22">
        <f t="shared" si="463"/>
        <v>1491</v>
      </c>
      <c r="S899">
        <f t="shared" si="458"/>
        <v>1399</v>
      </c>
      <c r="T899">
        <f t="shared" si="459"/>
        <v>92</v>
      </c>
      <c r="U899" s="18">
        <f t="shared" si="460"/>
        <v>52.39906446510993</v>
      </c>
      <c r="AC899" t="s">
        <v>181</v>
      </c>
      <c r="AD899" s="103" t="str">
        <f t="shared" ref="AD899:AD962" si="464">CONCATENATE(IF(Z899&lt;Y899, "YES", " "), IF( AA899&lt;0, "-YES", " "))</f>
        <v xml:space="preserve">  </v>
      </c>
      <c r="AE899" s="103" t="str">
        <f t="shared" ref="AE899:AE962" si="465">CONCATENATE(IF(S899&gt;R899, "YES", " "), IF( T899&lt;0, "-YES", " "))</f>
        <v xml:space="preserve">  </v>
      </c>
    </row>
    <row r="900" spans="1:31" x14ac:dyDescent="0.2">
      <c r="A900" t="s">
        <v>98</v>
      </c>
      <c r="B900">
        <v>1995</v>
      </c>
      <c r="C900" t="s">
        <v>291</v>
      </c>
      <c r="D900" t="s">
        <v>276</v>
      </c>
      <c r="F900">
        <v>115</v>
      </c>
      <c r="G900">
        <v>545</v>
      </c>
      <c r="H900">
        <v>1450</v>
      </c>
      <c r="I900">
        <v>29</v>
      </c>
      <c r="K900" s="5" t="s">
        <v>284</v>
      </c>
      <c r="P900" s="22">
        <f t="shared" si="461"/>
        <v>0.56955504853380357</v>
      </c>
      <c r="Q900" s="22">
        <f t="shared" si="462"/>
        <v>0</v>
      </c>
      <c r="R900" s="22">
        <f t="shared" si="463"/>
        <v>1491</v>
      </c>
      <c r="S900">
        <f t="shared" si="458"/>
        <v>1450</v>
      </c>
      <c r="T900">
        <f t="shared" si="459"/>
        <v>41</v>
      </c>
      <c r="U900" s="18">
        <f t="shared" si="460"/>
        <v>23.351756989885946</v>
      </c>
      <c r="AC900" t="s">
        <v>181</v>
      </c>
      <c r="AD900" s="103" t="str">
        <f t="shared" si="464"/>
        <v xml:space="preserve">  </v>
      </c>
      <c r="AE900" s="103" t="str">
        <f t="shared" si="465"/>
        <v xml:space="preserve">  </v>
      </c>
    </row>
    <row r="901" spans="1:31" x14ac:dyDescent="0.2">
      <c r="A901" t="s">
        <v>98</v>
      </c>
      <c r="B901">
        <v>1995</v>
      </c>
      <c r="C901" t="s">
        <v>291</v>
      </c>
      <c r="D901" t="s">
        <v>277</v>
      </c>
      <c r="F901">
        <v>116</v>
      </c>
      <c r="G901">
        <v>622</v>
      </c>
      <c r="H901">
        <v>1418</v>
      </c>
      <c r="I901">
        <v>29</v>
      </c>
      <c r="K901" s="5" t="s">
        <v>284</v>
      </c>
      <c r="P901" s="22">
        <f t="shared" si="461"/>
        <v>0.56955504853380357</v>
      </c>
      <c r="Q901" s="22">
        <f t="shared" si="462"/>
        <v>0</v>
      </c>
      <c r="R901" s="22">
        <f t="shared" si="463"/>
        <v>1491</v>
      </c>
      <c r="S901">
        <f t="shared" si="458"/>
        <v>1418</v>
      </c>
      <c r="T901">
        <f t="shared" si="459"/>
        <v>73</v>
      </c>
      <c r="U901" s="18">
        <f t="shared" si="460"/>
        <v>41.57751854296766</v>
      </c>
      <c r="AC901" t="s">
        <v>181</v>
      </c>
      <c r="AD901" s="103" t="str">
        <f t="shared" si="464"/>
        <v xml:space="preserve">  </v>
      </c>
      <c r="AE901" s="103" t="str">
        <f t="shared" si="465"/>
        <v xml:space="preserve">  </v>
      </c>
    </row>
    <row r="902" spans="1:31" x14ac:dyDescent="0.2">
      <c r="A902" t="s">
        <v>98</v>
      </c>
      <c r="B902">
        <v>1995</v>
      </c>
      <c r="C902" t="s">
        <v>291</v>
      </c>
      <c r="D902" t="s">
        <v>279</v>
      </c>
      <c r="F902">
        <v>117</v>
      </c>
      <c r="G902">
        <v>786</v>
      </c>
      <c r="H902">
        <v>1391</v>
      </c>
      <c r="I902">
        <v>29</v>
      </c>
      <c r="K902" s="5" t="s">
        <v>284</v>
      </c>
      <c r="P902" s="22">
        <f t="shared" si="461"/>
        <v>0.56955504853380357</v>
      </c>
      <c r="Q902" s="22">
        <f t="shared" si="462"/>
        <v>0</v>
      </c>
      <c r="R902" s="22">
        <f t="shared" si="463"/>
        <v>1491</v>
      </c>
      <c r="S902">
        <f t="shared" si="458"/>
        <v>1391</v>
      </c>
      <c r="T902">
        <f t="shared" si="459"/>
        <v>100</v>
      </c>
      <c r="U902" s="18">
        <f t="shared" si="460"/>
        <v>56.955504853380354</v>
      </c>
      <c r="AC902" t="s">
        <v>181</v>
      </c>
      <c r="AD902" s="103" t="str">
        <f t="shared" si="464"/>
        <v xml:space="preserve">  </v>
      </c>
      <c r="AE902" s="103" t="str">
        <f t="shared" si="465"/>
        <v xml:space="preserve">  </v>
      </c>
    </row>
    <row r="903" spans="1:31" x14ac:dyDescent="0.2">
      <c r="A903" t="s">
        <v>98</v>
      </c>
      <c r="B903">
        <v>1995</v>
      </c>
      <c r="C903" t="s">
        <v>291</v>
      </c>
      <c r="D903" t="s">
        <v>280</v>
      </c>
      <c r="F903">
        <v>118</v>
      </c>
      <c r="G903">
        <v>871</v>
      </c>
      <c r="H903">
        <v>1448</v>
      </c>
      <c r="I903">
        <v>29</v>
      </c>
      <c r="K903" s="5" t="s">
        <v>284</v>
      </c>
      <c r="P903" s="22">
        <f t="shared" si="461"/>
        <v>0.56955504853380357</v>
      </c>
      <c r="Q903" s="22">
        <f t="shared" si="462"/>
        <v>0</v>
      </c>
      <c r="R903" s="22">
        <f t="shared" si="463"/>
        <v>1491</v>
      </c>
      <c r="S903">
        <f t="shared" si="458"/>
        <v>1448</v>
      </c>
      <c r="T903">
        <f t="shared" si="459"/>
        <v>43</v>
      </c>
      <c r="U903" s="18">
        <f t="shared" si="460"/>
        <v>24.490867086953553</v>
      </c>
      <c r="AC903" t="s">
        <v>181</v>
      </c>
      <c r="AD903" s="103" t="str">
        <f t="shared" si="464"/>
        <v xml:space="preserve">  </v>
      </c>
      <c r="AE903" s="103" t="str">
        <f t="shared" si="465"/>
        <v xml:space="preserve">  </v>
      </c>
    </row>
    <row r="904" spans="1:31" x14ac:dyDescent="0.2">
      <c r="A904" t="s">
        <v>98</v>
      </c>
      <c r="B904">
        <v>1995</v>
      </c>
      <c r="C904" t="s">
        <v>291</v>
      </c>
      <c r="D904" t="s">
        <v>282</v>
      </c>
      <c r="F904">
        <v>119</v>
      </c>
      <c r="G904">
        <v>1028</v>
      </c>
      <c r="H904">
        <v>1435</v>
      </c>
      <c r="I904">
        <v>29</v>
      </c>
      <c r="K904" s="5" t="s">
        <v>284</v>
      </c>
      <c r="P904" s="22">
        <f t="shared" si="461"/>
        <v>0.56955504853380357</v>
      </c>
      <c r="Q904" s="22">
        <f t="shared" si="462"/>
        <v>0</v>
      </c>
      <c r="R904" s="22">
        <f t="shared" si="463"/>
        <v>1491</v>
      </c>
      <c r="S904">
        <f t="shared" si="458"/>
        <v>1435</v>
      </c>
      <c r="T904">
        <f t="shared" si="459"/>
        <v>56</v>
      </c>
      <c r="U904" s="18">
        <f t="shared" si="460"/>
        <v>31.895082717893001</v>
      </c>
      <c r="AC904" t="s">
        <v>181</v>
      </c>
      <c r="AD904" s="103" t="str">
        <f t="shared" si="464"/>
        <v xml:space="preserve">  </v>
      </c>
      <c r="AE904" s="103" t="str">
        <f t="shared" si="465"/>
        <v xml:space="preserve">  </v>
      </c>
    </row>
    <row r="905" spans="1:31" x14ac:dyDescent="0.2">
      <c r="A905" t="s">
        <v>98</v>
      </c>
      <c r="B905">
        <v>1995</v>
      </c>
      <c r="C905" t="s">
        <v>291</v>
      </c>
      <c r="D905" t="s">
        <v>283</v>
      </c>
      <c r="F905">
        <v>120</v>
      </c>
      <c r="G905">
        <v>1111</v>
      </c>
      <c r="H905">
        <v>1433</v>
      </c>
      <c r="I905">
        <v>29</v>
      </c>
      <c r="K905" s="5" t="s">
        <v>284</v>
      </c>
      <c r="P905" s="22">
        <f t="shared" si="461"/>
        <v>0.56955504853380357</v>
      </c>
      <c r="Q905" s="22">
        <f t="shared" si="462"/>
        <v>0</v>
      </c>
      <c r="R905" s="22">
        <f t="shared" si="463"/>
        <v>1491</v>
      </c>
      <c r="S905">
        <f t="shared" si="458"/>
        <v>1433</v>
      </c>
      <c r="T905">
        <f t="shared" si="459"/>
        <v>58</v>
      </c>
      <c r="U905" s="18">
        <f t="shared" si="460"/>
        <v>33.034192814960605</v>
      </c>
      <c r="AC905" t="s">
        <v>181</v>
      </c>
      <c r="AD905" s="103" t="str">
        <f t="shared" si="464"/>
        <v xml:space="preserve">  </v>
      </c>
      <c r="AE905" s="103" t="str">
        <f t="shared" si="465"/>
        <v xml:space="preserve">  </v>
      </c>
    </row>
    <row r="906" spans="1:31" x14ac:dyDescent="0.2">
      <c r="A906" t="s">
        <v>98</v>
      </c>
      <c r="B906">
        <v>1995</v>
      </c>
      <c r="C906" t="s">
        <v>292</v>
      </c>
      <c r="D906" t="s">
        <v>274</v>
      </c>
      <c r="F906">
        <v>121</v>
      </c>
      <c r="G906">
        <v>381</v>
      </c>
      <c r="H906">
        <v>1240</v>
      </c>
      <c r="I906">
        <v>29</v>
      </c>
      <c r="K906" s="5" t="s">
        <v>284</v>
      </c>
      <c r="P906" s="22">
        <f t="shared" si="461"/>
        <v>0.56955504853380357</v>
      </c>
      <c r="Q906" s="22">
        <f t="shared" si="462"/>
        <v>0</v>
      </c>
      <c r="R906" s="22">
        <f t="shared" si="463"/>
        <v>1491</v>
      </c>
      <c r="S906">
        <f t="shared" si="458"/>
        <v>1240</v>
      </c>
      <c r="T906">
        <f t="shared" si="459"/>
        <v>251</v>
      </c>
      <c r="U906" s="18">
        <f t="shared" si="460"/>
        <v>142.95831718198468</v>
      </c>
      <c r="AC906" t="s">
        <v>181</v>
      </c>
      <c r="AD906" s="103" t="str">
        <f t="shared" si="464"/>
        <v xml:space="preserve">  </v>
      </c>
      <c r="AE906" s="103" t="str">
        <f t="shared" si="465"/>
        <v xml:space="preserve">  </v>
      </c>
    </row>
    <row r="907" spans="1:31" x14ac:dyDescent="0.2">
      <c r="A907" t="s">
        <v>98</v>
      </c>
      <c r="B907">
        <v>1995</v>
      </c>
      <c r="C907" t="s">
        <v>292</v>
      </c>
      <c r="D907" t="s">
        <v>275</v>
      </c>
      <c r="F907">
        <v>122</v>
      </c>
      <c r="G907">
        <v>465</v>
      </c>
      <c r="H907">
        <v>1390</v>
      </c>
      <c r="I907">
        <v>29</v>
      </c>
      <c r="K907" s="5" t="s">
        <v>284</v>
      </c>
      <c r="P907" s="22">
        <f t="shared" si="461"/>
        <v>0.56955504853380357</v>
      </c>
      <c r="Q907" s="22">
        <f t="shared" si="462"/>
        <v>0</v>
      </c>
      <c r="R907" s="22">
        <f t="shared" si="463"/>
        <v>1491</v>
      </c>
      <c r="S907">
        <f t="shared" si="458"/>
        <v>1390</v>
      </c>
      <c r="T907">
        <f t="shared" si="459"/>
        <v>101</v>
      </c>
      <c r="U907" s="18">
        <f t="shared" si="460"/>
        <v>57.525059901914162</v>
      </c>
      <c r="AC907" t="s">
        <v>181</v>
      </c>
      <c r="AD907" s="103" t="str">
        <f t="shared" si="464"/>
        <v xml:space="preserve">  </v>
      </c>
      <c r="AE907" s="103" t="str">
        <f t="shared" si="465"/>
        <v xml:space="preserve">  </v>
      </c>
    </row>
    <row r="908" spans="1:31" x14ac:dyDescent="0.2">
      <c r="A908" t="s">
        <v>98</v>
      </c>
      <c r="B908">
        <v>1995</v>
      </c>
      <c r="C908" t="s">
        <v>292</v>
      </c>
      <c r="D908" t="s">
        <v>276</v>
      </c>
      <c r="F908">
        <v>123</v>
      </c>
      <c r="G908">
        <v>539</v>
      </c>
      <c r="H908">
        <v>1396</v>
      </c>
      <c r="I908">
        <v>29</v>
      </c>
      <c r="K908" s="5" t="s">
        <v>284</v>
      </c>
      <c r="P908" s="22">
        <f t="shared" si="461"/>
        <v>0.56955504853380357</v>
      </c>
      <c r="Q908" s="22">
        <f t="shared" si="462"/>
        <v>0</v>
      </c>
      <c r="R908" s="22">
        <f t="shared" si="463"/>
        <v>1491</v>
      </c>
      <c r="S908">
        <f t="shared" si="458"/>
        <v>1396</v>
      </c>
      <c r="T908">
        <f t="shared" si="459"/>
        <v>95</v>
      </c>
      <c r="U908" s="18">
        <f t="shared" si="460"/>
        <v>54.107729610711338</v>
      </c>
      <c r="AC908" t="s">
        <v>181</v>
      </c>
      <c r="AD908" s="103" t="str">
        <f t="shared" si="464"/>
        <v xml:space="preserve">  </v>
      </c>
      <c r="AE908" s="103" t="str">
        <f t="shared" si="465"/>
        <v xml:space="preserve">  </v>
      </c>
    </row>
    <row r="909" spans="1:31" x14ac:dyDescent="0.2">
      <c r="A909" t="s">
        <v>98</v>
      </c>
      <c r="B909">
        <v>1995</v>
      </c>
      <c r="C909" t="s">
        <v>292</v>
      </c>
      <c r="D909" t="s">
        <v>277</v>
      </c>
      <c r="F909">
        <v>124</v>
      </c>
      <c r="G909">
        <v>624</v>
      </c>
      <c r="H909">
        <v>1343</v>
      </c>
      <c r="I909">
        <v>29</v>
      </c>
      <c r="K909" s="5" t="s">
        <v>284</v>
      </c>
      <c r="P909" s="22">
        <f t="shared" si="461"/>
        <v>0.56955504853380357</v>
      </c>
      <c r="Q909" s="22">
        <f t="shared" si="462"/>
        <v>0</v>
      </c>
      <c r="R909" s="22">
        <f t="shared" si="463"/>
        <v>1491</v>
      </c>
      <c r="S909">
        <f t="shared" si="458"/>
        <v>1343</v>
      </c>
      <c r="T909">
        <f t="shared" si="459"/>
        <v>148</v>
      </c>
      <c r="U909" s="18">
        <f t="shared" si="460"/>
        <v>84.294147183002934</v>
      </c>
      <c r="AC909" t="s">
        <v>181</v>
      </c>
      <c r="AD909" s="103" t="str">
        <f t="shared" si="464"/>
        <v xml:space="preserve">  </v>
      </c>
      <c r="AE909" s="103" t="str">
        <f t="shared" si="465"/>
        <v xml:space="preserve">  </v>
      </c>
    </row>
    <row r="910" spans="1:31" x14ac:dyDescent="0.2">
      <c r="A910" t="s">
        <v>98</v>
      </c>
      <c r="B910">
        <v>1995</v>
      </c>
      <c r="C910" t="s">
        <v>293</v>
      </c>
      <c r="D910" t="s">
        <v>275</v>
      </c>
      <c r="F910">
        <v>128</v>
      </c>
      <c r="G910">
        <v>463</v>
      </c>
      <c r="H910">
        <v>1333</v>
      </c>
      <c r="I910">
        <v>29</v>
      </c>
      <c r="K910" s="5" t="s">
        <v>284</v>
      </c>
      <c r="P910" s="22">
        <f t="shared" si="461"/>
        <v>0.56955504853380357</v>
      </c>
      <c r="Q910" s="22">
        <f t="shared" si="462"/>
        <v>0</v>
      </c>
      <c r="R910" s="22">
        <f t="shared" si="463"/>
        <v>1491</v>
      </c>
      <c r="S910">
        <f t="shared" si="458"/>
        <v>1333</v>
      </c>
      <c r="T910">
        <f t="shared" si="459"/>
        <v>158</v>
      </c>
      <c r="U910" s="18">
        <f t="shared" si="460"/>
        <v>89.989697668340966</v>
      </c>
      <c r="AC910" t="s">
        <v>181</v>
      </c>
      <c r="AD910" s="103" t="str">
        <f t="shared" si="464"/>
        <v xml:space="preserve">  </v>
      </c>
      <c r="AE910" s="103" t="str">
        <f t="shared" si="465"/>
        <v xml:space="preserve">  </v>
      </c>
    </row>
    <row r="911" spans="1:31" x14ac:dyDescent="0.2">
      <c r="A911" t="s">
        <v>98</v>
      </c>
      <c r="B911">
        <v>1995</v>
      </c>
      <c r="C911" t="s">
        <v>293</v>
      </c>
      <c r="D911" t="s">
        <v>276</v>
      </c>
      <c r="F911">
        <v>129</v>
      </c>
      <c r="G911">
        <v>543</v>
      </c>
      <c r="H911">
        <v>1321</v>
      </c>
      <c r="I911">
        <v>29</v>
      </c>
      <c r="K911" s="5" t="s">
        <v>284</v>
      </c>
      <c r="P911" s="22">
        <f t="shared" si="461"/>
        <v>0.56955504853380357</v>
      </c>
      <c r="Q911" s="22">
        <f t="shared" si="462"/>
        <v>0</v>
      </c>
      <c r="R911" s="22">
        <f t="shared" si="463"/>
        <v>1491</v>
      </c>
      <c r="S911">
        <f t="shared" si="458"/>
        <v>1321</v>
      </c>
      <c r="T911">
        <f t="shared" si="459"/>
        <v>170</v>
      </c>
      <c r="U911" s="18">
        <f t="shared" si="460"/>
        <v>96.824358250746613</v>
      </c>
      <c r="AC911" t="s">
        <v>181</v>
      </c>
      <c r="AD911" s="103" t="str">
        <f t="shared" si="464"/>
        <v xml:space="preserve">  </v>
      </c>
      <c r="AE911" s="103" t="str">
        <f t="shared" si="465"/>
        <v xml:space="preserve">  </v>
      </c>
    </row>
    <row r="912" spans="1:31" x14ac:dyDescent="0.2">
      <c r="A912" t="s">
        <v>98</v>
      </c>
      <c r="B912">
        <v>1995</v>
      </c>
      <c r="C912" t="s">
        <v>293</v>
      </c>
      <c r="D912" t="s">
        <v>277</v>
      </c>
      <c r="F912">
        <v>130</v>
      </c>
      <c r="G912">
        <v>622</v>
      </c>
      <c r="H912">
        <v>1303</v>
      </c>
      <c r="I912">
        <v>29</v>
      </c>
      <c r="K912" s="5" t="s">
        <v>284</v>
      </c>
      <c r="P912" s="22">
        <f t="shared" si="461"/>
        <v>0.56955504853380357</v>
      </c>
      <c r="Q912" s="22">
        <f t="shared" si="462"/>
        <v>0</v>
      </c>
      <c r="R912" s="22">
        <f t="shared" si="463"/>
        <v>1491</v>
      </c>
      <c r="S912">
        <f t="shared" si="458"/>
        <v>1303</v>
      </c>
      <c r="T912">
        <f t="shared" si="459"/>
        <v>188</v>
      </c>
      <c r="U912" s="18">
        <f t="shared" si="460"/>
        <v>107.07634912435508</v>
      </c>
      <c r="AC912" t="s">
        <v>181</v>
      </c>
      <c r="AD912" s="103" t="str">
        <f t="shared" si="464"/>
        <v xml:space="preserve">  </v>
      </c>
      <c r="AE912" s="103" t="str">
        <f t="shared" si="465"/>
        <v xml:space="preserve">  </v>
      </c>
    </row>
    <row r="913" spans="1:31" x14ac:dyDescent="0.2">
      <c r="A913" t="s">
        <v>98</v>
      </c>
      <c r="B913">
        <v>1995</v>
      </c>
      <c r="C913" t="s">
        <v>293</v>
      </c>
      <c r="D913" t="s">
        <v>279</v>
      </c>
      <c r="F913">
        <v>125</v>
      </c>
      <c r="G913">
        <v>790</v>
      </c>
      <c r="H913">
        <v>1305</v>
      </c>
      <c r="I913">
        <v>29</v>
      </c>
      <c r="K913" s="5" t="s">
        <v>284</v>
      </c>
      <c r="P913" s="22">
        <f t="shared" si="461"/>
        <v>0.56955504853380357</v>
      </c>
      <c r="Q913" s="22">
        <f t="shared" si="462"/>
        <v>0</v>
      </c>
      <c r="R913" s="22">
        <f t="shared" si="463"/>
        <v>1491</v>
      </c>
      <c r="S913">
        <f t="shared" si="458"/>
        <v>1305</v>
      </c>
      <c r="T913">
        <f t="shared" si="459"/>
        <v>186</v>
      </c>
      <c r="U913" s="18">
        <f t="shared" si="460"/>
        <v>105.93723902728746</v>
      </c>
      <c r="AC913" t="s">
        <v>181</v>
      </c>
      <c r="AD913" s="103" t="str">
        <f t="shared" si="464"/>
        <v xml:space="preserve">  </v>
      </c>
      <c r="AE913" s="103" t="str">
        <f t="shared" si="465"/>
        <v xml:space="preserve">  </v>
      </c>
    </row>
    <row r="914" spans="1:31" x14ac:dyDescent="0.2">
      <c r="A914" t="s">
        <v>98</v>
      </c>
      <c r="B914">
        <v>1995</v>
      </c>
      <c r="C914" t="s">
        <v>293</v>
      </c>
      <c r="D914" t="s">
        <v>280</v>
      </c>
      <c r="F914">
        <v>126</v>
      </c>
      <c r="G914">
        <v>868</v>
      </c>
      <c r="H914">
        <v>1252</v>
      </c>
      <c r="I914">
        <v>29</v>
      </c>
      <c r="K914" s="5" t="s">
        <v>284</v>
      </c>
      <c r="P914" s="22">
        <f t="shared" si="461"/>
        <v>0.56955504853380357</v>
      </c>
      <c r="Q914" s="22">
        <f t="shared" si="462"/>
        <v>0</v>
      </c>
      <c r="R914" s="22">
        <f t="shared" si="463"/>
        <v>1491</v>
      </c>
      <c r="S914">
        <f t="shared" si="458"/>
        <v>1252</v>
      </c>
      <c r="T914">
        <f t="shared" si="459"/>
        <v>239</v>
      </c>
      <c r="U914" s="18">
        <f t="shared" si="460"/>
        <v>136.12365659957905</v>
      </c>
      <c r="AC914" t="s">
        <v>181</v>
      </c>
      <c r="AD914" s="103" t="str">
        <f t="shared" si="464"/>
        <v xml:space="preserve">  </v>
      </c>
      <c r="AE914" s="103" t="str">
        <f t="shared" si="465"/>
        <v xml:space="preserve">  </v>
      </c>
    </row>
    <row r="915" spans="1:31" x14ac:dyDescent="0.2">
      <c r="A915" t="s">
        <v>98</v>
      </c>
      <c r="B915">
        <v>1995</v>
      </c>
      <c r="C915" t="s">
        <v>293</v>
      </c>
      <c r="D915" t="s">
        <v>281</v>
      </c>
      <c r="F915">
        <v>127</v>
      </c>
      <c r="G915">
        <v>953</v>
      </c>
      <c r="H915">
        <v>1356</v>
      </c>
      <c r="I915">
        <v>29</v>
      </c>
      <c r="K915" s="5" t="s">
        <v>284</v>
      </c>
      <c r="P915" s="22">
        <f t="shared" si="461"/>
        <v>0.56955504853380357</v>
      </c>
      <c r="Q915" s="22">
        <f t="shared" si="462"/>
        <v>0</v>
      </c>
      <c r="R915" s="22">
        <f t="shared" si="463"/>
        <v>1491</v>
      </c>
      <c r="S915">
        <f t="shared" si="458"/>
        <v>1356</v>
      </c>
      <c r="T915">
        <f t="shared" si="459"/>
        <v>135</v>
      </c>
      <c r="U915" s="18">
        <f t="shared" si="460"/>
        <v>76.889931552063487</v>
      </c>
      <c r="AC915" t="s">
        <v>181</v>
      </c>
      <c r="AD915" s="103" t="str">
        <f t="shared" si="464"/>
        <v xml:space="preserve">  </v>
      </c>
      <c r="AE915" s="103" t="str">
        <f t="shared" si="465"/>
        <v xml:space="preserve">  </v>
      </c>
    </row>
    <row r="916" spans="1:31" x14ac:dyDescent="0.2">
      <c r="A916" t="s">
        <v>98</v>
      </c>
      <c r="B916">
        <v>1995</v>
      </c>
      <c r="C916" t="s">
        <v>294</v>
      </c>
      <c r="D916" t="s">
        <v>279</v>
      </c>
      <c r="F916">
        <v>131</v>
      </c>
      <c r="G916">
        <v>790</v>
      </c>
      <c r="H916">
        <v>1171</v>
      </c>
      <c r="I916">
        <v>29</v>
      </c>
      <c r="K916" s="5" t="s">
        <v>284</v>
      </c>
      <c r="P916" s="22">
        <f t="shared" si="461"/>
        <v>0.56955504853380357</v>
      </c>
      <c r="Q916" s="22">
        <f t="shared" si="462"/>
        <v>0</v>
      </c>
      <c r="R916" s="22">
        <f t="shared" si="463"/>
        <v>1491</v>
      </c>
      <c r="S916">
        <f t="shared" si="458"/>
        <v>1171</v>
      </c>
      <c r="T916">
        <f t="shared" si="459"/>
        <v>320</v>
      </c>
      <c r="U916" s="18">
        <f t="shared" si="460"/>
        <v>182.25761553081713</v>
      </c>
      <c r="AC916" t="s">
        <v>181</v>
      </c>
      <c r="AD916" s="103" t="str">
        <f t="shared" si="464"/>
        <v xml:space="preserve">  </v>
      </c>
      <c r="AE916" s="103" t="str">
        <f t="shared" si="465"/>
        <v xml:space="preserve">  </v>
      </c>
    </row>
    <row r="917" spans="1:31" x14ac:dyDescent="0.2">
      <c r="A917" t="s">
        <v>98</v>
      </c>
      <c r="B917">
        <v>1995</v>
      </c>
      <c r="C917" t="s">
        <v>294</v>
      </c>
      <c r="D917" t="s">
        <v>280</v>
      </c>
      <c r="F917">
        <v>132</v>
      </c>
      <c r="G917">
        <v>870</v>
      </c>
      <c r="H917">
        <v>1343</v>
      </c>
      <c r="I917">
        <v>29</v>
      </c>
      <c r="K917" s="5" t="s">
        <v>284</v>
      </c>
      <c r="P917" s="22">
        <f t="shared" si="461"/>
        <v>0.56955504853380357</v>
      </c>
      <c r="Q917" s="22">
        <f t="shared" si="462"/>
        <v>0</v>
      </c>
      <c r="R917" s="22">
        <f t="shared" si="463"/>
        <v>1491</v>
      </c>
      <c r="S917">
        <f t="shared" si="458"/>
        <v>1343</v>
      </c>
      <c r="T917">
        <f t="shared" si="459"/>
        <v>148</v>
      </c>
      <c r="U917" s="18">
        <f t="shared" si="460"/>
        <v>84.294147183002934</v>
      </c>
      <c r="AC917" t="s">
        <v>181</v>
      </c>
      <c r="AD917" s="103" t="str">
        <f t="shared" si="464"/>
        <v xml:space="preserve">  </v>
      </c>
      <c r="AE917" s="103" t="str">
        <f t="shared" si="465"/>
        <v xml:space="preserve">  </v>
      </c>
    </row>
    <row r="918" spans="1:31" x14ac:dyDescent="0.2">
      <c r="A918" t="s">
        <v>98</v>
      </c>
      <c r="B918">
        <v>1995</v>
      </c>
      <c r="C918" t="s">
        <v>294</v>
      </c>
      <c r="D918" t="s">
        <v>281</v>
      </c>
      <c r="F918">
        <v>133</v>
      </c>
      <c r="G918">
        <v>954</v>
      </c>
      <c r="H918">
        <v>1386</v>
      </c>
      <c r="I918">
        <v>29</v>
      </c>
      <c r="K918" s="5" t="s">
        <v>284</v>
      </c>
      <c r="P918" s="22">
        <f t="shared" si="461"/>
        <v>0.56955504853380357</v>
      </c>
      <c r="Q918" s="22">
        <f t="shared" si="462"/>
        <v>0</v>
      </c>
      <c r="R918" s="22">
        <f t="shared" si="463"/>
        <v>1491</v>
      </c>
      <c r="S918">
        <f t="shared" si="458"/>
        <v>1386</v>
      </c>
      <c r="T918">
        <f t="shared" si="459"/>
        <v>105</v>
      </c>
      <c r="U918" s="18">
        <f t="shared" si="460"/>
        <v>59.803280096049377</v>
      </c>
      <c r="AC918" t="s">
        <v>181</v>
      </c>
      <c r="AD918" s="103" t="str">
        <f t="shared" si="464"/>
        <v xml:space="preserve">  </v>
      </c>
      <c r="AE918" s="103" t="str">
        <f t="shared" si="465"/>
        <v xml:space="preserve">  </v>
      </c>
    </row>
    <row r="919" spans="1:31" x14ac:dyDescent="0.2">
      <c r="A919" t="s">
        <v>98</v>
      </c>
      <c r="B919">
        <v>1995</v>
      </c>
      <c r="C919" t="s">
        <v>294</v>
      </c>
      <c r="D919" t="s">
        <v>282</v>
      </c>
      <c r="F919">
        <v>134</v>
      </c>
      <c r="G919">
        <v>1033</v>
      </c>
      <c r="H919">
        <v>1370</v>
      </c>
      <c r="I919">
        <v>29</v>
      </c>
      <c r="K919" s="5" t="s">
        <v>284</v>
      </c>
      <c r="P919" s="22">
        <f t="shared" si="461"/>
        <v>0.56955504853380357</v>
      </c>
      <c r="Q919" s="22">
        <f t="shared" si="462"/>
        <v>0</v>
      </c>
      <c r="R919" s="22">
        <f t="shared" si="463"/>
        <v>1491</v>
      </c>
      <c r="S919">
        <f t="shared" si="458"/>
        <v>1370</v>
      </c>
      <c r="T919">
        <f t="shared" si="459"/>
        <v>121</v>
      </c>
      <c r="U919" s="18">
        <f t="shared" si="460"/>
        <v>68.916160872590225</v>
      </c>
      <c r="AC919" t="s">
        <v>181</v>
      </c>
      <c r="AD919" s="103" t="str">
        <f t="shared" si="464"/>
        <v xml:space="preserve">  </v>
      </c>
      <c r="AE919" s="103" t="str">
        <f t="shared" si="465"/>
        <v xml:space="preserve">  </v>
      </c>
    </row>
    <row r="920" spans="1:31" ht="17" thickBot="1" x14ac:dyDescent="0.25">
      <c r="A920" t="s">
        <v>98</v>
      </c>
      <c r="B920">
        <v>1995</v>
      </c>
      <c r="C920" t="s">
        <v>294</v>
      </c>
      <c r="D920" t="s">
        <v>283</v>
      </c>
      <c r="F920">
        <v>135</v>
      </c>
      <c r="G920">
        <v>1114</v>
      </c>
      <c r="H920">
        <v>1377</v>
      </c>
      <c r="I920">
        <v>29</v>
      </c>
      <c r="K920" s="5" t="s">
        <v>284</v>
      </c>
      <c r="P920" s="22">
        <f t="shared" si="461"/>
        <v>0.56955504853380357</v>
      </c>
      <c r="Q920" s="22">
        <f t="shared" si="462"/>
        <v>0</v>
      </c>
      <c r="R920" s="22">
        <f t="shared" si="463"/>
        <v>1491</v>
      </c>
      <c r="S920">
        <f t="shared" si="458"/>
        <v>1377</v>
      </c>
      <c r="T920">
        <f t="shared" si="459"/>
        <v>114</v>
      </c>
      <c r="U920" s="18">
        <f t="shared" si="460"/>
        <v>64.929275532853609</v>
      </c>
      <c r="AC920" t="s">
        <v>181</v>
      </c>
      <c r="AD920" s="103" t="str">
        <f t="shared" si="464"/>
        <v xml:space="preserve">  </v>
      </c>
      <c r="AE920" s="103" t="str">
        <f t="shared" si="465"/>
        <v xml:space="preserve">  </v>
      </c>
    </row>
    <row r="921" spans="1:31" s="13" customFormat="1" ht="17" thickBot="1" x14ac:dyDescent="0.25">
      <c r="A921" s="38" t="s">
        <v>37</v>
      </c>
      <c r="D921" s="40">
        <v>0</v>
      </c>
      <c r="E921" s="13" t="s">
        <v>298</v>
      </c>
      <c r="F921" s="13">
        <v>1</v>
      </c>
      <c r="G921" s="13">
        <v>230</v>
      </c>
      <c r="H921" s="40">
        <v>665.5</v>
      </c>
      <c r="I921" s="13">
        <v>57</v>
      </c>
      <c r="K921" s="14" t="s">
        <v>295</v>
      </c>
      <c r="AD921" s="103" t="str">
        <f t="shared" si="464"/>
        <v xml:space="preserve">  </v>
      </c>
      <c r="AE921" s="103" t="str">
        <f t="shared" si="465"/>
        <v xml:space="preserve">  </v>
      </c>
    </row>
    <row r="922" spans="1:31" s="33" customFormat="1" x14ac:dyDescent="0.2">
      <c r="A922" s="35" t="s">
        <v>37</v>
      </c>
      <c r="D922" s="33">
        <v>20</v>
      </c>
      <c r="E922" s="33" t="s">
        <v>298</v>
      </c>
      <c r="F922" s="33">
        <v>2</v>
      </c>
      <c r="G922" s="33">
        <v>229.5</v>
      </c>
      <c r="H922" s="33">
        <v>590</v>
      </c>
      <c r="I922" s="33">
        <v>58</v>
      </c>
      <c r="K922" s="34" t="s">
        <v>295</v>
      </c>
      <c r="L922" s="7">
        <f>ABS(H922-H921)</f>
        <v>75.5</v>
      </c>
      <c r="M922" s="33">
        <f>D922-D921</f>
        <v>20</v>
      </c>
      <c r="N922" s="7">
        <f t="shared" ref="N922" si="466">M922/L922</f>
        <v>0.26490066225165565</v>
      </c>
      <c r="O922" s="33">
        <f>AVERAGE(N922:N925)</f>
        <v>0.26274487318507578</v>
      </c>
      <c r="AD922" s="103" t="str">
        <f t="shared" si="464"/>
        <v xml:space="preserve">  </v>
      </c>
      <c r="AE922" s="103" t="str">
        <f t="shared" si="465"/>
        <v xml:space="preserve">  </v>
      </c>
    </row>
    <row r="923" spans="1:31" s="33" customFormat="1" x14ac:dyDescent="0.2">
      <c r="A923" s="35" t="s">
        <v>37</v>
      </c>
      <c r="D923" s="33">
        <v>40</v>
      </c>
      <c r="E923" s="33" t="s">
        <v>298</v>
      </c>
      <c r="F923" s="33">
        <v>3</v>
      </c>
      <c r="G923" s="33">
        <v>230</v>
      </c>
      <c r="H923" s="33">
        <v>513</v>
      </c>
      <c r="I923" s="33">
        <v>59</v>
      </c>
      <c r="K923" s="34" t="s">
        <v>295</v>
      </c>
      <c r="L923" s="7">
        <f t="shared" ref="L923:L925" si="467">ABS(H923-H922)</f>
        <v>77</v>
      </c>
      <c r="M923" s="33">
        <f t="shared" ref="M923:M925" si="468">D923-D922</f>
        <v>20</v>
      </c>
      <c r="N923" s="7">
        <f t="shared" ref="N923:N925" si="469">M923/L923</f>
        <v>0.25974025974025972</v>
      </c>
      <c r="AD923" s="103" t="str">
        <f t="shared" si="464"/>
        <v xml:space="preserve">  </v>
      </c>
      <c r="AE923" s="103" t="str">
        <f t="shared" si="465"/>
        <v xml:space="preserve">  </v>
      </c>
    </row>
    <row r="924" spans="1:31" s="33" customFormat="1" x14ac:dyDescent="0.2">
      <c r="A924" s="35" t="s">
        <v>37</v>
      </c>
      <c r="D924" s="33">
        <v>60</v>
      </c>
      <c r="E924" s="33" t="s">
        <v>298</v>
      </c>
      <c r="F924" s="33">
        <v>4</v>
      </c>
      <c r="G924" s="33">
        <v>230.5</v>
      </c>
      <c r="H924" s="33">
        <v>436.5</v>
      </c>
      <c r="I924" s="33">
        <v>60</v>
      </c>
      <c r="K924" s="34" t="s">
        <v>295</v>
      </c>
      <c r="L924" s="7">
        <f>ABS(H924-H923)</f>
        <v>76.5</v>
      </c>
      <c r="M924" s="33">
        <f t="shared" si="468"/>
        <v>20</v>
      </c>
      <c r="N924" s="7">
        <f t="shared" si="469"/>
        <v>0.26143790849673204</v>
      </c>
      <c r="AD924" s="103" t="str">
        <f t="shared" si="464"/>
        <v xml:space="preserve">  </v>
      </c>
      <c r="AE924" s="103" t="str">
        <f t="shared" si="465"/>
        <v xml:space="preserve">  </v>
      </c>
    </row>
    <row r="925" spans="1:31" s="33" customFormat="1" ht="17" thickBot="1" x14ac:dyDescent="0.25">
      <c r="A925" s="35" t="s">
        <v>37</v>
      </c>
      <c r="D925" s="33">
        <v>80</v>
      </c>
      <c r="E925" s="33" t="s">
        <v>298</v>
      </c>
      <c r="F925" s="33">
        <v>5</v>
      </c>
      <c r="G925" s="33">
        <v>230.5</v>
      </c>
      <c r="H925" s="33">
        <v>361</v>
      </c>
      <c r="I925" s="33">
        <v>61</v>
      </c>
      <c r="K925" s="34" t="s">
        <v>295</v>
      </c>
      <c r="L925" s="7">
        <f t="shared" si="467"/>
        <v>75.5</v>
      </c>
      <c r="M925" s="33">
        <f t="shared" si="468"/>
        <v>20</v>
      </c>
      <c r="N925" s="7">
        <f t="shared" si="469"/>
        <v>0.26490066225165565</v>
      </c>
      <c r="AD925" s="103" t="str">
        <f t="shared" si="464"/>
        <v xml:space="preserve">  </v>
      </c>
      <c r="AE925" s="103" t="str">
        <f t="shared" si="465"/>
        <v xml:space="preserve">  </v>
      </c>
    </row>
    <row r="926" spans="1:31" s="13" customFormat="1" ht="17" thickBot="1" x14ac:dyDescent="0.25">
      <c r="A926" s="38" t="s">
        <v>38</v>
      </c>
      <c r="D926" s="40">
        <v>1</v>
      </c>
      <c r="E926" s="13" t="s">
        <v>159</v>
      </c>
      <c r="F926" s="13">
        <v>6</v>
      </c>
      <c r="G926" s="40">
        <v>408.5</v>
      </c>
      <c r="H926" s="13">
        <v>665</v>
      </c>
      <c r="I926" s="13">
        <v>62</v>
      </c>
      <c r="K926" s="14" t="s">
        <v>295</v>
      </c>
      <c r="AD926" s="103" t="str">
        <f t="shared" si="464"/>
        <v xml:space="preserve">  </v>
      </c>
      <c r="AE926" s="103" t="str">
        <f t="shared" si="465"/>
        <v xml:space="preserve">  </v>
      </c>
    </row>
    <row r="927" spans="1:31" s="33" customFormat="1" x14ac:dyDescent="0.2">
      <c r="A927" s="35" t="s">
        <v>38</v>
      </c>
      <c r="D927" s="33">
        <v>1.5</v>
      </c>
      <c r="E927" s="33" t="s">
        <v>159</v>
      </c>
      <c r="F927" s="33">
        <v>7</v>
      </c>
      <c r="G927" s="33">
        <v>587</v>
      </c>
      <c r="H927" s="33">
        <v>665</v>
      </c>
      <c r="I927" s="33">
        <v>63</v>
      </c>
      <c r="K927" s="34" t="s">
        <v>295</v>
      </c>
      <c r="L927" s="7">
        <f>ABS(G927-G926)</f>
        <v>178.5</v>
      </c>
      <c r="M927" s="33">
        <f>D927-D926</f>
        <v>0.5</v>
      </c>
      <c r="N927" s="7">
        <f>M927/L927</f>
        <v>2.8011204481792717E-3</v>
      </c>
      <c r="O927" s="33">
        <f>AVERAGE(N927:N928)</f>
        <v>2.7704232377882658E-3</v>
      </c>
      <c r="AD927" s="103" t="str">
        <f t="shared" si="464"/>
        <v xml:space="preserve">  </v>
      </c>
      <c r="AE927" s="103" t="str">
        <f t="shared" si="465"/>
        <v xml:space="preserve">  </v>
      </c>
    </row>
    <row r="928" spans="1:31" s="33" customFormat="1" x14ac:dyDescent="0.2">
      <c r="A928" s="35" t="s">
        <v>38</v>
      </c>
      <c r="D928" s="33">
        <v>2</v>
      </c>
      <c r="E928" s="33" t="s">
        <v>159</v>
      </c>
      <c r="F928" s="33">
        <v>8</v>
      </c>
      <c r="G928" s="33">
        <v>769.5</v>
      </c>
      <c r="H928" s="33">
        <v>665.5</v>
      </c>
      <c r="I928" s="33">
        <v>64</v>
      </c>
      <c r="K928" s="34" t="s">
        <v>295</v>
      </c>
      <c r="L928" s="7">
        <f>ABS(G928-G927)</f>
        <v>182.5</v>
      </c>
      <c r="M928" s="33">
        <f>D928-D927</f>
        <v>0.5</v>
      </c>
      <c r="N928" s="7">
        <f t="shared" ref="N928" si="470">M928/L928</f>
        <v>2.7397260273972603E-3</v>
      </c>
      <c r="AD928" s="103" t="str">
        <f t="shared" si="464"/>
        <v xml:space="preserve">  </v>
      </c>
      <c r="AE928" s="103" t="str">
        <f t="shared" si="465"/>
        <v xml:space="preserve">  </v>
      </c>
    </row>
    <row r="929" spans="1:31" x14ac:dyDescent="0.2">
      <c r="A929" t="s">
        <v>98</v>
      </c>
      <c r="C929" t="s">
        <v>296</v>
      </c>
      <c r="F929">
        <v>9</v>
      </c>
      <c r="G929">
        <v>338.66699999999997</v>
      </c>
      <c r="H929">
        <v>212</v>
      </c>
      <c r="I929">
        <v>64</v>
      </c>
      <c r="K929" s="5" t="s">
        <v>295</v>
      </c>
      <c r="P929" s="22">
        <f>$O$922</f>
        <v>0.26274487318507578</v>
      </c>
      <c r="Q929" s="22">
        <v>0</v>
      </c>
      <c r="R929" s="22">
        <f>$H$921</f>
        <v>665.5</v>
      </c>
      <c r="S929" cm="1">
        <f t="array" ref="S929:S941">H929:H941</f>
        <v>212</v>
      </c>
      <c r="T929">
        <f t="shared" ref="T929:T941" si="471">ABS(R929-S929)</f>
        <v>453.5</v>
      </c>
      <c r="U929" s="18">
        <f>T929*P929+Q929</f>
        <v>119.15479998943187</v>
      </c>
      <c r="W929" s="22">
        <f>$O$927</f>
        <v>2.7704232377882658E-3</v>
      </c>
      <c r="X929" s="22">
        <v>1</v>
      </c>
      <c r="Y929" s="22">
        <f>$G$926</f>
        <v>408.5</v>
      </c>
      <c r="Z929" s="22" cm="1">
        <f t="array" ref="Z929:Z941">G929:G941</f>
        <v>338.66699999999997</v>
      </c>
      <c r="AA929">
        <f t="shared" ref="AA929:AA941" si="472">Z929-Y929</f>
        <v>-69.833000000000027</v>
      </c>
      <c r="AB929" s="18">
        <f>AA929*W929+X929</f>
        <v>0.80653303403553189</v>
      </c>
      <c r="AC929" t="s">
        <v>181</v>
      </c>
      <c r="AD929" s="103" t="str">
        <f t="shared" si="464"/>
        <v>YES-YES</v>
      </c>
      <c r="AE929" s="103" t="str">
        <f t="shared" si="465"/>
        <v xml:space="preserve">  </v>
      </c>
    </row>
    <row r="930" spans="1:31" x14ac:dyDescent="0.2">
      <c r="A930" t="s">
        <v>98</v>
      </c>
      <c r="C930" t="s">
        <v>296</v>
      </c>
      <c r="F930">
        <v>10</v>
      </c>
      <c r="G930">
        <v>482</v>
      </c>
      <c r="H930">
        <v>327.33300000000003</v>
      </c>
      <c r="I930">
        <v>64</v>
      </c>
      <c r="K930" s="5" t="s">
        <v>295</v>
      </c>
      <c r="P930" s="22">
        <f t="shared" ref="P930:P941" si="473">$O$922</f>
        <v>0.26274487318507578</v>
      </c>
      <c r="Q930" s="22">
        <v>0</v>
      </c>
      <c r="R930" s="22">
        <f t="shared" ref="R930:R941" si="474">$H$921</f>
        <v>665.5</v>
      </c>
      <c r="S930">
        <v>327.33300000000003</v>
      </c>
      <c r="T930">
        <f t="shared" si="471"/>
        <v>338.16699999999997</v>
      </c>
      <c r="U930" s="18">
        <f>T930*P930+Q930</f>
        <v>88.85164553037751</v>
      </c>
      <c r="W930" s="22">
        <f t="shared" ref="W930:W941" si="475">$O$927</f>
        <v>2.7704232377882658E-3</v>
      </c>
      <c r="X930" s="22">
        <v>1</v>
      </c>
      <c r="Y930" s="22">
        <f t="shared" ref="Y930:Y941" si="476">$G$926</f>
        <v>408.5</v>
      </c>
      <c r="Z930" s="22">
        <v>482</v>
      </c>
      <c r="AA930">
        <f t="shared" si="472"/>
        <v>73.5</v>
      </c>
      <c r="AB930" s="18">
        <f t="shared" ref="AB930:AB941" si="477">AA930*W930+X930</f>
        <v>1.2036261079774375</v>
      </c>
      <c r="AC930" t="s">
        <v>181</v>
      </c>
      <c r="AD930" s="103" t="str">
        <f t="shared" si="464"/>
        <v xml:space="preserve">  </v>
      </c>
      <c r="AE930" s="103" t="str">
        <f t="shared" si="465"/>
        <v xml:space="preserve">  </v>
      </c>
    </row>
    <row r="931" spans="1:31" x14ac:dyDescent="0.2">
      <c r="A931" t="s">
        <v>98</v>
      </c>
      <c r="C931" t="s">
        <v>296</v>
      </c>
      <c r="F931">
        <v>11</v>
      </c>
      <c r="G931">
        <v>624.5</v>
      </c>
      <c r="H931">
        <v>558</v>
      </c>
      <c r="I931">
        <v>64</v>
      </c>
      <c r="K931" s="5" t="s">
        <v>295</v>
      </c>
      <c r="P931" s="22">
        <f t="shared" si="473"/>
        <v>0.26274487318507578</v>
      </c>
      <c r="Q931" s="22">
        <v>0</v>
      </c>
      <c r="R931" s="22">
        <f t="shared" si="474"/>
        <v>665.5</v>
      </c>
      <c r="S931">
        <v>558</v>
      </c>
      <c r="T931">
        <f t="shared" si="471"/>
        <v>107.5</v>
      </c>
      <c r="U931" s="18">
        <f t="shared" ref="U931:U941" si="478">T931*P931+Q931</f>
        <v>28.245073867395647</v>
      </c>
      <c r="W931" s="22">
        <f t="shared" si="475"/>
        <v>2.7704232377882658E-3</v>
      </c>
      <c r="X931" s="22">
        <v>1</v>
      </c>
      <c r="Y931" s="22">
        <f t="shared" si="476"/>
        <v>408.5</v>
      </c>
      <c r="Z931" s="22">
        <v>624.5</v>
      </c>
      <c r="AA931">
        <f t="shared" si="472"/>
        <v>216</v>
      </c>
      <c r="AB931" s="18">
        <f t="shared" si="477"/>
        <v>1.5984114193622654</v>
      </c>
      <c r="AC931" t="s">
        <v>181</v>
      </c>
      <c r="AD931" s="103" t="str">
        <f t="shared" si="464"/>
        <v xml:space="preserve">  </v>
      </c>
      <c r="AE931" s="103" t="str">
        <f t="shared" si="465"/>
        <v xml:space="preserve">  </v>
      </c>
    </row>
    <row r="932" spans="1:31" x14ac:dyDescent="0.2">
      <c r="A932" t="s">
        <v>98</v>
      </c>
      <c r="C932" t="s">
        <v>296</v>
      </c>
      <c r="F932">
        <v>12</v>
      </c>
      <c r="G932">
        <v>697</v>
      </c>
      <c r="H932">
        <v>638</v>
      </c>
      <c r="I932">
        <v>64</v>
      </c>
      <c r="K932" s="5" t="s">
        <v>295</v>
      </c>
      <c r="P932" s="22">
        <f t="shared" si="473"/>
        <v>0.26274487318507578</v>
      </c>
      <c r="Q932" s="22">
        <v>0</v>
      </c>
      <c r="R932" s="22">
        <f t="shared" si="474"/>
        <v>665.5</v>
      </c>
      <c r="S932">
        <v>638</v>
      </c>
      <c r="T932">
        <f t="shared" si="471"/>
        <v>27.5</v>
      </c>
      <c r="U932" s="18">
        <f t="shared" si="478"/>
        <v>7.2254840125895843</v>
      </c>
      <c r="W932" s="22">
        <f t="shared" si="475"/>
        <v>2.7704232377882658E-3</v>
      </c>
      <c r="X932" s="22">
        <v>1</v>
      </c>
      <c r="Y932" s="22">
        <f t="shared" si="476"/>
        <v>408.5</v>
      </c>
      <c r="Z932" s="22">
        <v>697</v>
      </c>
      <c r="AA932">
        <f t="shared" si="472"/>
        <v>288.5</v>
      </c>
      <c r="AB932" s="18">
        <f t="shared" si="477"/>
        <v>1.7992671041019146</v>
      </c>
      <c r="AC932" t="s">
        <v>181</v>
      </c>
      <c r="AD932" s="103" t="str">
        <f t="shared" si="464"/>
        <v xml:space="preserve">  </v>
      </c>
      <c r="AE932" s="103" t="str">
        <f t="shared" si="465"/>
        <v xml:space="preserve">  </v>
      </c>
    </row>
    <row r="933" spans="1:31" x14ac:dyDescent="0.2">
      <c r="A933" t="s">
        <v>98</v>
      </c>
      <c r="C933" t="s">
        <v>296</v>
      </c>
      <c r="F933">
        <v>13</v>
      </c>
      <c r="G933">
        <v>772</v>
      </c>
      <c r="H933">
        <v>664</v>
      </c>
      <c r="I933">
        <v>64</v>
      </c>
      <c r="K933" s="5" t="s">
        <v>295</v>
      </c>
      <c r="P933" s="22">
        <f t="shared" si="473"/>
        <v>0.26274487318507578</v>
      </c>
      <c r="Q933" s="22">
        <v>0</v>
      </c>
      <c r="R933" s="22">
        <f t="shared" si="474"/>
        <v>665.5</v>
      </c>
      <c r="S933">
        <v>664</v>
      </c>
      <c r="T933">
        <f t="shared" si="471"/>
        <v>1.5</v>
      </c>
      <c r="U933" s="18">
        <f t="shared" si="478"/>
        <v>0.39411730977761367</v>
      </c>
      <c r="W933" s="22">
        <f t="shared" si="475"/>
        <v>2.7704232377882658E-3</v>
      </c>
      <c r="X933" s="22">
        <v>1</v>
      </c>
      <c r="Y933" s="22">
        <f t="shared" si="476"/>
        <v>408.5</v>
      </c>
      <c r="Z933" s="22">
        <v>772</v>
      </c>
      <c r="AA933">
        <f t="shared" si="472"/>
        <v>363.5</v>
      </c>
      <c r="AB933" s="18">
        <f t="shared" si="477"/>
        <v>2.0070488469360344</v>
      </c>
      <c r="AC933" t="s">
        <v>181</v>
      </c>
      <c r="AD933" s="103" t="str">
        <f t="shared" si="464"/>
        <v xml:space="preserve">  </v>
      </c>
      <c r="AE933" s="103" t="str">
        <f t="shared" si="465"/>
        <v xml:space="preserve">  </v>
      </c>
    </row>
    <row r="934" spans="1:31" x14ac:dyDescent="0.2">
      <c r="A934" t="s">
        <v>98</v>
      </c>
      <c r="C934" t="s">
        <v>296</v>
      </c>
      <c r="F934">
        <v>14</v>
      </c>
      <c r="G934">
        <v>842</v>
      </c>
      <c r="H934">
        <v>665</v>
      </c>
      <c r="I934">
        <v>64</v>
      </c>
      <c r="K934" s="5" t="s">
        <v>295</v>
      </c>
      <c r="P934" s="22">
        <f t="shared" si="473"/>
        <v>0.26274487318507578</v>
      </c>
      <c r="Q934" s="22">
        <v>0</v>
      </c>
      <c r="R934" s="22">
        <f t="shared" si="474"/>
        <v>665.5</v>
      </c>
      <c r="S934">
        <v>665</v>
      </c>
      <c r="T934">
        <f>ABS(R934-S934)</f>
        <v>0.5</v>
      </c>
      <c r="U934" s="18">
        <f t="shared" si="478"/>
        <v>0.13137243659253789</v>
      </c>
      <c r="W934" s="22">
        <f t="shared" si="475"/>
        <v>2.7704232377882658E-3</v>
      </c>
      <c r="X934" s="22">
        <v>1</v>
      </c>
      <c r="Y934" s="22">
        <f t="shared" si="476"/>
        <v>408.5</v>
      </c>
      <c r="Z934" s="22">
        <v>842</v>
      </c>
      <c r="AA934">
        <f t="shared" si="472"/>
        <v>433.5</v>
      </c>
      <c r="AB934" s="18">
        <f t="shared" si="477"/>
        <v>2.2009784735812135</v>
      </c>
      <c r="AC934" t="s">
        <v>181</v>
      </c>
      <c r="AD934" s="103" t="str">
        <f t="shared" si="464"/>
        <v xml:space="preserve">  </v>
      </c>
      <c r="AE934" s="103" t="str">
        <f t="shared" si="465"/>
        <v xml:space="preserve">  </v>
      </c>
    </row>
    <row r="935" spans="1:31" x14ac:dyDescent="0.2">
      <c r="A935" t="s">
        <v>98</v>
      </c>
      <c r="C935" t="s">
        <v>297</v>
      </c>
      <c r="F935">
        <v>15</v>
      </c>
      <c r="G935">
        <v>625.66700000000003</v>
      </c>
      <c r="H935">
        <v>214</v>
      </c>
      <c r="I935">
        <v>64</v>
      </c>
      <c r="K935" s="5" t="s">
        <v>295</v>
      </c>
      <c r="P935" s="22">
        <f t="shared" si="473"/>
        <v>0.26274487318507578</v>
      </c>
      <c r="Q935" s="22">
        <v>0</v>
      </c>
      <c r="R935" s="22">
        <f t="shared" si="474"/>
        <v>665.5</v>
      </c>
      <c r="S935">
        <v>214</v>
      </c>
      <c r="T935">
        <f t="shared" si="471"/>
        <v>451.5</v>
      </c>
      <c r="U935" s="18">
        <f t="shared" si="478"/>
        <v>118.62931024306171</v>
      </c>
      <c r="W935" s="22">
        <f t="shared" si="475"/>
        <v>2.7704232377882658E-3</v>
      </c>
      <c r="X935" s="22">
        <v>1</v>
      </c>
      <c r="Y935" s="22">
        <f t="shared" si="476"/>
        <v>408.5</v>
      </c>
      <c r="Z935" s="22">
        <v>625.66700000000003</v>
      </c>
      <c r="AA935">
        <f t="shared" si="472"/>
        <v>217.16700000000003</v>
      </c>
      <c r="AB935" s="18">
        <f t="shared" si="477"/>
        <v>1.6016445032807645</v>
      </c>
      <c r="AC935" t="s">
        <v>181</v>
      </c>
      <c r="AD935" s="103" t="str">
        <f t="shared" si="464"/>
        <v xml:space="preserve">  </v>
      </c>
      <c r="AE935" s="103" t="str">
        <f t="shared" si="465"/>
        <v xml:space="preserve">  </v>
      </c>
    </row>
    <row r="936" spans="1:31" x14ac:dyDescent="0.2">
      <c r="A936" t="s">
        <v>98</v>
      </c>
      <c r="C936" t="s">
        <v>297</v>
      </c>
      <c r="F936">
        <v>16</v>
      </c>
      <c r="G936">
        <v>698.33299999999997</v>
      </c>
      <c r="H936">
        <v>426</v>
      </c>
      <c r="I936">
        <v>64</v>
      </c>
      <c r="K936" s="5" t="s">
        <v>295</v>
      </c>
      <c r="P936" s="22">
        <f t="shared" si="473"/>
        <v>0.26274487318507578</v>
      </c>
      <c r="Q936" s="22">
        <v>0</v>
      </c>
      <c r="R936" s="22">
        <f t="shared" si="474"/>
        <v>665.5</v>
      </c>
      <c r="S936">
        <v>426</v>
      </c>
      <c r="T936">
        <f t="shared" si="471"/>
        <v>239.5</v>
      </c>
      <c r="U936" s="18">
        <f t="shared" si="478"/>
        <v>62.92739712782565</v>
      </c>
      <c r="W936" s="22">
        <f t="shared" si="475"/>
        <v>2.7704232377882658E-3</v>
      </c>
      <c r="X936" s="22">
        <v>1</v>
      </c>
      <c r="Y936" s="22">
        <f t="shared" si="476"/>
        <v>408.5</v>
      </c>
      <c r="Z936" s="22">
        <v>698.33299999999997</v>
      </c>
      <c r="AA936">
        <f t="shared" si="472"/>
        <v>289.83299999999997</v>
      </c>
      <c r="AB936" s="18">
        <f t="shared" si="477"/>
        <v>1.8029600782778865</v>
      </c>
      <c r="AC936" t="s">
        <v>181</v>
      </c>
      <c r="AD936" s="103" t="str">
        <f t="shared" si="464"/>
        <v xml:space="preserve">  </v>
      </c>
      <c r="AE936" s="103" t="str">
        <f t="shared" si="465"/>
        <v xml:space="preserve">  </v>
      </c>
    </row>
    <row r="937" spans="1:31" x14ac:dyDescent="0.2">
      <c r="A937" t="s">
        <v>98</v>
      </c>
      <c r="C937" t="s">
        <v>297</v>
      </c>
      <c r="F937">
        <v>17</v>
      </c>
      <c r="G937">
        <v>734</v>
      </c>
      <c r="H937">
        <v>620.5</v>
      </c>
      <c r="I937">
        <v>64</v>
      </c>
      <c r="K937" s="5" t="s">
        <v>295</v>
      </c>
      <c r="P937" s="22">
        <f t="shared" si="473"/>
        <v>0.26274487318507578</v>
      </c>
      <c r="Q937" s="22">
        <v>0</v>
      </c>
      <c r="R937" s="22">
        <f t="shared" si="474"/>
        <v>665.5</v>
      </c>
      <c r="S937">
        <v>620.5</v>
      </c>
      <c r="T937">
        <f t="shared" si="471"/>
        <v>45</v>
      </c>
      <c r="U937" s="18">
        <f t="shared" si="478"/>
        <v>11.82351929332841</v>
      </c>
      <c r="W937" s="22">
        <f t="shared" si="475"/>
        <v>2.7704232377882658E-3</v>
      </c>
      <c r="X937" s="22">
        <v>1</v>
      </c>
      <c r="Y937" s="22">
        <f t="shared" si="476"/>
        <v>408.5</v>
      </c>
      <c r="Z937" s="22">
        <v>734</v>
      </c>
      <c r="AA937">
        <f t="shared" si="472"/>
        <v>325.5</v>
      </c>
      <c r="AB937" s="18">
        <f t="shared" si="477"/>
        <v>1.9017727639000805</v>
      </c>
      <c r="AC937" t="s">
        <v>181</v>
      </c>
      <c r="AD937" s="103" t="str">
        <f t="shared" si="464"/>
        <v xml:space="preserve">  </v>
      </c>
      <c r="AE937" s="103" t="str">
        <f t="shared" si="465"/>
        <v xml:space="preserve">  </v>
      </c>
    </row>
    <row r="938" spans="1:31" x14ac:dyDescent="0.2">
      <c r="A938" t="s">
        <v>98</v>
      </c>
      <c r="C938" t="s">
        <v>297</v>
      </c>
      <c r="F938">
        <v>18</v>
      </c>
      <c r="G938">
        <v>769.5</v>
      </c>
      <c r="H938">
        <v>644</v>
      </c>
      <c r="I938">
        <v>64</v>
      </c>
      <c r="K938" s="5" t="s">
        <v>295</v>
      </c>
      <c r="P938" s="22">
        <f t="shared" si="473"/>
        <v>0.26274487318507578</v>
      </c>
      <c r="Q938" s="22">
        <v>0</v>
      </c>
      <c r="R938" s="22">
        <f t="shared" si="474"/>
        <v>665.5</v>
      </c>
      <c r="S938">
        <v>644</v>
      </c>
      <c r="T938">
        <f t="shared" si="471"/>
        <v>21.5</v>
      </c>
      <c r="U938" s="18">
        <f t="shared" si="478"/>
        <v>5.6490147734791289</v>
      </c>
      <c r="W938" s="22">
        <f t="shared" si="475"/>
        <v>2.7704232377882658E-3</v>
      </c>
      <c r="X938" s="22">
        <v>1</v>
      </c>
      <c r="Y938" s="22">
        <f t="shared" si="476"/>
        <v>408.5</v>
      </c>
      <c r="Z938" s="22">
        <v>769.5</v>
      </c>
      <c r="AA938">
        <f t="shared" si="472"/>
        <v>361</v>
      </c>
      <c r="AB938" s="18">
        <f t="shared" si="477"/>
        <v>2.0001227888415638</v>
      </c>
      <c r="AC938" t="s">
        <v>181</v>
      </c>
      <c r="AD938" s="103" t="str">
        <f t="shared" si="464"/>
        <v xml:space="preserve">  </v>
      </c>
      <c r="AE938" s="103" t="str">
        <f t="shared" si="465"/>
        <v xml:space="preserve">  </v>
      </c>
    </row>
    <row r="939" spans="1:31" x14ac:dyDescent="0.2">
      <c r="A939" t="s">
        <v>98</v>
      </c>
      <c r="C939" t="s">
        <v>297</v>
      </c>
      <c r="F939">
        <v>19</v>
      </c>
      <c r="G939">
        <v>842.5</v>
      </c>
      <c r="H939">
        <v>654</v>
      </c>
      <c r="I939">
        <v>64</v>
      </c>
      <c r="K939" s="5" t="s">
        <v>295</v>
      </c>
      <c r="P939" s="22">
        <f t="shared" si="473"/>
        <v>0.26274487318507578</v>
      </c>
      <c r="Q939" s="22">
        <v>0</v>
      </c>
      <c r="R939" s="22">
        <f t="shared" si="474"/>
        <v>665.5</v>
      </c>
      <c r="S939">
        <v>654</v>
      </c>
      <c r="T939">
        <f t="shared" si="471"/>
        <v>11.5</v>
      </c>
      <c r="U939" s="18">
        <f t="shared" si="478"/>
        <v>3.0215660416283714</v>
      </c>
      <c r="W939" s="22">
        <f t="shared" si="475"/>
        <v>2.7704232377882658E-3</v>
      </c>
      <c r="X939" s="22">
        <v>1</v>
      </c>
      <c r="Y939" s="22">
        <f t="shared" si="476"/>
        <v>408.5</v>
      </c>
      <c r="Z939" s="22">
        <v>842.5</v>
      </c>
      <c r="AA939">
        <f t="shared" si="472"/>
        <v>434</v>
      </c>
      <c r="AB939" s="18">
        <f t="shared" si="477"/>
        <v>2.2023636852001074</v>
      </c>
      <c r="AC939" t="s">
        <v>181</v>
      </c>
      <c r="AD939" s="103" t="str">
        <f t="shared" si="464"/>
        <v xml:space="preserve">  </v>
      </c>
      <c r="AE939" s="103" t="str">
        <f t="shared" si="465"/>
        <v xml:space="preserve">  </v>
      </c>
    </row>
    <row r="940" spans="1:31" x14ac:dyDescent="0.2">
      <c r="A940" t="s">
        <v>98</v>
      </c>
      <c r="C940" t="s">
        <v>297</v>
      </c>
      <c r="F940">
        <v>20</v>
      </c>
      <c r="G940">
        <v>879</v>
      </c>
      <c r="H940">
        <v>662</v>
      </c>
      <c r="I940">
        <v>64</v>
      </c>
      <c r="K940" s="5" t="s">
        <v>295</v>
      </c>
      <c r="P940" s="22">
        <f t="shared" si="473"/>
        <v>0.26274487318507578</v>
      </c>
      <c r="Q940" s="22">
        <v>0</v>
      </c>
      <c r="R940" s="22">
        <f t="shared" si="474"/>
        <v>665.5</v>
      </c>
      <c r="S940">
        <v>662</v>
      </c>
      <c r="T940">
        <f t="shared" si="471"/>
        <v>3.5</v>
      </c>
      <c r="U940" s="18">
        <f t="shared" si="478"/>
        <v>0.91960705614776517</v>
      </c>
      <c r="W940" s="22">
        <f t="shared" si="475"/>
        <v>2.7704232377882658E-3</v>
      </c>
      <c r="X940" s="22">
        <v>1</v>
      </c>
      <c r="Y940" s="22">
        <f t="shared" si="476"/>
        <v>408.5</v>
      </c>
      <c r="Z940" s="22">
        <v>879</v>
      </c>
      <c r="AA940">
        <f t="shared" si="472"/>
        <v>470.5</v>
      </c>
      <c r="AB940" s="18">
        <f t="shared" si="477"/>
        <v>2.3034841333793787</v>
      </c>
      <c r="AC940" t="s">
        <v>181</v>
      </c>
      <c r="AD940" s="103" t="str">
        <f t="shared" si="464"/>
        <v xml:space="preserve">  </v>
      </c>
      <c r="AE940" s="103" t="str">
        <f t="shared" si="465"/>
        <v xml:space="preserve">  </v>
      </c>
    </row>
    <row r="941" spans="1:31" s="42" customFormat="1" ht="17" thickBot="1" x14ac:dyDescent="0.25">
      <c r="A941" s="42" t="s">
        <v>98</v>
      </c>
      <c r="C941" s="42" t="s">
        <v>297</v>
      </c>
      <c r="D941"/>
      <c r="F941" s="42">
        <v>21</v>
      </c>
      <c r="G941" s="42">
        <v>915.5</v>
      </c>
      <c r="H941">
        <v>663</v>
      </c>
      <c r="I941" s="42">
        <v>64</v>
      </c>
      <c r="K941" s="43" t="s">
        <v>295</v>
      </c>
      <c r="P941" s="44">
        <f t="shared" si="473"/>
        <v>0.26274487318507578</v>
      </c>
      <c r="Q941" s="44">
        <v>0</v>
      </c>
      <c r="R941" s="44">
        <f t="shared" si="474"/>
        <v>665.5</v>
      </c>
      <c r="S941" s="42">
        <v>663</v>
      </c>
      <c r="T941" s="42">
        <f t="shared" si="471"/>
        <v>2.5</v>
      </c>
      <c r="U941" s="45">
        <f t="shared" si="478"/>
        <v>0.6568621829626895</v>
      </c>
      <c r="V941" s="45"/>
      <c r="W941" s="44">
        <f t="shared" si="475"/>
        <v>2.7704232377882658E-3</v>
      </c>
      <c r="X941" s="44">
        <v>1</v>
      </c>
      <c r="Y941" s="44">
        <f t="shared" si="476"/>
        <v>408.5</v>
      </c>
      <c r="Z941" s="44">
        <v>915.5</v>
      </c>
      <c r="AA941" s="42">
        <f t="shared" si="472"/>
        <v>507</v>
      </c>
      <c r="AB941" s="45">
        <f t="shared" si="477"/>
        <v>2.404604581558651</v>
      </c>
      <c r="AC941" t="s">
        <v>181</v>
      </c>
      <c r="AD941" s="103" t="str">
        <f t="shared" si="464"/>
        <v xml:space="preserve">  </v>
      </c>
      <c r="AE941" s="103" t="str">
        <f t="shared" si="465"/>
        <v xml:space="preserve">  </v>
      </c>
    </row>
    <row r="942" spans="1:31" s="56" customFormat="1" ht="17" thickBot="1" x14ac:dyDescent="0.25">
      <c r="A942" s="55" t="s">
        <v>37</v>
      </c>
      <c r="D942" s="62">
        <v>2</v>
      </c>
      <c r="E942" s="56" t="s">
        <v>251</v>
      </c>
      <c r="F942" s="56">
        <v>1</v>
      </c>
      <c r="G942" s="56">
        <v>261</v>
      </c>
      <c r="H942" s="62">
        <v>687.5</v>
      </c>
      <c r="I942" s="56">
        <v>60</v>
      </c>
      <c r="K942" s="57" t="s">
        <v>299</v>
      </c>
      <c r="P942" s="58"/>
      <c r="Q942" s="58"/>
      <c r="R942" s="58"/>
      <c r="W942" s="58"/>
      <c r="X942" s="58"/>
      <c r="Y942" s="58"/>
      <c r="AD942" s="103" t="str">
        <f t="shared" si="464"/>
        <v xml:space="preserve">  </v>
      </c>
      <c r="AE942" s="103" t="str">
        <f t="shared" si="465"/>
        <v xml:space="preserve">  </v>
      </c>
    </row>
    <row r="943" spans="1:31" s="7" customFormat="1" x14ac:dyDescent="0.2">
      <c r="A943" s="51" t="s">
        <v>37</v>
      </c>
      <c r="D943" s="7">
        <v>25</v>
      </c>
      <c r="E943" s="7" t="s">
        <v>251</v>
      </c>
      <c r="F943" s="7">
        <v>2</v>
      </c>
      <c r="G943" s="7">
        <v>261</v>
      </c>
      <c r="H943" s="7">
        <v>618</v>
      </c>
      <c r="I943" s="7">
        <v>60</v>
      </c>
      <c r="K943" s="8" t="s">
        <v>299</v>
      </c>
      <c r="L943" s="7">
        <f>ABS(H943-H942)</f>
        <v>69.5</v>
      </c>
      <c r="M943" s="33">
        <f>D943-D942</f>
        <v>23</v>
      </c>
      <c r="N943" s="7">
        <f t="shared" ref="N943:N946" si="479">M943/L943</f>
        <v>0.33093525179856115</v>
      </c>
      <c r="O943" s="7">
        <f>AVERAGE(N943:N946)</f>
        <v>0.3538212907934522</v>
      </c>
      <c r="P943" s="24"/>
      <c r="Q943" s="24"/>
      <c r="R943" s="24"/>
      <c r="W943" s="24"/>
      <c r="X943" s="24"/>
      <c r="Y943" s="24"/>
      <c r="AD943" s="103" t="str">
        <f t="shared" si="464"/>
        <v xml:space="preserve">  </v>
      </c>
      <c r="AE943" s="103" t="str">
        <f t="shared" si="465"/>
        <v xml:space="preserve">  </v>
      </c>
    </row>
    <row r="944" spans="1:31" s="7" customFormat="1" x14ac:dyDescent="0.2">
      <c r="A944" s="51" t="s">
        <v>37</v>
      </c>
      <c r="D944" s="7">
        <v>50</v>
      </c>
      <c r="E944" s="7" t="s">
        <v>251</v>
      </c>
      <c r="F944" s="7">
        <v>3</v>
      </c>
      <c r="G944" s="7">
        <v>261.5</v>
      </c>
      <c r="H944" s="7">
        <v>549</v>
      </c>
      <c r="I944" s="7">
        <v>60</v>
      </c>
      <c r="K944" s="8" t="s">
        <v>299</v>
      </c>
      <c r="L944" s="7">
        <f t="shared" ref="L944:L946" si="480">ABS(H944-H943)</f>
        <v>69</v>
      </c>
      <c r="M944" s="33">
        <f t="shared" ref="M944:M946" si="481">D944-D943</f>
        <v>25</v>
      </c>
      <c r="N944" s="7">
        <f t="shared" si="479"/>
        <v>0.36231884057971014</v>
      </c>
      <c r="P944" s="24"/>
      <c r="Q944" s="24"/>
      <c r="R944" s="24"/>
      <c r="W944" s="24"/>
      <c r="X944" s="24"/>
      <c r="Y944" s="24"/>
      <c r="AD944" s="103" t="str">
        <f t="shared" si="464"/>
        <v xml:space="preserve">  </v>
      </c>
      <c r="AE944" s="103" t="str">
        <f t="shared" si="465"/>
        <v xml:space="preserve">  </v>
      </c>
    </row>
    <row r="945" spans="1:31" s="7" customFormat="1" x14ac:dyDescent="0.2">
      <c r="A945" s="51" t="s">
        <v>37</v>
      </c>
      <c r="D945" s="7">
        <v>75</v>
      </c>
      <c r="E945" s="7" t="s">
        <v>251</v>
      </c>
      <c r="F945" s="7">
        <v>4</v>
      </c>
      <c r="G945" s="7">
        <v>261</v>
      </c>
      <c r="H945" s="7">
        <v>479.5</v>
      </c>
      <c r="I945" s="7">
        <v>60</v>
      </c>
      <c r="K945" s="8" t="s">
        <v>299</v>
      </c>
      <c r="L945" s="7">
        <f t="shared" si="480"/>
        <v>69.5</v>
      </c>
      <c r="M945" s="33">
        <f t="shared" si="481"/>
        <v>25</v>
      </c>
      <c r="N945" s="7">
        <f t="shared" si="479"/>
        <v>0.35971223021582732</v>
      </c>
      <c r="P945" s="24"/>
      <c r="Q945" s="24"/>
      <c r="R945" s="24"/>
      <c r="W945" s="24"/>
      <c r="X945" s="24"/>
      <c r="Y945" s="24"/>
      <c r="AD945" s="103" t="str">
        <f t="shared" si="464"/>
        <v xml:space="preserve">  </v>
      </c>
      <c r="AE945" s="103" t="str">
        <f t="shared" si="465"/>
        <v xml:space="preserve">  </v>
      </c>
    </row>
    <row r="946" spans="1:31" s="7" customFormat="1" x14ac:dyDescent="0.2">
      <c r="A946" s="51" t="s">
        <v>37</v>
      </c>
      <c r="D946" s="7">
        <v>100</v>
      </c>
      <c r="E946" s="7" t="s">
        <v>251</v>
      </c>
      <c r="F946" s="7">
        <v>5</v>
      </c>
      <c r="G946" s="7">
        <v>261</v>
      </c>
      <c r="H946" s="7">
        <v>410.5</v>
      </c>
      <c r="I946" s="7">
        <v>60</v>
      </c>
      <c r="K946" s="8" t="s">
        <v>299</v>
      </c>
      <c r="L946" s="7">
        <f t="shared" si="480"/>
        <v>69</v>
      </c>
      <c r="M946" s="33">
        <f t="shared" si="481"/>
        <v>25</v>
      </c>
      <c r="N946" s="7">
        <f t="shared" si="479"/>
        <v>0.36231884057971014</v>
      </c>
      <c r="P946" s="24"/>
      <c r="Q946" s="24"/>
      <c r="R946" s="24"/>
      <c r="W946" s="24"/>
      <c r="X946" s="24"/>
      <c r="Y946" s="24"/>
      <c r="AD946" s="103" t="str">
        <f t="shared" si="464"/>
        <v xml:space="preserve">  </v>
      </c>
      <c r="AE946" s="103" t="str">
        <f t="shared" si="465"/>
        <v xml:space="preserve">  </v>
      </c>
    </row>
    <row r="947" spans="1:31" x14ac:dyDescent="0.2">
      <c r="A947" s="46" t="s">
        <v>309</v>
      </c>
      <c r="C947" t="s">
        <v>300</v>
      </c>
      <c r="D947">
        <v>0.6</v>
      </c>
      <c r="E947" t="s">
        <v>159</v>
      </c>
      <c r="F947">
        <v>6</v>
      </c>
      <c r="G947">
        <v>404.5</v>
      </c>
      <c r="H947">
        <v>160.5</v>
      </c>
      <c r="I947">
        <v>60</v>
      </c>
      <c r="K947" s="5" t="s">
        <v>299</v>
      </c>
      <c r="P947" s="22">
        <f>$O$943</f>
        <v>0.3538212907934522</v>
      </c>
      <c r="Q947" s="22">
        <f>$D$942</f>
        <v>2</v>
      </c>
      <c r="R947" s="22">
        <f>$H$942</f>
        <v>687.5</v>
      </c>
      <c r="S947">
        <f>H947</f>
        <v>160.5</v>
      </c>
      <c r="T947">
        <f t="shared" ref="T947:T993" si="482">ABS(R947-S947)</f>
        <v>527</v>
      </c>
      <c r="U947" s="18">
        <f t="shared" ref="U947:U993" si="483">T947*P947+Q947</f>
        <v>188.46382024814932</v>
      </c>
      <c r="AC947" t="s">
        <v>181</v>
      </c>
      <c r="AD947" s="103" t="str">
        <f t="shared" si="464"/>
        <v xml:space="preserve">  </v>
      </c>
      <c r="AE947" s="103" t="str">
        <f t="shared" si="465"/>
        <v xml:space="preserve">  </v>
      </c>
    </row>
    <row r="948" spans="1:31" x14ac:dyDescent="0.2">
      <c r="A948" s="46" t="s">
        <v>309</v>
      </c>
      <c r="C948" t="s">
        <v>240</v>
      </c>
      <c r="D948">
        <v>0.6</v>
      </c>
      <c r="E948" t="s">
        <v>159</v>
      </c>
      <c r="F948">
        <v>7</v>
      </c>
      <c r="G948">
        <v>405</v>
      </c>
      <c r="H948">
        <v>134.5</v>
      </c>
      <c r="I948">
        <v>60</v>
      </c>
      <c r="K948" s="5" t="s">
        <v>299</v>
      </c>
      <c r="P948" s="22">
        <f t="shared" ref="P948:P993" si="484">$O$943</f>
        <v>0.3538212907934522</v>
      </c>
      <c r="Q948" s="22">
        <f t="shared" ref="Q948:Q993" si="485">$D$942</f>
        <v>2</v>
      </c>
      <c r="R948" s="22">
        <f t="shared" ref="R948:R993" si="486">$H$942</f>
        <v>687.5</v>
      </c>
      <c r="S948">
        <f t="shared" ref="S948:S993" si="487">H948</f>
        <v>134.5</v>
      </c>
      <c r="T948">
        <f t="shared" si="482"/>
        <v>553</v>
      </c>
      <c r="U948" s="18">
        <f t="shared" si="483"/>
        <v>197.66317380877908</v>
      </c>
      <c r="V948" s="18">
        <f>U948-U947</f>
        <v>9.1993535606297598</v>
      </c>
      <c r="AC948" t="s">
        <v>181</v>
      </c>
      <c r="AD948" s="103" t="str">
        <f t="shared" si="464"/>
        <v xml:space="preserve">  </v>
      </c>
      <c r="AE948" s="103" t="str">
        <f t="shared" si="465"/>
        <v xml:space="preserve">  </v>
      </c>
    </row>
    <row r="949" spans="1:31" x14ac:dyDescent="0.2">
      <c r="A949" s="46" t="s">
        <v>309</v>
      </c>
      <c r="C949" t="s">
        <v>300</v>
      </c>
      <c r="D949">
        <v>1.1000000000000001</v>
      </c>
      <c r="E949" t="s">
        <v>159</v>
      </c>
      <c r="F949">
        <v>8</v>
      </c>
      <c r="G949">
        <v>575.5</v>
      </c>
      <c r="H949">
        <v>332</v>
      </c>
      <c r="I949">
        <v>60</v>
      </c>
      <c r="K949" s="5" t="s">
        <v>299</v>
      </c>
      <c r="P949" s="22">
        <f t="shared" si="484"/>
        <v>0.3538212907934522</v>
      </c>
      <c r="Q949" s="22">
        <f t="shared" si="485"/>
        <v>2</v>
      </c>
      <c r="R949" s="22">
        <f t="shared" si="486"/>
        <v>687.5</v>
      </c>
      <c r="S949">
        <f t="shared" si="487"/>
        <v>332</v>
      </c>
      <c r="T949">
        <f t="shared" si="482"/>
        <v>355.5</v>
      </c>
      <c r="U949" s="18">
        <f t="shared" si="483"/>
        <v>127.78346887707225</v>
      </c>
      <c r="AC949" t="s">
        <v>181</v>
      </c>
      <c r="AD949" s="103" t="str">
        <f t="shared" si="464"/>
        <v xml:space="preserve">  </v>
      </c>
      <c r="AE949" s="103" t="str">
        <f t="shared" si="465"/>
        <v xml:space="preserve">  </v>
      </c>
    </row>
    <row r="950" spans="1:31" x14ac:dyDescent="0.2">
      <c r="A950" s="46" t="s">
        <v>309</v>
      </c>
      <c r="C950" t="s">
        <v>240</v>
      </c>
      <c r="D950">
        <v>1.1000000000000001</v>
      </c>
      <c r="E950" t="s">
        <v>159</v>
      </c>
      <c r="F950">
        <v>9</v>
      </c>
      <c r="G950">
        <v>576</v>
      </c>
      <c r="H950">
        <v>137</v>
      </c>
      <c r="I950">
        <v>60</v>
      </c>
      <c r="K950" s="5" t="s">
        <v>299</v>
      </c>
      <c r="P950" s="22">
        <f t="shared" si="484"/>
        <v>0.3538212907934522</v>
      </c>
      <c r="Q950" s="22">
        <f t="shared" si="485"/>
        <v>2</v>
      </c>
      <c r="R950" s="22">
        <f t="shared" si="486"/>
        <v>687.5</v>
      </c>
      <c r="S950">
        <f t="shared" si="487"/>
        <v>137</v>
      </c>
      <c r="T950">
        <f t="shared" si="482"/>
        <v>550.5</v>
      </c>
      <c r="U950" s="18">
        <f t="shared" si="483"/>
        <v>196.77862058179545</v>
      </c>
      <c r="V950" s="18">
        <f>U950-U949</f>
        <v>68.995151704723199</v>
      </c>
      <c r="AC950" t="s">
        <v>181</v>
      </c>
      <c r="AD950" s="103" t="str">
        <f t="shared" si="464"/>
        <v xml:space="preserve">  </v>
      </c>
      <c r="AE950" s="103" t="str">
        <f t="shared" si="465"/>
        <v xml:space="preserve">  </v>
      </c>
    </row>
    <row r="951" spans="1:31" x14ac:dyDescent="0.2">
      <c r="A951" s="46" t="s">
        <v>309</v>
      </c>
      <c r="C951" t="s">
        <v>300</v>
      </c>
      <c r="D951">
        <v>1.3</v>
      </c>
      <c r="E951" t="s">
        <v>159</v>
      </c>
      <c r="F951">
        <v>10</v>
      </c>
      <c r="G951">
        <v>747.33299999999997</v>
      </c>
      <c r="H951">
        <v>502.33300000000003</v>
      </c>
      <c r="I951">
        <v>60</v>
      </c>
      <c r="K951" s="5" t="s">
        <v>299</v>
      </c>
      <c r="P951" s="22">
        <f t="shared" si="484"/>
        <v>0.3538212907934522</v>
      </c>
      <c r="Q951" s="22">
        <f t="shared" si="485"/>
        <v>2</v>
      </c>
      <c r="R951" s="22">
        <f t="shared" si="486"/>
        <v>687.5</v>
      </c>
      <c r="S951">
        <f t="shared" si="487"/>
        <v>502.33300000000003</v>
      </c>
      <c r="T951">
        <f t="shared" si="482"/>
        <v>185.16699999999997</v>
      </c>
      <c r="U951" s="18">
        <f t="shared" si="483"/>
        <v>67.516026952351154</v>
      </c>
      <c r="AC951" t="s">
        <v>181</v>
      </c>
      <c r="AD951" s="103" t="str">
        <f t="shared" si="464"/>
        <v xml:space="preserve">  </v>
      </c>
      <c r="AE951" s="103" t="str">
        <f t="shared" si="465"/>
        <v xml:space="preserve">  </v>
      </c>
    </row>
    <row r="952" spans="1:31" x14ac:dyDescent="0.2">
      <c r="A952" s="46" t="s">
        <v>309</v>
      </c>
      <c r="C952" t="s">
        <v>240</v>
      </c>
      <c r="D952">
        <v>1.3</v>
      </c>
      <c r="E952" t="s">
        <v>159</v>
      </c>
      <c r="F952">
        <v>11</v>
      </c>
      <c r="G952">
        <v>747.33299999999997</v>
      </c>
      <c r="H952">
        <v>425</v>
      </c>
      <c r="I952">
        <v>60</v>
      </c>
      <c r="K952" s="5" t="s">
        <v>299</v>
      </c>
      <c r="P952" s="22">
        <f t="shared" si="484"/>
        <v>0.3538212907934522</v>
      </c>
      <c r="Q952" s="22">
        <f t="shared" si="485"/>
        <v>2</v>
      </c>
      <c r="R952" s="22">
        <f t="shared" si="486"/>
        <v>687.5</v>
      </c>
      <c r="S952">
        <f t="shared" si="487"/>
        <v>425</v>
      </c>
      <c r="T952">
        <f t="shared" si="482"/>
        <v>262.5</v>
      </c>
      <c r="U952" s="18">
        <f t="shared" si="483"/>
        <v>94.878088833281197</v>
      </c>
      <c r="V952" s="18">
        <f>U952-U951</f>
        <v>27.362061880930042</v>
      </c>
      <c r="AC952" t="s">
        <v>181</v>
      </c>
      <c r="AD952" s="103" t="str">
        <f t="shared" si="464"/>
        <v xml:space="preserve">  </v>
      </c>
      <c r="AE952" s="103" t="str">
        <f t="shared" si="465"/>
        <v xml:space="preserve">  </v>
      </c>
    </row>
    <row r="953" spans="1:31" x14ac:dyDescent="0.2">
      <c r="A953" s="46" t="s">
        <v>309</v>
      </c>
      <c r="C953" t="s">
        <v>300</v>
      </c>
      <c r="D953">
        <v>1.5</v>
      </c>
      <c r="E953" t="s">
        <v>159</v>
      </c>
      <c r="F953">
        <v>12</v>
      </c>
      <c r="G953">
        <v>918</v>
      </c>
      <c r="H953">
        <v>590.33299999999997</v>
      </c>
      <c r="I953">
        <v>60</v>
      </c>
      <c r="K953" s="5" t="s">
        <v>299</v>
      </c>
      <c r="P953" s="22">
        <f t="shared" si="484"/>
        <v>0.3538212907934522</v>
      </c>
      <c r="Q953" s="22">
        <f t="shared" si="485"/>
        <v>2</v>
      </c>
      <c r="R953" s="22">
        <f t="shared" si="486"/>
        <v>687.5</v>
      </c>
      <c r="S953">
        <f t="shared" si="487"/>
        <v>590.33299999999997</v>
      </c>
      <c r="T953">
        <f t="shared" si="482"/>
        <v>97.16700000000003</v>
      </c>
      <c r="U953" s="18">
        <f t="shared" si="483"/>
        <v>36.379753362527381</v>
      </c>
      <c r="AC953" t="s">
        <v>181</v>
      </c>
      <c r="AD953" s="103" t="str">
        <f t="shared" si="464"/>
        <v xml:space="preserve">  </v>
      </c>
      <c r="AE953" s="103" t="str">
        <f t="shared" si="465"/>
        <v xml:space="preserve">  </v>
      </c>
    </row>
    <row r="954" spans="1:31" x14ac:dyDescent="0.2">
      <c r="A954" s="46" t="s">
        <v>309</v>
      </c>
      <c r="C954" t="s">
        <v>240</v>
      </c>
      <c r="D954">
        <v>1.5</v>
      </c>
      <c r="E954" t="s">
        <v>159</v>
      </c>
      <c r="F954">
        <v>13</v>
      </c>
      <c r="G954">
        <v>918</v>
      </c>
      <c r="H954">
        <v>525.66700000000003</v>
      </c>
      <c r="I954">
        <v>60</v>
      </c>
      <c r="K954" s="5" t="s">
        <v>299</v>
      </c>
      <c r="P954" s="22">
        <f t="shared" si="484"/>
        <v>0.3538212907934522</v>
      </c>
      <c r="Q954" s="22">
        <f t="shared" si="485"/>
        <v>2</v>
      </c>
      <c r="R954" s="22">
        <f t="shared" si="486"/>
        <v>687.5</v>
      </c>
      <c r="S954">
        <f t="shared" si="487"/>
        <v>525.66700000000003</v>
      </c>
      <c r="T954">
        <f t="shared" si="482"/>
        <v>161.83299999999997</v>
      </c>
      <c r="U954" s="18">
        <f t="shared" si="483"/>
        <v>59.259960952976741</v>
      </c>
      <c r="V954" s="18">
        <f>U954-U953</f>
        <v>22.880207590449359</v>
      </c>
      <c r="AC954" t="s">
        <v>181</v>
      </c>
      <c r="AD954" s="103" t="str">
        <f t="shared" si="464"/>
        <v xml:space="preserve">  </v>
      </c>
      <c r="AE954" s="103" t="str">
        <f t="shared" si="465"/>
        <v xml:space="preserve">  </v>
      </c>
    </row>
    <row r="955" spans="1:31" x14ac:dyDescent="0.2">
      <c r="A955" s="46" t="s">
        <v>309</v>
      </c>
      <c r="C955" t="s">
        <v>300</v>
      </c>
      <c r="D955">
        <v>1.7</v>
      </c>
      <c r="E955" t="s">
        <v>159</v>
      </c>
      <c r="F955">
        <v>14</v>
      </c>
      <c r="G955">
        <v>1089</v>
      </c>
      <c r="H955">
        <v>650</v>
      </c>
      <c r="I955">
        <v>60</v>
      </c>
      <c r="K955" s="5" t="s">
        <v>299</v>
      </c>
      <c r="P955" s="22">
        <f t="shared" si="484"/>
        <v>0.3538212907934522</v>
      </c>
      <c r="Q955" s="22">
        <f t="shared" si="485"/>
        <v>2</v>
      </c>
      <c r="R955" s="22">
        <f t="shared" si="486"/>
        <v>687.5</v>
      </c>
      <c r="S955">
        <f t="shared" si="487"/>
        <v>650</v>
      </c>
      <c r="T955">
        <f t="shared" si="482"/>
        <v>37.5</v>
      </c>
      <c r="U955" s="18">
        <f t="shared" si="483"/>
        <v>15.268298404754457</v>
      </c>
      <c r="AC955" t="s">
        <v>181</v>
      </c>
      <c r="AD955" s="103" t="str">
        <f t="shared" si="464"/>
        <v xml:space="preserve">  </v>
      </c>
      <c r="AE955" s="103" t="str">
        <f t="shared" si="465"/>
        <v xml:space="preserve">  </v>
      </c>
    </row>
    <row r="956" spans="1:31" x14ac:dyDescent="0.2">
      <c r="A956" s="46" t="s">
        <v>309</v>
      </c>
      <c r="C956" t="s">
        <v>240</v>
      </c>
      <c r="D956">
        <v>1.7</v>
      </c>
      <c r="E956" t="s">
        <v>159</v>
      </c>
      <c r="F956">
        <v>15</v>
      </c>
      <c r="G956">
        <v>1089</v>
      </c>
      <c r="H956">
        <v>621.33299999999997</v>
      </c>
      <c r="I956">
        <v>60</v>
      </c>
      <c r="K956" s="5" t="s">
        <v>299</v>
      </c>
      <c r="P956" s="22">
        <f t="shared" si="484"/>
        <v>0.3538212907934522</v>
      </c>
      <c r="Q956" s="22">
        <f t="shared" si="485"/>
        <v>2</v>
      </c>
      <c r="R956" s="22">
        <f t="shared" si="486"/>
        <v>687.5</v>
      </c>
      <c r="S956">
        <f t="shared" si="487"/>
        <v>621.33299999999997</v>
      </c>
      <c r="T956">
        <f t="shared" si="482"/>
        <v>66.16700000000003</v>
      </c>
      <c r="U956" s="18">
        <f t="shared" si="483"/>
        <v>25.411293347930364</v>
      </c>
      <c r="V956" s="18">
        <f>U956-U955</f>
        <v>10.142994943175907</v>
      </c>
      <c r="AC956" t="s">
        <v>181</v>
      </c>
      <c r="AD956" s="103" t="str">
        <f t="shared" si="464"/>
        <v xml:space="preserve">  </v>
      </c>
      <c r="AE956" s="103" t="str">
        <f t="shared" si="465"/>
        <v xml:space="preserve">  </v>
      </c>
    </row>
    <row r="957" spans="1:31" x14ac:dyDescent="0.2">
      <c r="A957" s="46" t="s">
        <v>309</v>
      </c>
      <c r="C957" t="s">
        <v>300</v>
      </c>
      <c r="D957">
        <v>1.9</v>
      </c>
      <c r="E957" t="s">
        <v>159</v>
      </c>
      <c r="F957">
        <v>16</v>
      </c>
      <c r="G957">
        <v>1259.6669999999999</v>
      </c>
      <c r="H957">
        <v>682.66700000000003</v>
      </c>
      <c r="I957">
        <v>60</v>
      </c>
      <c r="K957" s="5" t="s">
        <v>299</v>
      </c>
      <c r="P957" s="22">
        <f t="shared" si="484"/>
        <v>0.3538212907934522</v>
      </c>
      <c r="Q957" s="22">
        <f t="shared" si="485"/>
        <v>2</v>
      </c>
      <c r="R957" s="22">
        <f t="shared" si="486"/>
        <v>687.5</v>
      </c>
      <c r="S957">
        <f t="shared" si="487"/>
        <v>682.66700000000003</v>
      </c>
      <c r="T957">
        <f t="shared" si="482"/>
        <v>4.83299999999997</v>
      </c>
      <c r="U957" s="18">
        <f t="shared" si="483"/>
        <v>3.7100182984047438</v>
      </c>
      <c r="AC957" t="s">
        <v>181</v>
      </c>
      <c r="AD957" s="103" t="str">
        <f t="shared" si="464"/>
        <v xml:space="preserve">  </v>
      </c>
      <c r="AE957" s="103" t="str">
        <f t="shared" si="465"/>
        <v xml:space="preserve">  </v>
      </c>
    </row>
    <row r="958" spans="1:31" x14ac:dyDescent="0.2">
      <c r="A958" s="46" t="s">
        <v>309</v>
      </c>
      <c r="C958" t="s">
        <v>240</v>
      </c>
      <c r="D958">
        <v>1.9</v>
      </c>
      <c r="E958" t="s">
        <v>159</v>
      </c>
      <c r="F958">
        <v>17</v>
      </c>
      <c r="G958">
        <v>1259.6669999999999</v>
      </c>
      <c r="H958">
        <v>680</v>
      </c>
      <c r="I958">
        <v>60</v>
      </c>
      <c r="K958" s="5" t="s">
        <v>299</v>
      </c>
      <c r="P958" s="22">
        <f t="shared" si="484"/>
        <v>0.3538212907934522</v>
      </c>
      <c r="Q958" s="22">
        <f t="shared" si="485"/>
        <v>2</v>
      </c>
      <c r="R958" s="22">
        <f t="shared" si="486"/>
        <v>687.5</v>
      </c>
      <c r="S958">
        <f t="shared" si="487"/>
        <v>680</v>
      </c>
      <c r="T958">
        <f t="shared" si="482"/>
        <v>7.5</v>
      </c>
      <c r="U958" s="18">
        <f t="shared" si="483"/>
        <v>4.6536596809508914</v>
      </c>
      <c r="V958" s="18">
        <f>U958-U957</f>
        <v>0.9436413825461476</v>
      </c>
      <c r="AC958" t="s">
        <v>181</v>
      </c>
      <c r="AD958" s="103" t="str">
        <f t="shared" si="464"/>
        <v xml:space="preserve">  </v>
      </c>
      <c r="AE958" s="103" t="str">
        <f t="shared" si="465"/>
        <v xml:space="preserve">  </v>
      </c>
    </row>
    <row r="959" spans="1:31" x14ac:dyDescent="0.2">
      <c r="A959" s="46" t="s">
        <v>309</v>
      </c>
      <c r="C959" t="s">
        <v>301</v>
      </c>
      <c r="D959">
        <v>0.6</v>
      </c>
      <c r="E959" t="s">
        <v>159</v>
      </c>
      <c r="F959">
        <v>18</v>
      </c>
      <c r="G959">
        <v>426.5</v>
      </c>
      <c r="H959">
        <v>190.5</v>
      </c>
      <c r="I959">
        <v>60</v>
      </c>
      <c r="K959" s="5" t="s">
        <v>299</v>
      </c>
      <c r="P959" s="22">
        <f t="shared" si="484"/>
        <v>0.3538212907934522</v>
      </c>
      <c r="Q959" s="22">
        <f t="shared" si="485"/>
        <v>2</v>
      </c>
      <c r="R959" s="22">
        <f t="shared" si="486"/>
        <v>687.5</v>
      </c>
      <c r="S959">
        <f t="shared" si="487"/>
        <v>190.5</v>
      </c>
      <c r="T959">
        <f t="shared" si="482"/>
        <v>497</v>
      </c>
      <c r="U959" s="18">
        <f t="shared" si="483"/>
        <v>177.84918152434574</v>
      </c>
      <c r="AC959" t="s">
        <v>181</v>
      </c>
      <c r="AD959" s="103" t="str">
        <f t="shared" si="464"/>
        <v xml:space="preserve">  </v>
      </c>
      <c r="AE959" s="103" t="str">
        <f t="shared" si="465"/>
        <v xml:space="preserve">  </v>
      </c>
    </row>
    <row r="960" spans="1:31" x14ac:dyDescent="0.2">
      <c r="A960" s="46" t="s">
        <v>309</v>
      </c>
      <c r="C960" t="s">
        <v>240</v>
      </c>
      <c r="D960">
        <v>0.6</v>
      </c>
      <c r="E960" t="s">
        <v>159</v>
      </c>
      <c r="F960">
        <v>19</v>
      </c>
      <c r="G960">
        <v>426.5</v>
      </c>
      <c r="H960">
        <v>134.5</v>
      </c>
      <c r="I960">
        <v>60</v>
      </c>
      <c r="K960" s="5" t="s">
        <v>299</v>
      </c>
      <c r="P960" s="22">
        <f t="shared" si="484"/>
        <v>0.3538212907934522</v>
      </c>
      <c r="Q960" s="22">
        <f t="shared" si="485"/>
        <v>2</v>
      </c>
      <c r="R960" s="22">
        <f t="shared" si="486"/>
        <v>687.5</v>
      </c>
      <c r="S960">
        <f t="shared" si="487"/>
        <v>134.5</v>
      </c>
      <c r="T960">
        <f t="shared" si="482"/>
        <v>553</v>
      </c>
      <c r="U960" s="18">
        <f t="shared" si="483"/>
        <v>197.66317380877908</v>
      </c>
      <c r="V960" s="18">
        <f>U960-U959</f>
        <v>19.81399228443334</v>
      </c>
      <c r="AC960" t="s">
        <v>181</v>
      </c>
      <c r="AD960" s="103" t="str">
        <f t="shared" si="464"/>
        <v xml:space="preserve">  </v>
      </c>
      <c r="AE960" s="103" t="str">
        <f t="shared" si="465"/>
        <v xml:space="preserve">  </v>
      </c>
    </row>
    <row r="961" spans="1:31" x14ac:dyDescent="0.2">
      <c r="A961" s="46" t="s">
        <v>309</v>
      </c>
      <c r="C961" t="s">
        <v>301</v>
      </c>
      <c r="D961">
        <v>1.1000000000000001</v>
      </c>
      <c r="E961" t="s">
        <v>159</v>
      </c>
      <c r="F961">
        <v>20</v>
      </c>
      <c r="G961">
        <v>598</v>
      </c>
      <c r="H961">
        <v>280</v>
      </c>
      <c r="I961">
        <v>60</v>
      </c>
      <c r="K961" s="5" t="s">
        <v>299</v>
      </c>
      <c r="P961" s="22">
        <f t="shared" si="484"/>
        <v>0.3538212907934522</v>
      </c>
      <c r="Q961" s="22">
        <f t="shared" si="485"/>
        <v>2</v>
      </c>
      <c r="R961" s="22">
        <f t="shared" si="486"/>
        <v>687.5</v>
      </c>
      <c r="S961">
        <f t="shared" si="487"/>
        <v>280</v>
      </c>
      <c r="T961">
        <f t="shared" si="482"/>
        <v>407.5</v>
      </c>
      <c r="U961" s="18">
        <f t="shared" si="483"/>
        <v>146.18217599833179</v>
      </c>
      <c r="AC961" t="s">
        <v>181</v>
      </c>
      <c r="AD961" s="103" t="str">
        <f t="shared" si="464"/>
        <v xml:space="preserve">  </v>
      </c>
      <c r="AE961" s="103" t="str">
        <f t="shared" si="465"/>
        <v xml:space="preserve">  </v>
      </c>
    </row>
    <row r="962" spans="1:31" x14ac:dyDescent="0.2">
      <c r="A962" s="46" t="s">
        <v>309</v>
      </c>
      <c r="C962" t="s">
        <v>240</v>
      </c>
      <c r="D962">
        <v>1.1000000000000001</v>
      </c>
      <c r="E962" t="s">
        <v>159</v>
      </c>
      <c r="F962">
        <v>21</v>
      </c>
      <c r="G962">
        <v>597</v>
      </c>
      <c r="H962">
        <v>133.5</v>
      </c>
      <c r="I962">
        <v>60</v>
      </c>
      <c r="K962" s="5" t="s">
        <v>299</v>
      </c>
      <c r="P962" s="22">
        <f t="shared" si="484"/>
        <v>0.3538212907934522</v>
      </c>
      <c r="Q962" s="22">
        <f t="shared" si="485"/>
        <v>2</v>
      </c>
      <c r="R962" s="22">
        <f t="shared" si="486"/>
        <v>687.5</v>
      </c>
      <c r="S962">
        <f t="shared" si="487"/>
        <v>133.5</v>
      </c>
      <c r="T962">
        <f t="shared" si="482"/>
        <v>554</v>
      </c>
      <c r="U962" s="18">
        <f t="shared" si="483"/>
        <v>198.01699509957251</v>
      </c>
      <c r="V962" s="18">
        <f>U962-U961</f>
        <v>51.834819101240726</v>
      </c>
      <c r="AC962" t="s">
        <v>181</v>
      </c>
      <c r="AD962" s="103" t="str">
        <f t="shared" si="464"/>
        <v xml:space="preserve">  </v>
      </c>
      <c r="AE962" s="103" t="str">
        <f t="shared" si="465"/>
        <v xml:space="preserve">  </v>
      </c>
    </row>
    <row r="963" spans="1:31" x14ac:dyDescent="0.2">
      <c r="A963" s="46" t="s">
        <v>309</v>
      </c>
      <c r="C963" t="s">
        <v>301</v>
      </c>
      <c r="D963">
        <v>1.3</v>
      </c>
      <c r="E963" t="s">
        <v>159</v>
      </c>
      <c r="F963">
        <v>22</v>
      </c>
      <c r="G963">
        <v>768.5</v>
      </c>
      <c r="H963">
        <v>491.5</v>
      </c>
      <c r="I963">
        <v>60</v>
      </c>
      <c r="K963" s="5" t="s">
        <v>299</v>
      </c>
      <c r="P963" s="22">
        <f t="shared" si="484"/>
        <v>0.3538212907934522</v>
      </c>
      <c r="Q963" s="22">
        <f t="shared" si="485"/>
        <v>2</v>
      </c>
      <c r="R963" s="22">
        <f t="shared" si="486"/>
        <v>687.5</v>
      </c>
      <c r="S963">
        <f t="shared" si="487"/>
        <v>491.5</v>
      </c>
      <c r="T963">
        <f t="shared" si="482"/>
        <v>196</v>
      </c>
      <c r="U963" s="18">
        <f t="shared" si="483"/>
        <v>71.348972995516633</v>
      </c>
      <c r="AC963" t="s">
        <v>181</v>
      </c>
      <c r="AD963" s="103" t="str">
        <f t="shared" ref="AD963:AD1026" si="488">CONCATENATE(IF(Z963&lt;Y963, "YES", " "), IF( AA963&lt;0, "-YES", " "))</f>
        <v xml:space="preserve">  </v>
      </c>
      <c r="AE963" s="103" t="str">
        <f t="shared" ref="AE963:AE1026" si="489">CONCATENATE(IF(S963&gt;R963, "YES", " "), IF( T963&lt;0, "-YES", " "))</f>
        <v xml:space="preserve">  </v>
      </c>
    </row>
    <row r="964" spans="1:31" x14ac:dyDescent="0.2">
      <c r="A964" s="46" t="s">
        <v>309</v>
      </c>
      <c r="C964" t="s">
        <v>240</v>
      </c>
      <c r="D964">
        <v>1.3</v>
      </c>
      <c r="E964" t="s">
        <v>159</v>
      </c>
      <c r="F964">
        <v>23</v>
      </c>
      <c r="G964">
        <v>768.5</v>
      </c>
      <c r="H964">
        <v>404.5</v>
      </c>
      <c r="I964">
        <v>60</v>
      </c>
      <c r="K964" s="5" t="s">
        <v>299</v>
      </c>
      <c r="P964" s="22">
        <f t="shared" si="484"/>
        <v>0.3538212907934522</v>
      </c>
      <c r="Q964" s="22">
        <f t="shared" si="485"/>
        <v>2</v>
      </c>
      <c r="R964" s="22">
        <f t="shared" si="486"/>
        <v>687.5</v>
      </c>
      <c r="S964">
        <f t="shared" si="487"/>
        <v>404.5</v>
      </c>
      <c r="T964">
        <f t="shared" si="482"/>
        <v>283</v>
      </c>
      <c r="U964" s="18">
        <f t="shared" si="483"/>
        <v>102.13142529454697</v>
      </c>
      <c r="V964" s="18">
        <f>U964-U963</f>
        <v>30.782452299030339</v>
      </c>
      <c r="AC964" t="s">
        <v>181</v>
      </c>
      <c r="AD964" s="103" t="str">
        <f t="shared" si="488"/>
        <v xml:space="preserve">  </v>
      </c>
      <c r="AE964" s="103" t="str">
        <f t="shared" si="489"/>
        <v xml:space="preserve">  </v>
      </c>
    </row>
    <row r="965" spans="1:31" x14ac:dyDescent="0.2">
      <c r="A965" s="46" t="s">
        <v>309</v>
      </c>
      <c r="C965" t="s">
        <v>301</v>
      </c>
      <c r="D965">
        <v>1.5</v>
      </c>
      <c r="E965" t="s">
        <v>159</v>
      </c>
      <c r="F965">
        <v>24</v>
      </c>
      <c r="G965">
        <v>939.5</v>
      </c>
      <c r="H965">
        <v>610.5</v>
      </c>
      <c r="I965">
        <v>60</v>
      </c>
      <c r="K965" s="5" t="s">
        <v>299</v>
      </c>
      <c r="P965" s="22">
        <f t="shared" si="484"/>
        <v>0.3538212907934522</v>
      </c>
      <c r="Q965" s="22">
        <f t="shared" si="485"/>
        <v>2</v>
      </c>
      <c r="R965" s="22">
        <f t="shared" si="486"/>
        <v>687.5</v>
      </c>
      <c r="S965">
        <f t="shared" si="487"/>
        <v>610.5</v>
      </c>
      <c r="T965">
        <f t="shared" si="482"/>
        <v>77</v>
      </c>
      <c r="U965" s="18">
        <f t="shared" si="483"/>
        <v>29.244239391095821</v>
      </c>
      <c r="AC965" t="s">
        <v>181</v>
      </c>
      <c r="AD965" s="103" t="str">
        <f t="shared" si="488"/>
        <v xml:space="preserve">  </v>
      </c>
      <c r="AE965" s="103" t="str">
        <f t="shared" si="489"/>
        <v xml:space="preserve">  </v>
      </c>
    </row>
    <row r="966" spans="1:31" x14ac:dyDescent="0.2">
      <c r="A966" s="46" t="s">
        <v>309</v>
      </c>
      <c r="C966" t="s">
        <v>240</v>
      </c>
      <c r="D966">
        <v>1.5</v>
      </c>
      <c r="E966" t="s">
        <v>159</v>
      </c>
      <c r="F966">
        <v>25</v>
      </c>
      <c r="G966">
        <v>939.5</v>
      </c>
      <c r="H966">
        <v>541.5</v>
      </c>
      <c r="I966">
        <v>60</v>
      </c>
      <c r="K966" s="5" t="s">
        <v>299</v>
      </c>
      <c r="P966" s="22">
        <f t="shared" si="484"/>
        <v>0.3538212907934522</v>
      </c>
      <c r="Q966" s="22">
        <f t="shared" si="485"/>
        <v>2</v>
      </c>
      <c r="R966" s="22">
        <f t="shared" si="486"/>
        <v>687.5</v>
      </c>
      <c r="S966">
        <f t="shared" si="487"/>
        <v>541.5</v>
      </c>
      <c r="T966">
        <f t="shared" si="482"/>
        <v>146</v>
      </c>
      <c r="U966" s="18">
        <f t="shared" si="483"/>
        <v>53.657908455844023</v>
      </c>
      <c r="V966" s="18">
        <f>U966-U965</f>
        <v>24.413669064748202</v>
      </c>
      <c r="AC966" t="s">
        <v>181</v>
      </c>
      <c r="AD966" s="103" t="str">
        <f t="shared" si="488"/>
        <v xml:space="preserve">  </v>
      </c>
      <c r="AE966" s="103" t="str">
        <f t="shared" si="489"/>
        <v xml:space="preserve">  </v>
      </c>
    </row>
    <row r="967" spans="1:31" x14ac:dyDescent="0.2">
      <c r="A967" s="46" t="s">
        <v>309</v>
      </c>
      <c r="C967" t="s">
        <v>301</v>
      </c>
      <c r="D967">
        <v>1.7</v>
      </c>
      <c r="E967" t="s">
        <v>159</v>
      </c>
      <c r="F967">
        <v>26</v>
      </c>
      <c r="G967">
        <v>1110.5</v>
      </c>
      <c r="H967">
        <v>683</v>
      </c>
      <c r="I967">
        <v>60</v>
      </c>
      <c r="K967" s="5" t="s">
        <v>299</v>
      </c>
      <c r="P967" s="22">
        <f t="shared" si="484"/>
        <v>0.3538212907934522</v>
      </c>
      <c r="Q967" s="22">
        <f t="shared" si="485"/>
        <v>2</v>
      </c>
      <c r="R967" s="22">
        <f t="shared" si="486"/>
        <v>687.5</v>
      </c>
      <c r="S967">
        <f t="shared" si="487"/>
        <v>683</v>
      </c>
      <c r="T967">
        <f t="shared" si="482"/>
        <v>4.5</v>
      </c>
      <c r="U967" s="18">
        <f t="shared" si="483"/>
        <v>3.5921958085705352</v>
      </c>
      <c r="AC967" t="s">
        <v>181</v>
      </c>
      <c r="AD967" s="103" t="str">
        <f t="shared" si="488"/>
        <v xml:space="preserve">  </v>
      </c>
      <c r="AE967" s="103" t="str">
        <f t="shared" si="489"/>
        <v xml:space="preserve">  </v>
      </c>
    </row>
    <row r="968" spans="1:31" x14ac:dyDescent="0.2">
      <c r="A968" s="46" t="s">
        <v>309</v>
      </c>
      <c r="C968" t="s">
        <v>240</v>
      </c>
      <c r="D968">
        <v>1.7</v>
      </c>
      <c r="E968" t="s">
        <v>159</v>
      </c>
      <c r="F968">
        <v>27</v>
      </c>
      <c r="G968">
        <v>1110.5</v>
      </c>
      <c r="H968">
        <v>681.25</v>
      </c>
      <c r="I968">
        <v>60</v>
      </c>
      <c r="K968" s="5" t="s">
        <v>299</v>
      </c>
      <c r="P968" s="22">
        <f t="shared" si="484"/>
        <v>0.3538212907934522</v>
      </c>
      <c r="Q968" s="22">
        <f t="shared" si="485"/>
        <v>2</v>
      </c>
      <c r="R968" s="22">
        <f t="shared" si="486"/>
        <v>687.5</v>
      </c>
      <c r="S968">
        <f t="shared" si="487"/>
        <v>681.25</v>
      </c>
      <c r="T968">
        <f t="shared" si="482"/>
        <v>6.25</v>
      </c>
      <c r="U968" s="18">
        <f t="shared" si="483"/>
        <v>4.2113830674590762</v>
      </c>
      <c r="V968" s="18">
        <f>U968-U967</f>
        <v>0.61918725888854098</v>
      </c>
      <c r="AC968" t="s">
        <v>181</v>
      </c>
      <c r="AD968" s="103" t="str">
        <f t="shared" si="488"/>
        <v xml:space="preserve">  </v>
      </c>
      <c r="AE968" s="103" t="str">
        <f t="shared" si="489"/>
        <v xml:space="preserve">  </v>
      </c>
    </row>
    <row r="969" spans="1:31" x14ac:dyDescent="0.2">
      <c r="A969" s="46" t="s">
        <v>309</v>
      </c>
      <c r="C969" t="s">
        <v>301</v>
      </c>
      <c r="D969">
        <v>1.9</v>
      </c>
      <c r="E969" t="s">
        <v>159</v>
      </c>
      <c r="F969">
        <v>28</v>
      </c>
      <c r="G969">
        <v>1280.25</v>
      </c>
      <c r="H969">
        <v>684.25</v>
      </c>
      <c r="I969">
        <v>60</v>
      </c>
      <c r="K969" s="5" t="s">
        <v>299</v>
      </c>
      <c r="P969" s="22">
        <f t="shared" si="484"/>
        <v>0.3538212907934522</v>
      </c>
      <c r="Q969" s="22">
        <f t="shared" si="485"/>
        <v>2</v>
      </c>
      <c r="R969" s="22">
        <f t="shared" si="486"/>
        <v>687.5</v>
      </c>
      <c r="S969">
        <f t="shared" si="487"/>
        <v>684.25</v>
      </c>
      <c r="T969">
        <f t="shared" si="482"/>
        <v>3.25</v>
      </c>
      <c r="U969" s="18">
        <f t="shared" si="483"/>
        <v>3.14991919507872</v>
      </c>
      <c r="AC969" t="s">
        <v>181</v>
      </c>
      <c r="AD969" s="103" t="str">
        <f t="shared" si="488"/>
        <v xml:space="preserve">  </v>
      </c>
      <c r="AE969" s="103" t="str">
        <f t="shared" si="489"/>
        <v xml:space="preserve">  </v>
      </c>
    </row>
    <row r="970" spans="1:31" x14ac:dyDescent="0.2">
      <c r="A970" s="46" t="s">
        <v>309</v>
      </c>
      <c r="C970" t="s">
        <v>240</v>
      </c>
      <c r="D970">
        <v>1.9</v>
      </c>
      <c r="E970" t="s">
        <v>159</v>
      </c>
      <c r="F970">
        <v>29</v>
      </c>
      <c r="G970">
        <v>1280.5</v>
      </c>
      <c r="H970">
        <v>682.75</v>
      </c>
      <c r="I970">
        <v>60</v>
      </c>
      <c r="K970" s="5" t="s">
        <v>299</v>
      </c>
      <c r="P970" s="22">
        <f t="shared" si="484"/>
        <v>0.3538212907934522</v>
      </c>
      <c r="Q970" s="22">
        <f t="shared" si="485"/>
        <v>2</v>
      </c>
      <c r="R970" s="22">
        <f t="shared" si="486"/>
        <v>687.5</v>
      </c>
      <c r="S970">
        <f t="shared" si="487"/>
        <v>682.75</v>
      </c>
      <c r="T970">
        <f t="shared" si="482"/>
        <v>4.75</v>
      </c>
      <c r="U970" s="18">
        <f t="shared" si="483"/>
        <v>3.6806511312688981</v>
      </c>
      <c r="V970" s="18">
        <f>U970-U969</f>
        <v>0.53073193619017811</v>
      </c>
      <c r="AC970" t="s">
        <v>181</v>
      </c>
      <c r="AD970" s="103" t="str">
        <f t="shared" si="488"/>
        <v xml:space="preserve">  </v>
      </c>
      <c r="AE970" s="103" t="str">
        <f t="shared" si="489"/>
        <v xml:space="preserve">  </v>
      </c>
    </row>
    <row r="971" spans="1:31" x14ac:dyDescent="0.2">
      <c r="A971" s="46" t="s">
        <v>309</v>
      </c>
      <c r="C971" t="s">
        <v>302</v>
      </c>
      <c r="D971">
        <v>0.6</v>
      </c>
      <c r="E971" t="s">
        <v>159</v>
      </c>
      <c r="F971">
        <v>30</v>
      </c>
      <c r="G971">
        <v>449</v>
      </c>
      <c r="H971">
        <v>176.5</v>
      </c>
      <c r="I971">
        <v>60</v>
      </c>
      <c r="K971" s="5" t="s">
        <v>299</v>
      </c>
      <c r="P971" s="22">
        <f t="shared" si="484"/>
        <v>0.3538212907934522</v>
      </c>
      <c r="Q971" s="22">
        <f t="shared" si="485"/>
        <v>2</v>
      </c>
      <c r="R971" s="22">
        <f t="shared" si="486"/>
        <v>687.5</v>
      </c>
      <c r="S971">
        <f t="shared" si="487"/>
        <v>176.5</v>
      </c>
      <c r="T971">
        <f t="shared" si="482"/>
        <v>511</v>
      </c>
      <c r="U971" s="18">
        <f t="shared" si="483"/>
        <v>182.80267959545407</v>
      </c>
      <c r="AC971" t="s">
        <v>181</v>
      </c>
      <c r="AD971" s="103" t="str">
        <f t="shared" si="488"/>
        <v xml:space="preserve">  </v>
      </c>
      <c r="AE971" s="103" t="str">
        <f t="shared" si="489"/>
        <v xml:space="preserve">  </v>
      </c>
    </row>
    <row r="972" spans="1:31" x14ac:dyDescent="0.2">
      <c r="A972" s="46" t="s">
        <v>309</v>
      </c>
      <c r="C972" t="s">
        <v>240</v>
      </c>
      <c r="D972">
        <v>0.6</v>
      </c>
      <c r="E972" t="s">
        <v>159</v>
      </c>
      <c r="F972">
        <v>31</v>
      </c>
      <c r="G972">
        <v>448</v>
      </c>
      <c r="H972">
        <v>133.5</v>
      </c>
      <c r="I972">
        <v>60</v>
      </c>
      <c r="K972" s="5" t="s">
        <v>299</v>
      </c>
      <c r="P972" s="22">
        <f t="shared" si="484"/>
        <v>0.3538212907934522</v>
      </c>
      <c r="Q972" s="22">
        <f t="shared" si="485"/>
        <v>2</v>
      </c>
      <c r="R972" s="22">
        <f t="shared" si="486"/>
        <v>687.5</v>
      </c>
      <c r="S972">
        <f t="shared" si="487"/>
        <v>133.5</v>
      </c>
      <c r="T972">
        <f t="shared" si="482"/>
        <v>554</v>
      </c>
      <c r="U972" s="18">
        <f t="shared" si="483"/>
        <v>198.01699509957251</v>
      </c>
      <c r="V972" s="18">
        <f>U972-U971</f>
        <v>15.214315504118446</v>
      </c>
      <c r="AC972" t="s">
        <v>181</v>
      </c>
      <c r="AD972" s="103" t="str">
        <f t="shared" si="488"/>
        <v xml:space="preserve">  </v>
      </c>
      <c r="AE972" s="103" t="str">
        <f t="shared" si="489"/>
        <v xml:space="preserve">  </v>
      </c>
    </row>
    <row r="973" spans="1:31" x14ac:dyDescent="0.2">
      <c r="A973" s="46" t="s">
        <v>309</v>
      </c>
      <c r="C973" t="s">
        <v>302</v>
      </c>
      <c r="D973">
        <v>1.1000000000000001</v>
      </c>
      <c r="E973" t="s">
        <v>159</v>
      </c>
      <c r="F973">
        <v>32</v>
      </c>
      <c r="G973">
        <v>618</v>
      </c>
      <c r="H973">
        <v>133.5</v>
      </c>
      <c r="I973">
        <v>60</v>
      </c>
      <c r="K973" s="5" t="s">
        <v>299</v>
      </c>
      <c r="P973" s="22">
        <f t="shared" si="484"/>
        <v>0.3538212907934522</v>
      </c>
      <c r="Q973" s="22">
        <f t="shared" si="485"/>
        <v>2</v>
      </c>
      <c r="R973" s="22">
        <f t="shared" si="486"/>
        <v>687.5</v>
      </c>
      <c r="S973">
        <f t="shared" si="487"/>
        <v>133.5</v>
      </c>
      <c r="T973">
        <f t="shared" si="482"/>
        <v>554</v>
      </c>
      <c r="U973" s="18">
        <f t="shared" si="483"/>
        <v>198.01699509957251</v>
      </c>
      <c r="AC973" t="s">
        <v>181</v>
      </c>
      <c r="AD973" s="103" t="str">
        <f t="shared" si="488"/>
        <v xml:space="preserve">  </v>
      </c>
      <c r="AE973" s="103" t="str">
        <f t="shared" si="489"/>
        <v xml:space="preserve">  </v>
      </c>
    </row>
    <row r="974" spans="1:31" x14ac:dyDescent="0.2">
      <c r="A974" s="46" t="s">
        <v>309</v>
      </c>
      <c r="C974" t="s">
        <v>302</v>
      </c>
      <c r="D974">
        <v>1.3</v>
      </c>
      <c r="E974" t="s">
        <v>159</v>
      </c>
      <c r="F974">
        <v>33</v>
      </c>
      <c r="G974">
        <v>790</v>
      </c>
      <c r="H974">
        <v>492</v>
      </c>
      <c r="I974">
        <v>60</v>
      </c>
      <c r="K974" s="5" t="s">
        <v>299</v>
      </c>
      <c r="P974" s="22">
        <f t="shared" si="484"/>
        <v>0.3538212907934522</v>
      </c>
      <c r="Q974" s="22">
        <f t="shared" si="485"/>
        <v>2</v>
      </c>
      <c r="R974" s="22">
        <f t="shared" si="486"/>
        <v>687.5</v>
      </c>
      <c r="S974">
        <f t="shared" si="487"/>
        <v>492</v>
      </c>
      <c r="T974">
        <f t="shared" si="482"/>
        <v>195.5</v>
      </c>
      <c r="U974" s="18">
        <f t="shared" si="483"/>
        <v>71.172062350119901</v>
      </c>
      <c r="AC974" t="s">
        <v>181</v>
      </c>
      <c r="AD974" s="103" t="str">
        <f t="shared" si="488"/>
        <v xml:space="preserve">  </v>
      </c>
      <c r="AE974" s="103" t="str">
        <f t="shared" si="489"/>
        <v xml:space="preserve">  </v>
      </c>
    </row>
    <row r="975" spans="1:31" x14ac:dyDescent="0.2">
      <c r="A975" s="46" t="s">
        <v>309</v>
      </c>
      <c r="C975" t="s">
        <v>240</v>
      </c>
      <c r="D975">
        <v>1.3</v>
      </c>
      <c r="E975" t="s">
        <v>159</v>
      </c>
      <c r="F975">
        <v>34</v>
      </c>
      <c r="G975">
        <v>789.5</v>
      </c>
      <c r="H975">
        <v>407.5</v>
      </c>
      <c r="I975">
        <v>60</v>
      </c>
      <c r="K975" s="5" t="s">
        <v>299</v>
      </c>
      <c r="P975" s="22">
        <f t="shared" si="484"/>
        <v>0.3538212907934522</v>
      </c>
      <c r="Q975" s="22">
        <f t="shared" si="485"/>
        <v>2</v>
      </c>
      <c r="R975" s="22">
        <f t="shared" si="486"/>
        <v>687.5</v>
      </c>
      <c r="S975">
        <f t="shared" si="487"/>
        <v>407.5</v>
      </c>
      <c r="T975">
        <f t="shared" si="482"/>
        <v>280</v>
      </c>
      <c r="U975" s="18">
        <f t="shared" si="483"/>
        <v>101.06996142216661</v>
      </c>
      <c r="V975" s="18">
        <f>U975-U974</f>
        <v>29.897899072046712</v>
      </c>
      <c r="AC975" t="s">
        <v>181</v>
      </c>
      <c r="AD975" s="103" t="str">
        <f t="shared" si="488"/>
        <v xml:space="preserve">  </v>
      </c>
      <c r="AE975" s="103" t="str">
        <f t="shared" si="489"/>
        <v xml:space="preserve">  </v>
      </c>
    </row>
    <row r="976" spans="1:31" x14ac:dyDescent="0.2">
      <c r="A976" s="46" t="s">
        <v>309</v>
      </c>
      <c r="C976" t="s">
        <v>302</v>
      </c>
      <c r="D976">
        <v>1.5</v>
      </c>
      <c r="E976" t="s">
        <v>159</v>
      </c>
      <c r="F976">
        <v>35</v>
      </c>
      <c r="G976">
        <v>960.5</v>
      </c>
      <c r="H976">
        <v>649.5</v>
      </c>
      <c r="I976">
        <v>60</v>
      </c>
      <c r="K976" s="5" t="s">
        <v>299</v>
      </c>
      <c r="P976" s="22">
        <f t="shared" si="484"/>
        <v>0.3538212907934522</v>
      </c>
      <c r="Q976" s="22">
        <f t="shared" si="485"/>
        <v>2</v>
      </c>
      <c r="R976" s="22">
        <f t="shared" si="486"/>
        <v>687.5</v>
      </c>
      <c r="S976">
        <f t="shared" si="487"/>
        <v>649.5</v>
      </c>
      <c r="T976">
        <f t="shared" si="482"/>
        <v>38</v>
      </c>
      <c r="U976" s="18">
        <f t="shared" si="483"/>
        <v>15.445209050151183</v>
      </c>
      <c r="AC976" t="s">
        <v>181</v>
      </c>
      <c r="AD976" s="103" t="str">
        <f t="shared" si="488"/>
        <v xml:space="preserve">  </v>
      </c>
      <c r="AE976" s="103" t="str">
        <f t="shared" si="489"/>
        <v xml:space="preserve">  </v>
      </c>
    </row>
    <row r="977" spans="1:31" x14ac:dyDescent="0.2">
      <c r="A977" s="46" t="s">
        <v>309</v>
      </c>
      <c r="C977" t="s">
        <v>240</v>
      </c>
      <c r="D977">
        <v>1.5</v>
      </c>
      <c r="E977" t="s">
        <v>159</v>
      </c>
      <c r="F977">
        <v>36</v>
      </c>
      <c r="G977">
        <v>960</v>
      </c>
      <c r="H977">
        <v>626.5</v>
      </c>
      <c r="I977">
        <v>60</v>
      </c>
      <c r="K977" s="5" t="s">
        <v>299</v>
      </c>
      <c r="P977" s="22">
        <f t="shared" si="484"/>
        <v>0.3538212907934522</v>
      </c>
      <c r="Q977" s="22">
        <f t="shared" si="485"/>
        <v>2</v>
      </c>
      <c r="R977" s="22">
        <f t="shared" si="486"/>
        <v>687.5</v>
      </c>
      <c r="S977">
        <f t="shared" si="487"/>
        <v>626.5</v>
      </c>
      <c r="T977">
        <f t="shared" si="482"/>
        <v>61</v>
      </c>
      <c r="U977" s="18">
        <f t="shared" si="483"/>
        <v>23.583098738400583</v>
      </c>
      <c r="V977" s="18">
        <f>U977-U976</f>
        <v>8.1378896882494001</v>
      </c>
      <c r="AC977" t="s">
        <v>181</v>
      </c>
      <c r="AD977" s="103" t="str">
        <f t="shared" si="488"/>
        <v xml:space="preserve">  </v>
      </c>
      <c r="AE977" s="103" t="str">
        <f t="shared" si="489"/>
        <v xml:space="preserve">  </v>
      </c>
    </row>
    <row r="978" spans="1:31" x14ac:dyDescent="0.2">
      <c r="A978" s="46" t="s">
        <v>309</v>
      </c>
      <c r="C978" t="s">
        <v>302</v>
      </c>
      <c r="D978" s="70">
        <v>1.9</v>
      </c>
      <c r="E978" t="s">
        <v>159</v>
      </c>
      <c r="F978">
        <v>37</v>
      </c>
      <c r="G978">
        <v>1302.6669999999999</v>
      </c>
      <c r="H978">
        <v>682</v>
      </c>
      <c r="I978">
        <v>60</v>
      </c>
      <c r="K978" s="5" t="s">
        <v>299</v>
      </c>
      <c r="P978" s="22">
        <f t="shared" si="484"/>
        <v>0.3538212907934522</v>
      </c>
      <c r="Q978" s="22">
        <f t="shared" si="485"/>
        <v>2</v>
      </c>
      <c r="R978" s="22">
        <f t="shared" si="486"/>
        <v>687.5</v>
      </c>
      <c r="S978">
        <f t="shared" si="487"/>
        <v>682</v>
      </c>
      <c r="T978">
        <f t="shared" si="482"/>
        <v>5.5</v>
      </c>
      <c r="U978" s="18">
        <f t="shared" si="483"/>
        <v>3.9460170993639871</v>
      </c>
      <c r="AC978" t="s">
        <v>181</v>
      </c>
      <c r="AD978" s="103" t="str">
        <f t="shared" si="488"/>
        <v xml:space="preserve">  </v>
      </c>
      <c r="AE978" s="103" t="str">
        <f t="shared" si="489"/>
        <v xml:space="preserve">  </v>
      </c>
    </row>
    <row r="979" spans="1:31" x14ac:dyDescent="0.2">
      <c r="A979" s="46" t="s">
        <v>309</v>
      </c>
      <c r="C979" t="s">
        <v>240</v>
      </c>
      <c r="D979" s="70">
        <v>1.9</v>
      </c>
      <c r="E979" t="s">
        <v>159</v>
      </c>
      <c r="F979">
        <v>38</v>
      </c>
      <c r="G979">
        <v>1302.5</v>
      </c>
      <c r="H979">
        <v>680</v>
      </c>
      <c r="I979">
        <v>60</v>
      </c>
      <c r="K979" s="5" t="s">
        <v>299</v>
      </c>
      <c r="P979" s="22">
        <f t="shared" si="484"/>
        <v>0.3538212907934522</v>
      </c>
      <c r="Q979" s="22">
        <f t="shared" si="485"/>
        <v>2</v>
      </c>
      <c r="R979" s="22">
        <f t="shared" si="486"/>
        <v>687.5</v>
      </c>
      <c r="S979">
        <f t="shared" si="487"/>
        <v>680</v>
      </c>
      <c r="T979">
        <f t="shared" si="482"/>
        <v>7.5</v>
      </c>
      <c r="U979" s="18">
        <f t="shared" si="483"/>
        <v>4.6536596809508914</v>
      </c>
      <c r="V979" s="18">
        <f>U979-U978</f>
        <v>0.7076425815869043</v>
      </c>
      <c r="AC979" t="s">
        <v>181</v>
      </c>
      <c r="AD979" s="103" t="str">
        <f t="shared" si="488"/>
        <v xml:space="preserve">  </v>
      </c>
      <c r="AE979" s="103" t="str">
        <f t="shared" si="489"/>
        <v xml:space="preserve">  </v>
      </c>
    </row>
    <row r="980" spans="1:31" x14ac:dyDescent="0.2">
      <c r="A980" s="46" t="s">
        <v>309</v>
      </c>
      <c r="C980" t="s">
        <v>302</v>
      </c>
      <c r="D980" s="70">
        <v>1.7</v>
      </c>
      <c r="E980" t="s">
        <v>159</v>
      </c>
      <c r="F980">
        <v>39</v>
      </c>
      <c r="G980">
        <v>1131.5</v>
      </c>
      <c r="H980">
        <v>682.25</v>
      </c>
      <c r="I980">
        <v>60</v>
      </c>
      <c r="K980" s="5" t="s">
        <v>299</v>
      </c>
      <c r="P980" s="22">
        <f t="shared" si="484"/>
        <v>0.3538212907934522</v>
      </c>
      <c r="Q980" s="22">
        <f t="shared" si="485"/>
        <v>2</v>
      </c>
      <c r="R980" s="22">
        <f t="shared" si="486"/>
        <v>687.5</v>
      </c>
      <c r="S980">
        <f t="shared" si="487"/>
        <v>682.25</v>
      </c>
      <c r="T980">
        <f>ABS(R980-S980)</f>
        <v>5.25</v>
      </c>
      <c r="U980" s="18">
        <f t="shared" si="483"/>
        <v>3.8575617766656238</v>
      </c>
      <c r="AC980" t="s">
        <v>181</v>
      </c>
      <c r="AD980" s="103" t="str">
        <f t="shared" si="488"/>
        <v xml:space="preserve">  </v>
      </c>
      <c r="AE980" s="103" t="str">
        <f t="shared" si="489"/>
        <v xml:space="preserve">  </v>
      </c>
    </row>
    <row r="981" spans="1:31" x14ac:dyDescent="0.2">
      <c r="A981" s="46" t="s">
        <v>309</v>
      </c>
      <c r="C981" t="s">
        <v>240</v>
      </c>
      <c r="D981" s="70">
        <v>1.7</v>
      </c>
      <c r="E981" t="s">
        <v>159</v>
      </c>
      <c r="F981">
        <v>40</v>
      </c>
      <c r="G981">
        <v>1131.75</v>
      </c>
      <c r="H981">
        <v>680</v>
      </c>
      <c r="I981">
        <v>60</v>
      </c>
      <c r="K981" s="5" t="s">
        <v>299</v>
      </c>
      <c r="P981" s="22">
        <f t="shared" si="484"/>
        <v>0.3538212907934522</v>
      </c>
      <c r="Q981" s="22">
        <f t="shared" si="485"/>
        <v>2</v>
      </c>
      <c r="R981" s="22">
        <f t="shared" si="486"/>
        <v>687.5</v>
      </c>
      <c r="S981">
        <f t="shared" si="487"/>
        <v>680</v>
      </c>
      <c r="T981">
        <f>ABS(R981-S981)</f>
        <v>7.5</v>
      </c>
      <c r="U981" s="18">
        <f t="shared" si="483"/>
        <v>4.6536596809508914</v>
      </c>
      <c r="V981" s="18">
        <f>U981-U980</f>
        <v>0.79609790428526761</v>
      </c>
      <c r="AC981" t="s">
        <v>181</v>
      </c>
      <c r="AD981" s="103" t="str">
        <f t="shared" si="488"/>
        <v xml:space="preserve">  </v>
      </c>
      <c r="AE981" s="103" t="str">
        <f t="shared" si="489"/>
        <v xml:space="preserve">  </v>
      </c>
    </row>
    <row r="982" spans="1:31" x14ac:dyDescent="0.2">
      <c r="A982" s="46" t="s">
        <v>309</v>
      </c>
      <c r="C982" t="s">
        <v>303</v>
      </c>
      <c r="D982" s="70">
        <v>0.6</v>
      </c>
      <c r="E982" t="s">
        <v>159</v>
      </c>
      <c r="F982">
        <v>41</v>
      </c>
      <c r="G982">
        <v>469.5</v>
      </c>
      <c r="H982">
        <v>144</v>
      </c>
      <c r="I982">
        <v>60</v>
      </c>
      <c r="K982" s="5" t="s">
        <v>299</v>
      </c>
      <c r="P982" s="22">
        <f t="shared" si="484"/>
        <v>0.3538212907934522</v>
      </c>
      <c r="Q982" s="22">
        <f t="shared" si="485"/>
        <v>2</v>
      </c>
      <c r="R982" s="22">
        <f t="shared" si="486"/>
        <v>687.5</v>
      </c>
      <c r="S982">
        <f t="shared" si="487"/>
        <v>144</v>
      </c>
      <c r="T982">
        <f t="shared" si="482"/>
        <v>543.5</v>
      </c>
      <c r="U982" s="18">
        <f t="shared" si="483"/>
        <v>194.30187154624127</v>
      </c>
      <c r="AC982" t="s">
        <v>181</v>
      </c>
      <c r="AD982" s="103" t="str">
        <f t="shared" si="488"/>
        <v xml:space="preserve">  </v>
      </c>
      <c r="AE982" s="103" t="str">
        <f t="shared" si="489"/>
        <v xml:space="preserve">  </v>
      </c>
    </row>
    <row r="983" spans="1:31" x14ac:dyDescent="0.2">
      <c r="A983" s="46" t="s">
        <v>309</v>
      </c>
      <c r="C983" t="s">
        <v>240</v>
      </c>
      <c r="D983" s="70">
        <v>0.6</v>
      </c>
      <c r="E983" t="s">
        <v>159</v>
      </c>
      <c r="F983">
        <v>42</v>
      </c>
      <c r="G983">
        <v>469.5</v>
      </c>
      <c r="H983">
        <v>134.5</v>
      </c>
      <c r="I983">
        <v>60</v>
      </c>
      <c r="K983" s="5" t="s">
        <v>299</v>
      </c>
      <c r="P983" s="22">
        <f t="shared" si="484"/>
        <v>0.3538212907934522</v>
      </c>
      <c r="Q983" s="22">
        <f t="shared" si="485"/>
        <v>2</v>
      </c>
      <c r="R983" s="22">
        <f t="shared" si="486"/>
        <v>687.5</v>
      </c>
      <c r="S983">
        <f t="shared" si="487"/>
        <v>134.5</v>
      </c>
      <c r="T983">
        <f t="shared" si="482"/>
        <v>553</v>
      </c>
      <c r="U983" s="18">
        <f t="shared" si="483"/>
        <v>197.66317380877908</v>
      </c>
      <c r="V983" s="18">
        <f>U983-U982</f>
        <v>3.3613022625378051</v>
      </c>
      <c r="AC983" t="s">
        <v>181</v>
      </c>
      <c r="AD983" s="103" t="str">
        <f t="shared" si="488"/>
        <v xml:space="preserve">  </v>
      </c>
      <c r="AE983" s="103" t="str">
        <f t="shared" si="489"/>
        <v xml:space="preserve">  </v>
      </c>
    </row>
    <row r="984" spans="1:31" x14ac:dyDescent="0.2">
      <c r="A984" s="46" t="s">
        <v>309</v>
      </c>
      <c r="C984" t="s">
        <v>303</v>
      </c>
      <c r="D984">
        <v>1.1000000000000001</v>
      </c>
      <c r="E984" t="s">
        <v>159</v>
      </c>
      <c r="F984">
        <v>43</v>
      </c>
      <c r="G984">
        <v>640</v>
      </c>
      <c r="H984">
        <v>475</v>
      </c>
      <c r="I984">
        <v>60</v>
      </c>
      <c r="K984" s="5" t="s">
        <v>299</v>
      </c>
      <c r="P984" s="22">
        <f t="shared" si="484"/>
        <v>0.3538212907934522</v>
      </c>
      <c r="Q984" s="22">
        <f t="shared" si="485"/>
        <v>2</v>
      </c>
      <c r="R984" s="22">
        <f t="shared" si="486"/>
        <v>687.5</v>
      </c>
      <c r="S984">
        <f t="shared" si="487"/>
        <v>475</v>
      </c>
      <c r="T984">
        <f t="shared" si="482"/>
        <v>212.5</v>
      </c>
      <c r="U984" s="18">
        <f t="shared" si="483"/>
        <v>77.187024293608587</v>
      </c>
      <c r="AC984" t="s">
        <v>181</v>
      </c>
      <c r="AD984" s="103" t="str">
        <f t="shared" si="488"/>
        <v xml:space="preserve">  </v>
      </c>
      <c r="AE984" s="103" t="str">
        <f t="shared" si="489"/>
        <v xml:space="preserve">  </v>
      </c>
    </row>
    <row r="985" spans="1:31" x14ac:dyDescent="0.2">
      <c r="A985" s="46" t="s">
        <v>309</v>
      </c>
      <c r="C985" t="s">
        <v>240</v>
      </c>
      <c r="D985">
        <v>1.1000000000000001</v>
      </c>
      <c r="E985" t="s">
        <v>159</v>
      </c>
      <c r="F985">
        <v>44</v>
      </c>
      <c r="G985">
        <v>640</v>
      </c>
      <c r="H985">
        <v>431</v>
      </c>
      <c r="I985">
        <v>60</v>
      </c>
      <c r="K985" s="5" t="s">
        <v>299</v>
      </c>
      <c r="P985" s="22">
        <f t="shared" si="484"/>
        <v>0.3538212907934522</v>
      </c>
      <c r="Q985" s="22">
        <f t="shared" si="485"/>
        <v>2</v>
      </c>
      <c r="R985" s="22">
        <f t="shared" si="486"/>
        <v>687.5</v>
      </c>
      <c r="S985">
        <f t="shared" si="487"/>
        <v>431</v>
      </c>
      <c r="T985">
        <f t="shared" si="482"/>
        <v>256.5</v>
      </c>
      <c r="U985" s="18">
        <f t="shared" si="483"/>
        <v>92.755161088520495</v>
      </c>
      <c r="V985" s="18">
        <f>U985-U984</f>
        <v>15.568136794911908</v>
      </c>
      <c r="AC985" t="s">
        <v>181</v>
      </c>
      <c r="AD985" s="103" t="str">
        <f t="shared" si="488"/>
        <v xml:space="preserve">  </v>
      </c>
      <c r="AE985" s="103" t="str">
        <f t="shared" si="489"/>
        <v xml:space="preserve">  </v>
      </c>
    </row>
    <row r="986" spans="1:31" x14ac:dyDescent="0.2">
      <c r="A986" s="46" t="s">
        <v>309</v>
      </c>
      <c r="C986" t="s">
        <v>303</v>
      </c>
      <c r="D986">
        <v>1.3</v>
      </c>
      <c r="E986" t="s">
        <v>159</v>
      </c>
      <c r="F986">
        <v>45</v>
      </c>
      <c r="G986">
        <v>811.5</v>
      </c>
      <c r="H986">
        <v>654</v>
      </c>
      <c r="I986">
        <v>60</v>
      </c>
      <c r="K986" s="5" t="s">
        <v>299</v>
      </c>
      <c r="P986" s="22">
        <f t="shared" si="484"/>
        <v>0.3538212907934522</v>
      </c>
      <c r="Q986" s="22">
        <f t="shared" si="485"/>
        <v>2</v>
      </c>
      <c r="R986" s="22">
        <f t="shared" si="486"/>
        <v>687.5</v>
      </c>
      <c r="S986">
        <f t="shared" si="487"/>
        <v>654</v>
      </c>
      <c r="T986">
        <f t="shared" si="482"/>
        <v>33.5</v>
      </c>
      <c r="U986" s="18">
        <f t="shared" si="483"/>
        <v>13.85301324158065</v>
      </c>
      <c r="AC986" t="s">
        <v>181</v>
      </c>
      <c r="AD986" s="103" t="str">
        <f t="shared" si="488"/>
        <v xml:space="preserve">  </v>
      </c>
      <c r="AE986" s="103" t="str">
        <f t="shared" si="489"/>
        <v xml:space="preserve">  </v>
      </c>
    </row>
    <row r="987" spans="1:31" x14ac:dyDescent="0.2">
      <c r="A987" s="46" t="s">
        <v>309</v>
      </c>
      <c r="C987" t="s">
        <v>240</v>
      </c>
      <c r="D987">
        <v>1.3</v>
      </c>
      <c r="E987" t="s">
        <v>159</v>
      </c>
      <c r="F987">
        <v>46</v>
      </c>
      <c r="G987">
        <v>811</v>
      </c>
      <c r="H987">
        <v>637.5</v>
      </c>
      <c r="I987">
        <v>60</v>
      </c>
      <c r="K987" s="5" t="s">
        <v>299</v>
      </c>
      <c r="P987" s="22">
        <f t="shared" si="484"/>
        <v>0.3538212907934522</v>
      </c>
      <c r="Q987" s="22">
        <f t="shared" si="485"/>
        <v>2</v>
      </c>
      <c r="R987" s="22">
        <f t="shared" si="486"/>
        <v>687.5</v>
      </c>
      <c r="S987">
        <f t="shared" si="487"/>
        <v>637.5</v>
      </c>
      <c r="T987">
        <f t="shared" si="482"/>
        <v>50</v>
      </c>
      <c r="U987" s="18">
        <f t="shared" si="483"/>
        <v>19.69106453967261</v>
      </c>
      <c r="V987" s="18">
        <f>U987-U986</f>
        <v>5.8380512980919601</v>
      </c>
      <c r="AC987" t="s">
        <v>181</v>
      </c>
      <c r="AD987" s="103" t="str">
        <f t="shared" si="488"/>
        <v xml:space="preserve">  </v>
      </c>
      <c r="AE987" s="103" t="str">
        <f t="shared" si="489"/>
        <v xml:space="preserve">  </v>
      </c>
    </row>
    <row r="988" spans="1:31" x14ac:dyDescent="0.2">
      <c r="A988" s="46" t="s">
        <v>309</v>
      </c>
      <c r="C988" t="s">
        <v>303</v>
      </c>
      <c r="D988">
        <v>1.5</v>
      </c>
      <c r="E988" t="s">
        <v>159</v>
      </c>
      <c r="F988">
        <v>47</v>
      </c>
      <c r="G988">
        <v>982.5</v>
      </c>
      <c r="H988">
        <v>646</v>
      </c>
      <c r="I988">
        <v>60</v>
      </c>
      <c r="K988" s="5" t="s">
        <v>299</v>
      </c>
      <c r="P988" s="22">
        <f t="shared" si="484"/>
        <v>0.3538212907934522</v>
      </c>
      <c r="Q988" s="22">
        <f t="shared" si="485"/>
        <v>2</v>
      </c>
      <c r="R988" s="22">
        <f t="shared" si="486"/>
        <v>687.5</v>
      </c>
      <c r="S988">
        <f t="shared" si="487"/>
        <v>646</v>
      </c>
      <c r="T988">
        <f t="shared" si="482"/>
        <v>41.5</v>
      </c>
      <c r="U988" s="18">
        <f t="shared" si="483"/>
        <v>16.683583567928267</v>
      </c>
      <c r="AC988" t="s">
        <v>181</v>
      </c>
      <c r="AD988" s="103" t="str">
        <f t="shared" si="488"/>
        <v xml:space="preserve">  </v>
      </c>
      <c r="AE988" s="103" t="str">
        <f t="shared" si="489"/>
        <v xml:space="preserve">  </v>
      </c>
    </row>
    <row r="989" spans="1:31" x14ac:dyDescent="0.2">
      <c r="A989" s="46" t="s">
        <v>309</v>
      </c>
      <c r="C989" t="s">
        <v>240</v>
      </c>
      <c r="D989">
        <v>1.5</v>
      </c>
      <c r="E989" t="s">
        <v>159</v>
      </c>
      <c r="F989">
        <v>48</v>
      </c>
      <c r="G989">
        <v>982.5</v>
      </c>
      <c r="H989">
        <v>615.5</v>
      </c>
      <c r="I989">
        <v>60</v>
      </c>
      <c r="K989" s="5" t="s">
        <v>299</v>
      </c>
      <c r="P989" s="22">
        <f t="shared" si="484"/>
        <v>0.3538212907934522</v>
      </c>
      <c r="Q989" s="22">
        <f t="shared" si="485"/>
        <v>2</v>
      </c>
      <c r="R989" s="22">
        <f t="shared" si="486"/>
        <v>687.5</v>
      </c>
      <c r="S989">
        <f t="shared" si="487"/>
        <v>615.5</v>
      </c>
      <c r="T989">
        <f t="shared" si="482"/>
        <v>72</v>
      </c>
      <c r="U989" s="18">
        <f t="shared" si="483"/>
        <v>27.47513293712856</v>
      </c>
      <c r="V989" s="18">
        <f>U989-U988</f>
        <v>10.791549369200293</v>
      </c>
      <c r="AC989" t="s">
        <v>181</v>
      </c>
      <c r="AD989" s="103" t="str">
        <f t="shared" si="488"/>
        <v xml:space="preserve">  </v>
      </c>
      <c r="AE989" s="103" t="str">
        <f t="shared" si="489"/>
        <v xml:space="preserve">  </v>
      </c>
    </row>
    <row r="990" spans="1:31" x14ac:dyDescent="0.2">
      <c r="A990" s="46" t="s">
        <v>309</v>
      </c>
      <c r="C990" t="s">
        <v>303</v>
      </c>
      <c r="D990">
        <v>1.7</v>
      </c>
      <c r="E990" t="s">
        <v>159</v>
      </c>
      <c r="F990">
        <v>49</v>
      </c>
      <c r="G990">
        <v>1153.8330000000001</v>
      </c>
      <c r="H990">
        <v>683.33299999999997</v>
      </c>
      <c r="I990">
        <v>60</v>
      </c>
      <c r="K990" s="5" t="s">
        <v>299</v>
      </c>
      <c r="P990" s="22">
        <f t="shared" si="484"/>
        <v>0.3538212907934522</v>
      </c>
      <c r="Q990" s="22">
        <f t="shared" si="485"/>
        <v>2</v>
      </c>
      <c r="R990" s="22">
        <f t="shared" si="486"/>
        <v>687.5</v>
      </c>
      <c r="S990">
        <f t="shared" si="487"/>
        <v>683.33299999999997</v>
      </c>
      <c r="T990">
        <f t="shared" si="482"/>
        <v>4.16700000000003</v>
      </c>
      <c r="U990" s="18">
        <f t="shared" si="483"/>
        <v>3.4743733187363262</v>
      </c>
      <c r="AC990" t="s">
        <v>181</v>
      </c>
      <c r="AD990" s="103" t="str">
        <f t="shared" si="488"/>
        <v xml:space="preserve">  </v>
      </c>
      <c r="AE990" s="103" t="str">
        <f t="shared" si="489"/>
        <v xml:space="preserve">  </v>
      </c>
    </row>
    <row r="991" spans="1:31" x14ac:dyDescent="0.2">
      <c r="A991" s="46" t="s">
        <v>309</v>
      </c>
      <c r="C991" t="s">
        <v>240</v>
      </c>
      <c r="D991">
        <v>1.7</v>
      </c>
      <c r="E991" t="s">
        <v>159</v>
      </c>
      <c r="F991">
        <v>50</v>
      </c>
      <c r="G991">
        <v>1154</v>
      </c>
      <c r="H991">
        <v>681.83299999999997</v>
      </c>
      <c r="I991">
        <v>60</v>
      </c>
      <c r="K991" s="5" t="s">
        <v>299</v>
      </c>
      <c r="P991" s="22">
        <f t="shared" si="484"/>
        <v>0.3538212907934522</v>
      </c>
      <c r="Q991" s="22">
        <f t="shared" si="485"/>
        <v>2</v>
      </c>
      <c r="R991" s="22">
        <f t="shared" si="486"/>
        <v>687.5</v>
      </c>
      <c r="S991">
        <f t="shared" si="487"/>
        <v>681.83299999999997</v>
      </c>
      <c r="T991">
        <f t="shared" si="482"/>
        <v>5.66700000000003</v>
      </c>
      <c r="U991" s="18">
        <f t="shared" si="483"/>
        <v>4.0051052549265043</v>
      </c>
      <c r="V991" s="18">
        <f>U991-U990</f>
        <v>0.53073193619017811</v>
      </c>
      <c r="AC991" t="s">
        <v>181</v>
      </c>
      <c r="AD991" s="103" t="str">
        <f t="shared" si="488"/>
        <v xml:space="preserve">  </v>
      </c>
      <c r="AE991" s="103" t="str">
        <f t="shared" si="489"/>
        <v xml:space="preserve">  </v>
      </c>
    </row>
    <row r="992" spans="1:31" x14ac:dyDescent="0.2">
      <c r="A992" s="46" t="s">
        <v>309</v>
      </c>
      <c r="C992" t="s">
        <v>303</v>
      </c>
      <c r="D992">
        <v>1.9</v>
      </c>
      <c r="E992" t="s">
        <v>159</v>
      </c>
      <c r="F992">
        <v>51</v>
      </c>
      <c r="G992">
        <v>1323.8330000000001</v>
      </c>
      <c r="H992">
        <v>683.16700000000003</v>
      </c>
      <c r="I992">
        <v>60</v>
      </c>
      <c r="K992" s="5" t="s">
        <v>299</v>
      </c>
      <c r="P992" s="22">
        <f t="shared" si="484"/>
        <v>0.3538212907934522</v>
      </c>
      <c r="Q992" s="22">
        <f t="shared" si="485"/>
        <v>2</v>
      </c>
      <c r="R992" s="22">
        <f t="shared" si="486"/>
        <v>687.5</v>
      </c>
      <c r="S992">
        <f t="shared" si="487"/>
        <v>683.16700000000003</v>
      </c>
      <c r="T992">
        <f t="shared" si="482"/>
        <v>4.33299999999997</v>
      </c>
      <c r="U992" s="18">
        <f t="shared" si="483"/>
        <v>3.5331076530080177</v>
      </c>
      <c r="AC992" t="s">
        <v>181</v>
      </c>
      <c r="AD992" s="103" t="str">
        <f t="shared" si="488"/>
        <v xml:space="preserve">  </v>
      </c>
      <c r="AE992" s="103" t="str">
        <f t="shared" si="489"/>
        <v xml:space="preserve">  </v>
      </c>
    </row>
    <row r="993" spans="1:31" s="42" customFormat="1" ht="17" thickBot="1" x14ac:dyDescent="0.25">
      <c r="A993" s="46" t="s">
        <v>309</v>
      </c>
      <c r="C993" t="s">
        <v>240</v>
      </c>
      <c r="D993">
        <v>1.9</v>
      </c>
      <c r="E993" s="42" t="s">
        <v>159</v>
      </c>
      <c r="F993" s="42">
        <v>52</v>
      </c>
      <c r="G993" s="42">
        <v>1324.1669999999999</v>
      </c>
      <c r="H993">
        <v>681</v>
      </c>
      <c r="I993">
        <v>60</v>
      </c>
      <c r="J993"/>
      <c r="K993" s="5" t="s">
        <v>299</v>
      </c>
      <c r="P993" s="22">
        <f t="shared" si="484"/>
        <v>0.3538212907934522</v>
      </c>
      <c r="Q993" s="22">
        <f t="shared" si="485"/>
        <v>2</v>
      </c>
      <c r="R993" s="22">
        <f t="shared" si="486"/>
        <v>687.5</v>
      </c>
      <c r="S993">
        <f t="shared" si="487"/>
        <v>681</v>
      </c>
      <c r="T993">
        <f t="shared" si="482"/>
        <v>6.5</v>
      </c>
      <c r="U993" s="18">
        <f t="shared" si="483"/>
        <v>4.29983839015744</v>
      </c>
      <c r="V993" s="18">
        <f>U993-U992</f>
        <v>0.7667307371494223</v>
      </c>
      <c r="W993" s="44"/>
      <c r="X993" s="44"/>
      <c r="Y993" s="44"/>
      <c r="AB993" s="45"/>
      <c r="AC993" t="s">
        <v>181</v>
      </c>
      <c r="AD993" s="103" t="str">
        <f t="shared" si="488"/>
        <v xml:space="preserve">  </v>
      </c>
      <c r="AE993" s="103" t="str">
        <f t="shared" si="489"/>
        <v xml:space="preserve">  </v>
      </c>
    </row>
    <row r="994" spans="1:31" s="56" customFormat="1" ht="17" thickBot="1" x14ac:dyDescent="0.25">
      <c r="A994" s="55" t="s">
        <v>304</v>
      </c>
      <c r="B994" s="71" t="s">
        <v>305</v>
      </c>
      <c r="C994" s="91">
        <v>1</v>
      </c>
      <c r="D994" s="87">
        <f>LOG10(C994)</f>
        <v>0</v>
      </c>
      <c r="E994" s="56" t="s">
        <v>251</v>
      </c>
      <c r="F994" s="56">
        <v>1</v>
      </c>
      <c r="G994" s="56">
        <v>512</v>
      </c>
      <c r="H994" s="62">
        <v>574</v>
      </c>
      <c r="I994" s="56">
        <v>61</v>
      </c>
      <c r="K994" s="57" t="s">
        <v>299</v>
      </c>
      <c r="P994" s="58"/>
      <c r="Q994" s="58"/>
      <c r="R994" s="58"/>
      <c r="W994" s="58"/>
      <c r="X994" s="58"/>
      <c r="Y994" s="58"/>
      <c r="AD994" s="103" t="str">
        <f t="shared" si="488"/>
        <v xml:space="preserve">  </v>
      </c>
      <c r="AE994" s="103" t="str">
        <f t="shared" si="489"/>
        <v xml:space="preserve">  </v>
      </c>
    </row>
    <row r="995" spans="1:31" s="84" customFormat="1" ht="17" thickBot="1" x14ac:dyDescent="0.25">
      <c r="A995" s="83" t="s">
        <v>304</v>
      </c>
      <c r="B995" s="84" t="s">
        <v>305</v>
      </c>
      <c r="C995" s="84">
        <v>2</v>
      </c>
      <c r="D995" s="88">
        <f t="shared" ref="D995:D1013" si="490">LOG10(C995)</f>
        <v>0.3010299956639812</v>
      </c>
      <c r="E995" s="83" t="s">
        <v>251</v>
      </c>
      <c r="F995" s="84">
        <v>2</v>
      </c>
      <c r="G995" s="84">
        <v>514</v>
      </c>
      <c r="H995" s="84">
        <v>506.66699999999997</v>
      </c>
      <c r="I995" s="84">
        <v>61</v>
      </c>
      <c r="K995" s="85" t="s">
        <v>299</v>
      </c>
      <c r="L995" s="84">
        <f t="shared" ref="L995:L998" si="491">ABS(H995-H994)</f>
        <v>67.333000000000027</v>
      </c>
      <c r="M995" s="84">
        <f>D995-D994</f>
        <v>0.3010299956639812</v>
      </c>
      <c r="N995" s="84">
        <f t="shared" ref="N995:N1013" si="492">M995/L995</f>
        <v>4.4707646423593345E-3</v>
      </c>
      <c r="O995" s="86">
        <f>AVERAGE(N995:N1013)</f>
        <v>4.4173407709306558E-3</v>
      </c>
      <c r="AD995" s="103" t="str">
        <f t="shared" si="488"/>
        <v xml:space="preserve">  </v>
      </c>
      <c r="AE995" s="103" t="str">
        <f t="shared" si="489"/>
        <v xml:space="preserve">  </v>
      </c>
    </row>
    <row r="996" spans="1:31" s="84" customFormat="1" x14ac:dyDescent="0.2">
      <c r="A996" s="83" t="s">
        <v>304</v>
      </c>
      <c r="B996" s="84" t="s">
        <v>305</v>
      </c>
      <c r="C996" s="84">
        <v>3</v>
      </c>
      <c r="D996" s="88">
        <f t="shared" si="490"/>
        <v>0.47712125471966244</v>
      </c>
      <c r="E996" s="83" t="s">
        <v>251</v>
      </c>
      <c r="F996" s="84">
        <v>3</v>
      </c>
      <c r="G996" s="84">
        <v>514</v>
      </c>
      <c r="H996" s="84">
        <v>468.66699999999997</v>
      </c>
      <c r="I996" s="84">
        <v>61</v>
      </c>
      <c r="K996" s="85" t="s">
        <v>299</v>
      </c>
      <c r="L996" s="84">
        <f t="shared" si="491"/>
        <v>38</v>
      </c>
      <c r="M996" s="84">
        <f t="shared" ref="M996:M998" si="493">D996-D995</f>
        <v>0.17609125905568124</v>
      </c>
      <c r="N996" s="84">
        <f t="shared" si="492"/>
        <v>4.6339805014652957E-3</v>
      </c>
      <c r="AD996" s="103" t="str">
        <f t="shared" si="488"/>
        <v xml:space="preserve">  </v>
      </c>
      <c r="AE996" s="103" t="str">
        <f t="shared" si="489"/>
        <v xml:space="preserve">  </v>
      </c>
    </row>
    <row r="997" spans="1:31" s="84" customFormat="1" x14ac:dyDescent="0.2">
      <c r="A997" s="83" t="s">
        <v>304</v>
      </c>
      <c r="B997" s="84" t="s">
        <v>305</v>
      </c>
      <c r="C997" s="84">
        <v>4</v>
      </c>
      <c r="D997" s="88">
        <f t="shared" si="490"/>
        <v>0.6020599913279624</v>
      </c>
      <c r="E997" s="83" t="s">
        <v>251</v>
      </c>
      <c r="F997" s="84">
        <v>4</v>
      </c>
      <c r="G997" s="84">
        <v>515.33299999999997</v>
      </c>
      <c r="H997" s="84">
        <v>441.33300000000003</v>
      </c>
      <c r="I997" s="84">
        <v>61</v>
      </c>
      <c r="K997" s="85" t="s">
        <v>299</v>
      </c>
      <c r="L997" s="84">
        <f t="shared" si="491"/>
        <v>27.333999999999946</v>
      </c>
      <c r="M997" s="84">
        <f t="shared" si="493"/>
        <v>0.12493873660829996</v>
      </c>
      <c r="N997" s="84">
        <f t="shared" si="492"/>
        <v>4.5708179047450137E-3</v>
      </c>
      <c r="AD997" s="103" t="str">
        <f t="shared" si="488"/>
        <v xml:space="preserve">  </v>
      </c>
      <c r="AE997" s="103" t="str">
        <f t="shared" si="489"/>
        <v xml:space="preserve">  </v>
      </c>
    </row>
    <row r="998" spans="1:31" s="84" customFormat="1" x14ac:dyDescent="0.2">
      <c r="A998" s="83" t="s">
        <v>304</v>
      </c>
      <c r="B998" s="84" t="s">
        <v>305</v>
      </c>
      <c r="C998" s="84">
        <v>5</v>
      </c>
      <c r="D998" s="88">
        <f t="shared" si="490"/>
        <v>0.69897000433601886</v>
      </c>
      <c r="E998" s="83" t="s">
        <v>251</v>
      </c>
      <c r="F998" s="84">
        <v>5</v>
      </c>
      <c r="G998" s="84">
        <v>516.66700000000003</v>
      </c>
      <c r="H998" s="84">
        <v>416.66699999999997</v>
      </c>
      <c r="I998" s="84">
        <v>61</v>
      </c>
      <c r="K998" s="85" t="s">
        <v>299</v>
      </c>
      <c r="L998" s="84">
        <f t="shared" si="491"/>
        <v>24.666000000000054</v>
      </c>
      <c r="M998" s="84">
        <f t="shared" si="493"/>
        <v>9.6910013008056461E-2</v>
      </c>
      <c r="N998" s="84">
        <f t="shared" si="492"/>
        <v>3.9288904973670737E-3</v>
      </c>
      <c r="AD998" s="103" t="str">
        <f t="shared" si="488"/>
        <v xml:space="preserve">  </v>
      </c>
      <c r="AE998" s="103" t="str">
        <f t="shared" si="489"/>
        <v xml:space="preserve">  </v>
      </c>
    </row>
    <row r="999" spans="1:31" s="84" customFormat="1" x14ac:dyDescent="0.2">
      <c r="A999" s="83" t="s">
        <v>304</v>
      </c>
      <c r="B999" s="84" t="s">
        <v>305</v>
      </c>
      <c r="D999" s="88"/>
      <c r="E999" s="83" t="s">
        <v>251</v>
      </c>
      <c r="F999" s="84">
        <v>6</v>
      </c>
      <c r="G999" s="84">
        <v>515.33299999999997</v>
      </c>
      <c r="H999" s="84">
        <v>400.66699999999997</v>
      </c>
      <c r="I999" s="84">
        <v>61</v>
      </c>
      <c r="K999" s="85" t="s">
        <v>299</v>
      </c>
      <c r="AD999" s="103" t="str">
        <f t="shared" si="488"/>
        <v xml:space="preserve">  </v>
      </c>
      <c r="AE999" s="103" t="str">
        <f t="shared" si="489"/>
        <v xml:space="preserve">  </v>
      </c>
    </row>
    <row r="1000" spans="1:31" s="84" customFormat="1" x14ac:dyDescent="0.2">
      <c r="A1000" s="83" t="s">
        <v>304</v>
      </c>
      <c r="B1000" s="84" t="s">
        <v>305</v>
      </c>
      <c r="D1000" s="88"/>
      <c r="E1000" s="83" t="s">
        <v>251</v>
      </c>
      <c r="F1000" s="84">
        <v>7</v>
      </c>
      <c r="G1000" s="84">
        <v>512.66700000000003</v>
      </c>
      <c r="H1000" s="84">
        <v>383.33300000000003</v>
      </c>
      <c r="I1000" s="84">
        <v>61</v>
      </c>
      <c r="K1000" s="85" t="s">
        <v>299</v>
      </c>
      <c r="AD1000" s="103" t="str">
        <f t="shared" si="488"/>
        <v xml:space="preserve">  </v>
      </c>
      <c r="AE1000" s="103" t="str">
        <f t="shared" si="489"/>
        <v xml:space="preserve">  </v>
      </c>
    </row>
    <row r="1001" spans="1:31" s="84" customFormat="1" x14ac:dyDescent="0.2">
      <c r="A1001" s="83" t="s">
        <v>304</v>
      </c>
      <c r="B1001" s="84" t="s">
        <v>305</v>
      </c>
      <c r="D1001" s="88"/>
      <c r="E1001" s="83" t="s">
        <v>251</v>
      </c>
      <c r="F1001" s="84">
        <v>8</v>
      </c>
      <c r="G1001" s="84">
        <v>516</v>
      </c>
      <c r="H1001" s="84">
        <v>373.33300000000003</v>
      </c>
      <c r="I1001" s="84">
        <v>61</v>
      </c>
      <c r="K1001" s="85" t="s">
        <v>299</v>
      </c>
      <c r="AD1001" s="103" t="str">
        <f t="shared" si="488"/>
        <v xml:space="preserve">  </v>
      </c>
      <c r="AE1001" s="103" t="str">
        <f t="shared" si="489"/>
        <v xml:space="preserve">  </v>
      </c>
    </row>
    <row r="1002" spans="1:31" s="84" customFormat="1" x14ac:dyDescent="0.2">
      <c r="A1002" s="83" t="s">
        <v>304</v>
      </c>
      <c r="B1002" s="84" t="s">
        <v>305</v>
      </c>
      <c r="D1002" s="88"/>
      <c r="E1002" s="83" t="s">
        <v>251</v>
      </c>
      <c r="F1002" s="84">
        <v>9</v>
      </c>
      <c r="G1002" s="84">
        <v>514</v>
      </c>
      <c r="H1002" s="84">
        <v>360.66699999999997</v>
      </c>
      <c r="I1002" s="84">
        <v>61</v>
      </c>
      <c r="K1002" s="85" t="s">
        <v>299</v>
      </c>
      <c r="AD1002" s="103" t="str">
        <f t="shared" si="488"/>
        <v xml:space="preserve">  </v>
      </c>
      <c r="AE1002" s="103" t="str">
        <f t="shared" si="489"/>
        <v xml:space="preserve">  </v>
      </c>
    </row>
    <row r="1003" spans="1:31" s="7" customFormat="1" x14ac:dyDescent="0.2">
      <c r="A1003" s="51" t="s">
        <v>304</v>
      </c>
      <c r="B1003" s="72" t="s">
        <v>305</v>
      </c>
      <c r="C1003" s="7">
        <v>10</v>
      </c>
      <c r="D1003" s="89">
        <f t="shared" si="490"/>
        <v>1</v>
      </c>
      <c r="E1003" s="7" t="s">
        <v>251</v>
      </c>
      <c r="F1003" s="7">
        <v>10</v>
      </c>
      <c r="G1003" s="7">
        <v>515.33299999999997</v>
      </c>
      <c r="H1003" s="7">
        <v>353.33300000000003</v>
      </c>
      <c r="I1003" s="7">
        <v>61</v>
      </c>
      <c r="K1003" s="8" t="s">
        <v>299</v>
      </c>
      <c r="L1003" s="7">
        <f>ABS(H1003-H994)</f>
        <v>220.66699999999997</v>
      </c>
      <c r="M1003" s="33">
        <f>D1003-D994</f>
        <v>1</v>
      </c>
      <c r="N1003" s="63">
        <f t="shared" si="492"/>
        <v>4.5317152088894131E-3</v>
      </c>
      <c r="O1003" s="63"/>
      <c r="P1003" s="24"/>
      <c r="Q1003" s="24"/>
      <c r="R1003" s="24"/>
      <c r="W1003" s="24"/>
      <c r="X1003" s="24"/>
      <c r="Y1003" s="24"/>
      <c r="AD1003" s="103" t="str">
        <f t="shared" si="488"/>
        <v xml:space="preserve">  </v>
      </c>
      <c r="AE1003" s="103" t="str">
        <f t="shared" si="489"/>
        <v xml:space="preserve">  </v>
      </c>
    </row>
    <row r="1004" spans="1:31" s="84" customFormat="1" x14ac:dyDescent="0.2">
      <c r="A1004" s="83" t="s">
        <v>304</v>
      </c>
      <c r="B1004" s="84" t="s">
        <v>305</v>
      </c>
      <c r="C1004" s="84">
        <v>20</v>
      </c>
      <c r="D1004" s="88">
        <f t="shared" si="490"/>
        <v>1.3010299956639813</v>
      </c>
      <c r="E1004" s="83" t="s">
        <v>251</v>
      </c>
      <c r="F1004" s="84">
        <v>11</v>
      </c>
      <c r="G1004" s="84">
        <v>516</v>
      </c>
      <c r="H1004" s="84">
        <v>282.66699999999997</v>
      </c>
      <c r="I1004" s="84">
        <v>61</v>
      </c>
      <c r="K1004" s="85" t="s">
        <v>299</v>
      </c>
      <c r="L1004" s="84">
        <f t="shared" ref="L1004:L1007" si="494">ABS(H1004-H1003)</f>
        <v>70.666000000000054</v>
      </c>
      <c r="M1004" s="84">
        <f>D1004-D1003</f>
        <v>0.30102999566398125</v>
      </c>
      <c r="N1004" s="84">
        <f t="shared" ref="N1004:N1007" si="495">M1004/L1004</f>
        <v>4.2598986169300797E-3</v>
      </c>
      <c r="AD1004" s="103" t="str">
        <f t="shared" si="488"/>
        <v xml:space="preserve">  </v>
      </c>
      <c r="AE1004" s="103" t="str">
        <f t="shared" si="489"/>
        <v xml:space="preserve">  </v>
      </c>
    </row>
    <row r="1005" spans="1:31" s="84" customFormat="1" x14ac:dyDescent="0.2">
      <c r="A1005" s="83" t="s">
        <v>304</v>
      </c>
      <c r="B1005" s="84" t="s">
        <v>305</v>
      </c>
      <c r="C1005" s="84">
        <v>30</v>
      </c>
      <c r="D1005" s="88">
        <f t="shared" si="490"/>
        <v>1.4771212547196624</v>
      </c>
      <c r="E1005" s="83" t="s">
        <v>251</v>
      </c>
      <c r="F1005" s="84">
        <v>12</v>
      </c>
      <c r="G1005" s="84">
        <v>516</v>
      </c>
      <c r="H1005" s="84">
        <v>242</v>
      </c>
      <c r="I1005" s="84">
        <v>61</v>
      </c>
      <c r="K1005" s="85" t="s">
        <v>299</v>
      </c>
      <c r="L1005" s="84">
        <f t="shared" si="494"/>
        <v>40.666999999999973</v>
      </c>
      <c r="M1005" s="84">
        <f t="shared" ref="M1005:M1007" si="496">D1005-D1004</f>
        <v>0.17609125905568113</v>
      </c>
      <c r="N1005" s="84">
        <f t="shared" si="495"/>
        <v>4.3300774351607259E-3</v>
      </c>
      <c r="AD1005" s="103" t="str">
        <f t="shared" si="488"/>
        <v xml:space="preserve">  </v>
      </c>
      <c r="AE1005" s="103" t="str">
        <f t="shared" si="489"/>
        <v xml:space="preserve">  </v>
      </c>
    </row>
    <row r="1006" spans="1:31" s="84" customFormat="1" x14ac:dyDescent="0.2">
      <c r="A1006" s="83" t="s">
        <v>304</v>
      </c>
      <c r="B1006" s="84" t="s">
        <v>305</v>
      </c>
      <c r="C1006" s="84">
        <v>40</v>
      </c>
      <c r="D1006" s="88">
        <f t="shared" si="490"/>
        <v>1.6020599913279623</v>
      </c>
      <c r="E1006" s="83" t="s">
        <v>251</v>
      </c>
      <c r="F1006" s="84">
        <v>13</v>
      </c>
      <c r="G1006" s="84">
        <v>516</v>
      </c>
      <c r="H1006" s="84">
        <v>214.667</v>
      </c>
      <c r="I1006" s="84">
        <v>61</v>
      </c>
      <c r="K1006" s="85" t="s">
        <v>299</v>
      </c>
      <c r="L1006" s="84">
        <f t="shared" si="494"/>
        <v>27.332999999999998</v>
      </c>
      <c r="M1006" s="84">
        <f t="shared" si="496"/>
        <v>0.12493873660829991</v>
      </c>
      <c r="N1006" s="84">
        <f t="shared" si="495"/>
        <v>4.5709851318296536E-3</v>
      </c>
      <c r="AD1006" s="103" t="str">
        <f t="shared" si="488"/>
        <v xml:space="preserve">  </v>
      </c>
      <c r="AE1006" s="103" t="str">
        <f t="shared" si="489"/>
        <v xml:space="preserve">  </v>
      </c>
    </row>
    <row r="1007" spans="1:31" s="84" customFormat="1" x14ac:dyDescent="0.2">
      <c r="A1007" s="83" t="s">
        <v>304</v>
      </c>
      <c r="B1007" s="84" t="s">
        <v>305</v>
      </c>
      <c r="C1007" s="84">
        <v>50</v>
      </c>
      <c r="D1007" s="88">
        <f t="shared" si="490"/>
        <v>1.6989700043360187</v>
      </c>
      <c r="E1007" s="83" t="s">
        <v>251</v>
      </c>
      <c r="F1007" s="84">
        <v>14</v>
      </c>
      <c r="G1007" s="84">
        <v>516</v>
      </c>
      <c r="H1007" s="84">
        <v>192.667</v>
      </c>
      <c r="I1007" s="84">
        <v>61</v>
      </c>
      <c r="K1007" s="85" t="s">
        <v>299</v>
      </c>
      <c r="L1007" s="84">
        <f t="shared" si="494"/>
        <v>22</v>
      </c>
      <c r="M1007" s="84">
        <f t="shared" si="496"/>
        <v>9.6910013008056461E-2</v>
      </c>
      <c r="N1007" s="84">
        <f t="shared" si="495"/>
        <v>4.4050005912752935E-3</v>
      </c>
      <c r="AD1007" s="103" t="str">
        <f t="shared" si="488"/>
        <v xml:space="preserve">  </v>
      </c>
      <c r="AE1007" s="103" t="str">
        <f t="shared" si="489"/>
        <v xml:space="preserve">  </v>
      </c>
    </row>
    <row r="1008" spans="1:31" s="84" customFormat="1" x14ac:dyDescent="0.2">
      <c r="A1008" s="83" t="s">
        <v>304</v>
      </c>
      <c r="B1008" s="84" t="s">
        <v>305</v>
      </c>
      <c r="D1008" s="88"/>
      <c r="E1008" s="83" t="s">
        <v>251</v>
      </c>
      <c r="F1008" s="84">
        <v>15</v>
      </c>
      <c r="G1008" s="84">
        <v>516.66700000000003</v>
      </c>
      <c r="H1008" s="84">
        <v>175.333</v>
      </c>
      <c r="I1008" s="84">
        <v>61</v>
      </c>
      <c r="K1008" s="85" t="s">
        <v>299</v>
      </c>
      <c r="AD1008" s="103" t="str">
        <f t="shared" si="488"/>
        <v xml:space="preserve">  </v>
      </c>
      <c r="AE1008" s="103" t="str">
        <f t="shared" si="489"/>
        <v xml:space="preserve">  </v>
      </c>
    </row>
    <row r="1009" spans="1:31" s="84" customFormat="1" x14ac:dyDescent="0.2">
      <c r="A1009" s="83" t="s">
        <v>304</v>
      </c>
      <c r="B1009" s="84" t="s">
        <v>305</v>
      </c>
      <c r="D1009" s="88"/>
      <c r="E1009" s="83" t="s">
        <v>251</v>
      </c>
      <c r="F1009" s="84">
        <v>16</v>
      </c>
      <c r="G1009" s="84">
        <v>516.66700000000003</v>
      </c>
      <c r="H1009" s="84">
        <v>159.333</v>
      </c>
      <c r="I1009" s="84">
        <v>61</v>
      </c>
      <c r="K1009" s="85" t="s">
        <v>299</v>
      </c>
      <c r="AD1009" s="103" t="str">
        <f t="shared" si="488"/>
        <v xml:space="preserve">  </v>
      </c>
      <c r="AE1009" s="103" t="str">
        <f t="shared" si="489"/>
        <v xml:space="preserve">  </v>
      </c>
    </row>
    <row r="1010" spans="1:31" s="84" customFormat="1" x14ac:dyDescent="0.2">
      <c r="A1010" s="83" t="s">
        <v>304</v>
      </c>
      <c r="B1010" s="84" t="s">
        <v>305</v>
      </c>
      <c r="D1010" s="88"/>
      <c r="E1010" s="83" t="s">
        <v>251</v>
      </c>
      <c r="F1010" s="84">
        <v>17</v>
      </c>
      <c r="G1010" s="84">
        <v>517.33299999999997</v>
      </c>
      <c r="H1010" s="84">
        <v>147.333</v>
      </c>
      <c r="I1010" s="84">
        <v>61</v>
      </c>
      <c r="K1010" s="85" t="s">
        <v>299</v>
      </c>
      <c r="AD1010" s="103" t="str">
        <f t="shared" si="488"/>
        <v xml:space="preserve">  </v>
      </c>
      <c r="AE1010" s="103" t="str">
        <f t="shared" si="489"/>
        <v xml:space="preserve">  </v>
      </c>
    </row>
    <row r="1011" spans="1:31" s="84" customFormat="1" x14ac:dyDescent="0.2">
      <c r="A1011" s="83" t="s">
        <v>304</v>
      </c>
      <c r="B1011" s="84" t="s">
        <v>305</v>
      </c>
      <c r="D1011" s="88"/>
      <c r="E1011" s="83" t="s">
        <v>251</v>
      </c>
      <c r="F1011" s="84">
        <v>18</v>
      </c>
      <c r="G1011" s="84">
        <v>516.66700000000003</v>
      </c>
      <c r="H1011" s="84">
        <v>135.333</v>
      </c>
      <c r="I1011" s="84">
        <v>61</v>
      </c>
      <c r="K1011" s="85" t="s">
        <v>299</v>
      </c>
      <c r="AD1011" s="103" t="str">
        <f t="shared" si="488"/>
        <v xml:space="preserve">  </v>
      </c>
      <c r="AE1011" s="103" t="str">
        <f t="shared" si="489"/>
        <v xml:space="preserve">  </v>
      </c>
    </row>
    <row r="1012" spans="1:31" s="7" customFormat="1" x14ac:dyDescent="0.2">
      <c r="A1012" s="51" t="s">
        <v>304</v>
      </c>
      <c r="B1012" s="72" t="s">
        <v>305</v>
      </c>
      <c r="C1012" s="7">
        <v>100</v>
      </c>
      <c r="D1012" s="89">
        <f t="shared" si="490"/>
        <v>2</v>
      </c>
      <c r="E1012" s="7" t="s">
        <v>251</v>
      </c>
      <c r="F1012" s="7">
        <v>19</v>
      </c>
      <c r="G1012" s="7">
        <v>516.66700000000003</v>
      </c>
      <c r="H1012" s="7">
        <v>124.667</v>
      </c>
      <c r="I1012" s="7">
        <v>61</v>
      </c>
      <c r="K1012" s="8" t="s">
        <v>299</v>
      </c>
      <c r="L1012" s="7">
        <f>ABS(H1012-H1003)</f>
        <v>228.66600000000003</v>
      </c>
      <c r="M1012" s="33">
        <f>D1012-D1003</f>
        <v>1</v>
      </c>
      <c r="N1012" s="63">
        <f t="shared" si="492"/>
        <v>4.3731905923923972E-3</v>
      </c>
      <c r="O1012" s="63"/>
      <c r="P1012" s="24"/>
      <c r="Q1012" s="24"/>
      <c r="R1012" s="24"/>
      <c r="W1012" s="24"/>
      <c r="X1012" s="24"/>
      <c r="Y1012" s="24"/>
      <c r="AD1012" s="103" t="str">
        <f t="shared" si="488"/>
        <v xml:space="preserve">  </v>
      </c>
      <c r="AE1012" s="103" t="str">
        <f t="shared" si="489"/>
        <v xml:space="preserve">  </v>
      </c>
    </row>
    <row r="1013" spans="1:31" s="84" customFormat="1" ht="17" thickBot="1" x14ac:dyDescent="0.25">
      <c r="A1013" s="83" t="s">
        <v>304</v>
      </c>
      <c r="B1013" s="84" t="s">
        <v>305</v>
      </c>
      <c r="C1013" s="84">
        <v>200</v>
      </c>
      <c r="D1013" s="88">
        <f t="shared" si="490"/>
        <v>2.3010299956639813</v>
      </c>
      <c r="E1013" s="83" t="s">
        <v>251</v>
      </c>
      <c r="F1013" s="84">
        <v>20</v>
      </c>
      <c r="G1013" s="84">
        <v>516</v>
      </c>
      <c r="H1013" s="84">
        <v>58</v>
      </c>
      <c r="I1013" s="84">
        <v>61</v>
      </c>
      <c r="K1013" s="85" t="s">
        <v>299</v>
      </c>
      <c r="L1013" s="84">
        <f>ABS(H1013-H1012)</f>
        <v>66.667000000000002</v>
      </c>
      <c r="M1013" s="84">
        <f>D1013-D1012</f>
        <v>0.30102999566398125</v>
      </c>
      <c r="N1013" s="84">
        <f t="shared" si="492"/>
        <v>4.5154273578229299E-3</v>
      </c>
      <c r="AD1013" s="103" t="str">
        <f t="shared" si="488"/>
        <v xml:space="preserve">  </v>
      </c>
      <c r="AE1013" s="103" t="str">
        <f t="shared" si="489"/>
        <v xml:space="preserve">  </v>
      </c>
    </row>
    <row r="1014" spans="1:31" x14ac:dyDescent="0.2">
      <c r="A1014" s="46" t="s">
        <v>308</v>
      </c>
      <c r="C1014" s="46" t="s">
        <v>306</v>
      </c>
      <c r="D1014" s="90">
        <v>1.6</v>
      </c>
      <c r="E1014" t="s">
        <v>159</v>
      </c>
      <c r="F1014">
        <v>22</v>
      </c>
      <c r="G1014">
        <v>725.33299999999997</v>
      </c>
      <c r="H1014">
        <v>60</v>
      </c>
      <c r="I1014">
        <v>61</v>
      </c>
      <c r="K1014" s="5" t="s">
        <v>299</v>
      </c>
      <c r="P1014" s="22">
        <f>$O$995</f>
        <v>4.4173407709306558E-3</v>
      </c>
      <c r="Q1014" s="22">
        <f>$D$994</f>
        <v>0</v>
      </c>
      <c r="R1014" s="22">
        <f>$H$994</f>
        <v>574</v>
      </c>
      <c r="S1014">
        <f t="shared" ref="S1014" si="497">H1014</f>
        <v>60</v>
      </c>
      <c r="T1014">
        <f t="shared" ref="T1014" si="498">ABS(R1014-S1014)</f>
        <v>514</v>
      </c>
      <c r="U1014" s="18">
        <f>T1014*P1014+Q1014</f>
        <v>2.2705131562583571</v>
      </c>
      <c r="V1014" s="93">
        <f>10^U1014</f>
        <v>186.42886530471236</v>
      </c>
      <c r="AD1014" s="103" t="str">
        <f t="shared" si="488"/>
        <v xml:space="preserve">  </v>
      </c>
      <c r="AE1014" s="103" t="str">
        <f t="shared" si="489"/>
        <v xml:space="preserve">  </v>
      </c>
    </row>
    <row r="1015" spans="1:31" x14ac:dyDescent="0.2">
      <c r="A1015" s="46" t="s">
        <v>308</v>
      </c>
      <c r="C1015" t="s">
        <v>306</v>
      </c>
      <c r="D1015" s="90">
        <v>1.8</v>
      </c>
      <c r="E1015" t="s">
        <v>159</v>
      </c>
      <c r="F1015">
        <v>23</v>
      </c>
      <c r="G1015">
        <v>876.66700000000003</v>
      </c>
      <c r="H1015">
        <v>113.333</v>
      </c>
      <c r="I1015">
        <v>61</v>
      </c>
      <c r="K1015" s="5" t="s">
        <v>299</v>
      </c>
      <c r="P1015" s="22">
        <f t="shared" ref="P1015:P1021" si="499">$O$995</f>
        <v>4.4173407709306558E-3</v>
      </c>
      <c r="Q1015" s="22">
        <f t="shared" ref="Q1015:Q1021" si="500">$D$994</f>
        <v>0</v>
      </c>
      <c r="R1015" s="22">
        <f t="shared" ref="R1015:R1021" si="501">$H$994</f>
        <v>574</v>
      </c>
      <c r="S1015">
        <f t="shared" ref="S1015:S1021" si="502">H1015</f>
        <v>113.333</v>
      </c>
      <c r="T1015">
        <f t="shared" ref="T1015:T1021" si="503">ABS(R1015-S1015)</f>
        <v>460.66700000000003</v>
      </c>
      <c r="U1015" s="18">
        <f t="shared" ref="U1015:U1021" si="504">T1015*P1015+Q1015</f>
        <v>2.0349231209223126</v>
      </c>
      <c r="V1015" s="94">
        <f t="shared" ref="V1015:V1021" si="505">10^U1015</f>
        <v>108.37350535908776</v>
      </c>
      <c r="AD1015" s="103" t="str">
        <f t="shared" si="488"/>
        <v xml:space="preserve">  </v>
      </c>
      <c r="AE1015" s="103" t="str">
        <f t="shared" si="489"/>
        <v xml:space="preserve">  </v>
      </c>
    </row>
    <row r="1016" spans="1:31" x14ac:dyDescent="0.2">
      <c r="A1016" s="46" t="s">
        <v>308</v>
      </c>
      <c r="C1016" t="s">
        <v>306</v>
      </c>
      <c r="D1016" s="90">
        <v>2</v>
      </c>
      <c r="E1016" t="s">
        <v>159</v>
      </c>
      <c r="F1016">
        <v>26</v>
      </c>
      <c r="G1016">
        <v>1029.3330000000001</v>
      </c>
      <c r="H1016">
        <v>206.667</v>
      </c>
      <c r="I1016">
        <v>61</v>
      </c>
      <c r="K1016" s="5" t="s">
        <v>299</v>
      </c>
      <c r="P1016" s="22">
        <f t="shared" si="499"/>
        <v>4.4173407709306558E-3</v>
      </c>
      <c r="Q1016" s="22">
        <f t="shared" si="500"/>
        <v>0</v>
      </c>
      <c r="R1016" s="22">
        <f t="shared" si="501"/>
        <v>574</v>
      </c>
      <c r="S1016">
        <f t="shared" si="502"/>
        <v>206.667</v>
      </c>
      <c r="T1016">
        <f t="shared" si="503"/>
        <v>367.33299999999997</v>
      </c>
      <c r="U1016" s="18">
        <f t="shared" si="504"/>
        <v>1.6226350374082705</v>
      </c>
      <c r="V1016" s="94">
        <f t="shared" si="505"/>
        <v>41.940638458836204</v>
      </c>
      <c r="AD1016" s="103" t="str">
        <f t="shared" si="488"/>
        <v xml:space="preserve">  </v>
      </c>
      <c r="AE1016" s="103" t="str">
        <f t="shared" si="489"/>
        <v xml:space="preserve">  </v>
      </c>
    </row>
    <row r="1017" spans="1:31" x14ac:dyDescent="0.2">
      <c r="A1017" s="46" t="s">
        <v>308</v>
      </c>
      <c r="C1017" t="s">
        <v>306</v>
      </c>
      <c r="D1017" s="90">
        <v>2.1</v>
      </c>
      <c r="E1017" t="s">
        <v>159</v>
      </c>
      <c r="F1017">
        <v>29</v>
      </c>
      <c r="G1017">
        <v>1104</v>
      </c>
      <c r="H1017">
        <v>199.333</v>
      </c>
      <c r="I1017">
        <v>61</v>
      </c>
      <c r="K1017" s="5" t="s">
        <v>299</v>
      </c>
      <c r="P1017" s="22">
        <f t="shared" si="499"/>
        <v>4.4173407709306558E-3</v>
      </c>
      <c r="Q1017" s="22">
        <f t="shared" si="500"/>
        <v>0</v>
      </c>
      <c r="R1017" s="22">
        <f t="shared" si="501"/>
        <v>574</v>
      </c>
      <c r="S1017">
        <f t="shared" si="502"/>
        <v>199.333</v>
      </c>
      <c r="T1017">
        <f t="shared" si="503"/>
        <v>374.66700000000003</v>
      </c>
      <c r="U1017" s="18">
        <f t="shared" si="504"/>
        <v>1.6550318146222762</v>
      </c>
      <c r="V1017" s="94">
        <f t="shared" si="505"/>
        <v>45.188904668995299</v>
      </c>
      <c r="AD1017" s="103" t="str">
        <f t="shared" si="488"/>
        <v xml:space="preserve">  </v>
      </c>
      <c r="AE1017" s="103" t="str">
        <f t="shared" si="489"/>
        <v xml:space="preserve">  </v>
      </c>
    </row>
    <row r="1018" spans="1:31" x14ac:dyDescent="0.2">
      <c r="A1018" s="46" t="s">
        <v>308</v>
      </c>
      <c r="C1018" t="s">
        <v>307</v>
      </c>
      <c r="D1018" s="90">
        <v>1.6</v>
      </c>
      <c r="E1018" t="s">
        <v>159</v>
      </c>
      <c r="F1018">
        <v>32</v>
      </c>
      <c r="G1018">
        <v>739.33299999999997</v>
      </c>
      <c r="H1018">
        <v>137.333</v>
      </c>
      <c r="I1018">
        <v>61</v>
      </c>
      <c r="K1018" s="5" t="s">
        <v>299</v>
      </c>
      <c r="P1018" s="22">
        <f t="shared" si="499"/>
        <v>4.4173407709306558E-3</v>
      </c>
      <c r="Q1018" s="22">
        <f t="shared" si="500"/>
        <v>0</v>
      </c>
      <c r="R1018" s="22">
        <f t="shared" si="501"/>
        <v>574</v>
      </c>
      <c r="S1018">
        <f t="shared" si="502"/>
        <v>137.333</v>
      </c>
      <c r="T1018">
        <f t="shared" si="503"/>
        <v>436.66700000000003</v>
      </c>
      <c r="U1018" s="18">
        <f t="shared" si="504"/>
        <v>1.9289069424199767</v>
      </c>
      <c r="V1018" s="94">
        <f t="shared" si="505"/>
        <v>84.899853808409929</v>
      </c>
      <c r="AD1018" s="103" t="str">
        <f t="shared" si="488"/>
        <v xml:space="preserve">  </v>
      </c>
      <c r="AE1018" s="103" t="str">
        <f t="shared" si="489"/>
        <v xml:space="preserve">  </v>
      </c>
    </row>
    <row r="1019" spans="1:31" x14ac:dyDescent="0.2">
      <c r="A1019" s="46" t="s">
        <v>308</v>
      </c>
      <c r="C1019" t="s">
        <v>307</v>
      </c>
      <c r="D1019" s="90">
        <v>1.8</v>
      </c>
      <c r="E1019" t="s">
        <v>159</v>
      </c>
      <c r="F1019">
        <v>35</v>
      </c>
      <c r="G1019">
        <v>889.33299999999997</v>
      </c>
      <c r="H1019">
        <v>239.333</v>
      </c>
      <c r="I1019">
        <v>61</v>
      </c>
      <c r="K1019" s="5" t="s">
        <v>299</v>
      </c>
      <c r="P1019" s="22">
        <f t="shared" si="499"/>
        <v>4.4173407709306558E-3</v>
      </c>
      <c r="Q1019" s="22">
        <f t="shared" si="500"/>
        <v>0</v>
      </c>
      <c r="R1019" s="22">
        <f t="shared" si="501"/>
        <v>574</v>
      </c>
      <c r="S1019">
        <f t="shared" si="502"/>
        <v>239.333</v>
      </c>
      <c r="T1019">
        <f t="shared" si="503"/>
        <v>334.66700000000003</v>
      </c>
      <c r="U1019" s="18">
        <f t="shared" si="504"/>
        <v>1.47833818378505</v>
      </c>
      <c r="V1019" s="94">
        <f t="shared" si="505"/>
        <v>30.084180366851985</v>
      </c>
      <c r="AD1019" s="103" t="str">
        <f t="shared" si="488"/>
        <v xml:space="preserve">  </v>
      </c>
      <c r="AE1019" s="103" t="str">
        <f t="shared" si="489"/>
        <v xml:space="preserve">  </v>
      </c>
    </row>
    <row r="1020" spans="1:31" x14ac:dyDescent="0.2">
      <c r="A1020" s="46" t="s">
        <v>308</v>
      </c>
      <c r="C1020" t="s">
        <v>307</v>
      </c>
      <c r="D1020" s="90">
        <v>2</v>
      </c>
      <c r="E1020" t="s">
        <v>159</v>
      </c>
      <c r="F1020">
        <v>38</v>
      </c>
      <c r="G1020">
        <v>1040.6669999999999</v>
      </c>
      <c r="H1020">
        <v>471.33300000000003</v>
      </c>
      <c r="I1020">
        <v>61</v>
      </c>
      <c r="K1020" s="5" t="s">
        <v>299</v>
      </c>
      <c r="P1020" s="22">
        <f t="shared" si="499"/>
        <v>4.4173407709306558E-3</v>
      </c>
      <c r="Q1020" s="22">
        <f t="shared" si="500"/>
        <v>0</v>
      </c>
      <c r="R1020" s="22">
        <f t="shared" si="501"/>
        <v>574</v>
      </c>
      <c r="S1020">
        <f t="shared" si="502"/>
        <v>471.33300000000003</v>
      </c>
      <c r="T1020">
        <f t="shared" si="503"/>
        <v>102.66699999999997</v>
      </c>
      <c r="U1020" s="18">
        <f t="shared" si="504"/>
        <v>0.45351512492913754</v>
      </c>
      <c r="V1020" s="94">
        <f t="shared" si="505"/>
        <v>2.8412871351657998</v>
      </c>
      <c r="AD1020" s="103" t="str">
        <f t="shared" si="488"/>
        <v xml:space="preserve">  </v>
      </c>
      <c r="AE1020" s="103" t="str">
        <f t="shared" si="489"/>
        <v xml:space="preserve">  </v>
      </c>
    </row>
    <row r="1021" spans="1:31" s="42" customFormat="1" ht="17" thickBot="1" x14ac:dyDescent="0.25">
      <c r="A1021" s="47" t="s">
        <v>308</v>
      </c>
      <c r="C1021" s="42" t="s">
        <v>307</v>
      </c>
      <c r="D1021" s="92">
        <v>2.1</v>
      </c>
      <c r="E1021" s="42" t="s">
        <v>159</v>
      </c>
      <c r="F1021" s="42">
        <v>41</v>
      </c>
      <c r="G1021">
        <v>1116.6669999999999</v>
      </c>
      <c r="H1021" s="42">
        <v>432</v>
      </c>
      <c r="I1021">
        <v>61</v>
      </c>
      <c r="J1021"/>
      <c r="K1021" s="5" t="s">
        <v>299</v>
      </c>
      <c r="P1021" s="22">
        <f t="shared" si="499"/>
        <v>4.4173407709306558E-3</v>
      </c>
      <c r="Q1021" s="22">
        <f t="shared" si="500"/>
        <v>0</v>
      </c>
      <c r="R1021" s="22">
        <f t="shared" si="501"/>
        <v>574</v>
      </c>
      <c r="S1021">
        <f t="shared" si="502"/>
        <v>432</v>
      </c>
      <c r="T1021">
        <f t="shared" si="503"/>
        <v>142</v>
      </c>
      <c r="U1021" s="18">
        <f t="shared" si="504"/>
        <v>0.62726238947215307</v>
      </c>
      <c r="V1021" s="95">
        <f t="shared" si="505"/>
        <v>4.2389899748781881</v>
      </c>
      <c r="W1021" s="44"/>
      <c r="X1021" s="44"/>
      <c r="Y1021" s="44"/>
      <c r="AB1021" s="45"/>
      <c r="AD1021" s="103" t="str">
        <f t="shared" si="488"/>
        <v xml:space="preserve">  </v>
      </c>
      <c r="AE1021" s="103" t="str">
        <f t="shared" si="489"/>
        <v xml:space="preserve">  </v>
      </c>
    </row>
    <row r="1022" spans="1:31" s="56" customFormat="1" ht="17" thickBot="1" x14ac:dyDescent="0.25">
      <c r="A1022" s="55" t="s">
        <v>310</v>
      </c>
      <c r="D1022" s="62">
        <v>0</v>
      </c>
      <c r="E1022" s="56" t="s">
        <v>159</v>
      </c>
      <c r="F1022" s="56">
        <v>2</v>
      </c>
      <c r="G1022" s="62">
        <v>263.33300000000003</v>
      </c>
      <c r="H1022" s="56">
        <v>1562.3330000000001</v>
      </c>
      <c r="I1022" s="56">
        <v>62</v>
      </c>
      <c r="K1022" s="57" t="s">
        <v>325</v>
      </c>
      <c r="P1022" s="58"/>
      <c r="Q1022" s="58"/>
      <c r="R1022" s="58"/>
      <c r="W1022" s="58"/>
      <c r="X1022" s="58"/>
      <c r="Y1022" s="58"/>
      <c r="AD1022" s="103" t="str">
        <f t="shared" si="488"/>
        <v xml:space="preserve">  </v>
      </c>
      <c r="AE1022" s="103" t="str">
        <f t="shared" si="489"/>
        <v xml:space="preserve">  </v>
      </c>
    </row>
    <row r="1023" spans="1:31" s="7" customFormat="1" x14ac:dyDescent="0.2">
      <c r="A1023" s="51" t="s">
        <v>310</v>
      </c>
      <c r="D1023" s="7">
        <v>0.5</v>
      </c>
      <c r="E1023" s="7" t="s">
        <v>159</v>
      </c>
      <c r="F1023" s="7">
        <v>3</v>
      </c>
      <c r="G1023" s="7">
        <v>354</v>
      </c>
      <c r="H1023" s="7">
        <v>1561</v>
      </c>
      <c r="I1023" s="7">
        <v>62</v>
      </c>
      <c r="K1023" s="8" t="s">
        <v>325</v>
      </c>
      <c r="L1023" s="7">
        <f>ABS(G1023-G1022)</f>
        <v>90.666999999999973</v>
      </c>
      <c r="M1023" s="33">
        <f>D1023-D1022</f>
        <v>0.5</v>
      </c>
      <c r="N1023" s="7">
        <f t="shared" ref="N1023:N1024" si="506">M1023/L1023</f>
        <v>5.5146856077735026E-3</v>
      </c>
      <c r="O1023" s="7">
        <f>AVERAGE(N1023:N1024)</f>
        <v>5.3435407825144117E-3</v>
      </c>
      <c r="P1023" s="24"/>
      <c r="Q1023" s="24"/>
      <c r="R1023" s="24"/>
      <c r="W1023" s="24"/>
      <c r="X1023" s="24"/>
      <c r="Y1023" s="24"/>
      <c r="AD1023" s="103" t="str">
        <f t="shared" si="488"/>
        <v xml:space="preserve">  </v>
      </c>
      <c r="AE1023" s="103" t="str">
        <f t="shared" si="489"/>
        <v xml:space="preserve">  </v>
      </c>
    </row>
    <row r="1024" spans="1:31" s="7" customFormat="1" x14ac:dyDescent="0.2">
      <c r="A1024" s="51" t="s">
        <v>310</v>
      </c>
      <c r="D1024" s="7">
        <v>1</v>
      </c>
      <c r="E1024" s="7" t="s">
        <v>159</v>
      </c>
      <c r="F1024" s="7">
        <v>4</v>
      </c>
      <c r="G1024" s="7">
        <v>450.66699999999997</v>
      </c>
      <c r="H1024" s="7">
        <v>1561.6669999999999</v>
      </c>
      <c r="I1024" s="7">
        <v>62</v>
      </c>
      <c r="K1024" s="8" t="s">
        <v>325</v>
      </c>
      <c r="L1024" s="7">
        <f>ABS(G1024-G1023)</f>
        <v>96.666999999999973</v>
      </c>
      <c r="M1024" s="33">
        <f>D1024-D1023</f>
        <v>0.5</v>
      </c>
      <c r="N1024" s="7">
        <f t="shared" si="506"/>
        <v>5.1723959572553217E-3</v>
      </c>
      <c r="P1024" s="24"/>
      <c r="Q1024" s="24"/>
      <c r="R1024" s="24"/>
      <c r="W1024" s="24"/>
      <c r="X1024" s="24"/>
      <c r="Y1024" s="24"/>
      <c r="AD1024" s="103" t="str">
        <f t="shared" si="488"/>
        <v xml:space="preserve">  </v>
      </c>
      <c r="AE1024" s="103" t="str">
        <f t="shared" si="489"/>
        <v xml:space="preserve">  </v>
      </c>
    </row>
    <row r="1025" spans="1:31" x14ac:dyDescent="0.2">
      <c r="A1025" s="46" t="s">
        <v>192</v>
      </c>
      <c r="C1025" t="s">
        <v>311</v>
      </c>
      <c r="E1025" t="s">
        <v>159</v>
      </c>
      <c r="F1025">
        <v>5</v>
      </c>
      <c r="G1025">
        <v>679.66700000000003</v>
      </c>
      <c r="H1025">
        <v>154.667</v>
      </c>
      <c r="I1025">
        <v>62</v>
      </c>
      <c r="K1025" s="5" t="s">
        <v>325</v>
      </c>
      <c r="W1025" s="22">
        <f>$O$1023</f>
        <v>5.3435407825144117E-3</v>
      </c>
      <c r="X1025" s="22">
        <f>$D$1022</f>
        <v>0</v>
      </c>
      <c r="Y1025" s="22">
        <f>$G$1022</f>
        <v>263.33300000000003</v>
      </c>
      <c r="Z1025">
        <f>G1025</f>
        <v>679.66700000000003</v>
      </c>
      <c r="AA1025">
        <f t="shared" ref="AA1025:AA1038" si="507">Z1025-Y1025</f>
        <v>416.334</v>
      </c>
      <c r="AB1025" s="18">
        <f t="shared" ref="AB1025:AB1038" si="508">AA1025*W1025+X1025</f>
        <v>2.2246977081473549</v>
      </c>
      <c r="AC1025" t="s">
        <v>181</v>
      </c>
      <c r="AD1025" s="103" t="str">
        <f t="shared" si="488"/>
        <v xml:space="preserve">  </v>
      </c>
      <c r="AE1025" s="103" t="str">
        <f t="shared" si="489"/>
        <v xml:space="preserve">  </v>
      </c>
    </row>
    <row r="1026" spans="1:31" x14ac:dyDescent="0.2">
      <c r="A1026" s="46" t="s">
        <v>192</v>
      </c>
      <c r="C1026" t="s">
        <v>312</v>
      </c>
      <c r="E1026" t="s">
        <v>159</v>
      </c>
      <c r="F1026">
        <v>6</v>
      </c>
      <c r="G1026">
        <v>600.33299999999997</v>
      </c>
      <c r="H1026">
        <v>416</v>
      </c>
      <c r="I1026">
        <v>62</v>
      </c>
      <c r="K1026" s="5" t="s">
        <v>325</v>
      </c>
      <c r="W1026" s="22">
        <f t="shared" ref="W1026:W1031" si="509">$O$1023</f>
        <v>5.3435407825144117E-3</v>
      </c>
      <c r="X1026" s="22">
        <v>0</v>
      </c>
      <c r="Y1026" s="22">
        <v>263.33300000000003</v>
      </c>
      <c r="Z1026">
        <f t="shared" ref="Z1026:Z1038" si="510">G1026</f>
        <v>600.33299999999997</v>
      </c>
      <c r="AA1026">
        <f t="shared" si="507"/>
        <v>336.99999999999994</v>
      </c>
      <c r="AB1026" s="18">
        <f t="shared" si="508"/>
        <v>1.8007732437073565</v>
      </c>
      <c r="AC1026" t="s">
        <v>181</v>
      </c>
      <c r="AD1026" s="103" t="str">
        <f t="shared" si="488"/>
        <v xml:space="preserve">  </v>
      </c>
      <c r="AE1026" s="103" t="str">
        <f t="shared" si="489"/>
        <v xml:space="preserve">  </v>
      </c>
    </row>
    <row r="1027" spans="1:31" x14ac:dyDescent="0.2">
      <c r="A1027" s="46" t="s">
        <v>192</v>
      </c>
      <c r="C1027" t="s">
        <v>313</v>
      </c>
      <c r="E1027" t="s">
        <v>159</v>
      </c>
      <c r="F1027">
        <v>7</v>
      </c>
      <c r="G1027">
        <v>675.66700000000003</v>
      </c>
      <c r="H1027">
        <v>601.33299999999997</v>
      </c>
      <c r="I1027">
        <v>62</v>
      </c>
      <c r="K1027" s="5" t="s">
        <v>325</v>
      </c>
      <c r="W1027" s="22">
        <f t="shared" si="509"/>
        <v>5.3435407825144117E-3</v>
      </c>
      <c r="X1027" s="22">
        <v>0</v>
      </c>
      <c r="Y1027" s="22">
        <v>263.33300000000003</v>
      </c>
      <c r="Z1027">
        <f t="shared" si="510"/>
        <v>675.66700000000003</v>
      </c>
      <c r="AA1027">
        <f t="shared" si="507"/>
        <v>412.334</v>
      </c>
      <c r="AB1027" s="18">
        <f t="shared" si="508"/>
        <v>2.2033235450172977</v>
      </c>
      <c r="AC1027" t="s">
        <v>181</v>
      </c>
      <c r="AD1027" s="103" t="str">
        <f t="shared" ref="AD1027:AD1090" si="511">CONCATENATE(IF(Z1027&lt;Y1027, "YES", " "), IF( AA1027&lt;0, "-YES", " "))</f>
        <v xml:space="preserve">  </v>
      </c>
      <c r="AE1027" s="103" t="str">
        <f t="shared" ref="AE1027:AE1090" si="512">CONCATENATE(IF(S1027&gt;R1027, "YES", " "), IF( T1027&lt;0, "-YES", " "))</f>
        <v xml:space="preserve">  </v>
      </c>
    </row>
    <row r="1028" spans="1:31" x14ac:dyDescent="0.2">
      <c r="A1028" s="46" t="s">
        <v>192</v>
      </c>
      <c r="C1028" t="s">
        <v>314</v>
      </c>
      <c r="E1028" t="s">
        <v>159</v>
      </c>
      <c r="F1028">
        <v>8</v>
      </c>
      <c r="G1028">
        <v>638.33299999999997</v>
      </c>
      <c r="H1028">
        <v>785.33299999999997</v>
      </c>
      <c r="I1028">
        <v>62</v>
      </c>
      <c r="K1028" s="5" t="s">
        <v>325</v>
      </c>
      <c r="W1028" s="22">
        <f t="shared" si="509"/>
        <v>5.3435407825144117E-3</v>
      </c>
      <c r="X1028" s="22">
        <v>0</v>
      </c>
      <c r="Y1028" s="22">
        <v>263.33300000000003</v>
      </c>
      <c r="Z1028">
        <f t="shared" si="510"/>
        <v>638.33299999999997</v>
      </c>
      <c r="AA1028">
        <f t="shared" si="507"/>
        <v>374.99999999999994</v>
      </c>
      <c r="AB1028" s="18">
        <f t="shared" si="508"/>
        <v>2.0038277934429041</v>
      </c>
      <c r="AC1028" t="s">
        <v>181</v>
      </c>
      <c r="AD1028" s="103" t="str">
        <f t="shared" si="511"/>
        <v xml:space="preserve">  </v>
      </c>
      <c r="AE1028" s="103" t="str">
        <f t="shared" si="512"/>
        <v xml:space="preserve">  </v>
      </c>
    </row>
    <row r="1029" spans="1:31" x14ac:dyDescent="0.2">
      <c r="A1029" s="46" t="s">
        <v>192</v>
      </c>
      <c r="C1029" t="s">
        <v>315</v>
      </c>
      <c r="E1029" t="s">
        <v>159</v>
      </c>
      <c r="F1029">
        <v>9</v>
      </c>
      <c r="G1029">
        <v>602.33299999999997</v>
      </c>
      <c r="H1029">
        <v>1004</v>
      </c>
      <c r="I1029">
        <v>62</v>
      </c>
      <c r="K1029" s="5" t="s">
        <v>325</v>
      </c>
      <c r="W1029" s="22">
        <f t="shared" si="509"/>
        <v>5.3435407825144117E-3</v>
      </c>
      <c r="X1029" s="22">
        <v>0</v>
      </c>
      <c r="Y1029" s="22">
        <v>263.33300000000003</v>
      </c>
      <c r="Z1029">
        <f t="shared" si="510"/>
        <v>602.33299999999997</v>
      </c>
      <c r="AA1029">
        <f t="shared" si="507"/>
        <v>338.99999999999994</v>
      </c>
      <c r="AB1029" s="18">
        <f t="shared" si="508"/>
        <v>1.8114603252723853</v>
      </c>
      <c r="AC1029" t="s">
        <v>181</v>
      </c>
      <c r="AD1029" s="103" t="str">
        <f t="shared" si="511"/>
        <v xml:space="preserve">  </v>
      </c>
      <c r="AE1029" s="103" t="str">
        <f t="shared" si="512"/>
        <v xml:space="preserve">  </v>
      </c>
    </row>
    <row r="1030" spans="1:31" x14ac:dyDescent="0.2">
      <c r="A1030" s="46" t="s">
        <v>192</v>
      </c>
      <c r="C1030" t="s">
        <v>316</v>
      </c>
      <c r="E1030" t="s">
        <v>159</v>
      </c>
      <c r="F1030">
        <v>10</v>
      </c>
      <c r="G1030">
        <v>598.33299999999997</v>
      </c>
      <c r="H1030">
        <v>1209.3330000000001</v>
      </c>
      <c r="I1030">
        <v>62</v>
      </c>
      <c r="K1030" s="5" t="s">
        <v>325</v>
      </c>
      <c r="W1030" s="22">
        <f t="shared" si="509"/>
        <v>5.3435407825144117E-3</v>
      </c>
      <c r="X1030" s="22">
        <v>0</v>
      </c>
      <c r="Y1030" s="22">
        <v>263.33300000000003</v>
      </c>
      <c r="Z1030">
        <f t="shared" si="510"/>
        <v>598.33299999999997</v>
      </c>
      <c r="AA1030">
        <f t="shared" si="507"/>
        <v>334.99999999999994</v>
      </c>
      <c r="AB1030" s="18">
        <f t="shared" si="508"/>
        <v>1.7900861621423276</v>
      </c>
      <c r="AC1030" t="s">
        <v>181</v>
      </c>
      <c r="AD1030" s="103" t="str">
        <f t="shared" si="511"/>
        <v xml:space="preserve">  </v>
      </c>
      <c r="AE1030" s="103" t="str">
        <f t="shared" si="512"/>
        <v xml:space="preserve">  </v>
      </c>
    </row>
    <row r="1031" spans="1:31" x14ac:dyDescent="0.2">
      <c r="A1031" s="46" t="s">
        <v>192</v>
      </c>
      <c r="C1031" t="s">
        <v>317</v>
      </c>
      <c r="E1031" t="s">
        <v>159</v>
      </c>
      <c r="F1031">
        <v>11</v>
      </c>
      <c r="G1031">
        <v>639.66700000000003</v>
      </c>
      <c r="H1031">
        <v>1467.3330000000001</v>
      </c>
      <c r="I1031">
        <v>62</v>
      </c>
      <c r="K1031" s="5" t="s">
        <v>325</v>
      </c>
      <c r="W1031" s="22">
        <f t="shared" si="509"/>
        <v>5.3435407825144117E-3</v>
      </c>
      <c r="X1031" s="22">
        <v>0</v>
      </c>
      <c r="Y1031" s="22">
        <v>263.33300000000003</v>
      </c>
      <c r="Z1031">
        <f t="shared" si="510"/>
        <v>639.66700000000003</v>
      </c>
      <c r="AA1031">
        <f t="shared" si="507"/>
        <v>376.334</v>
      </c>
      <c r="AB1031" s="18">
        <f t="shared" si="508"/>
        <v>2.0109560768467785</v>
      </c>
      <c r="AC1031" t="s">
        <v>181</v>
      </c>
      <c r="AD1031" s="103" t="str">
        <f t="shared" si="511"/>
        <v xml:space="preserve">  </v>
      </c>
      <c r="AE1031" s="103" t="str">
        <f t="shared" si="512"/>
        <v xml:space="preserve">  </v>
      </c>
    </row>
    <row r="1032" spans="1:31" s="66" customFormat="1" x14ac:dyDescent="0.2">
      <c r="A1032" s="65" t="s">
        <v>192</v>
      </c>
      <c r="C1032" s="66" t="s">
        <v>318</v>
      </c>
      <c r="E1032" s="66" t="s">
        <v>159</v>
      </c>
      <c r="F1032" s="66">
        <v>12</v>
      </c>
      <c r="G1032" s="66">
        <v>998</v>
      </c>
      <c r="H1032" s="66">
        <v>152</v>
      </c>
      <c r="I1032" s="66">
        <v>62</v>
      </c>
      <c r="K1032" s="67" t="s">
        <v>325</v>
      </c>
      <c r="P1032" s="68"/>
      <c r="Q1032" s="68"/>
      <c r="R1032" s="68"/>
      <c r="U1032" s="69"/>
      <c r="V1032" s="69"/>
      <c r="W1032" s="22">
        <f>$O$1040</f>
        <v>5.6293485135989882E-3</v>
      </c>
      <c r="X1032" s="22">
        <f>$D$1039</f>
        <v>0</v>
      </c>
      <c r="Y1032" s="22">
        <f>$G$1039</f>
        <v>744</v>
      </c>
      <c r="Z1032">
        <f t="shared" si="510"/>
        <v>998</v>
      </c>
      <c r="AA1032">
        <f t="shared" si="507"/>
        <v>254</v>
      </c>
      <c r="AB1032" s="18">
        <f t="shared" si="508"/>
        <v>1.429854522454143</v>
      </c>
      <c r="AC1032" t="s">
        <v>181</v>
      </c>
      <c r="AD1032" s="103" t="str">
        <f t="shared" si="511"/>
        <v xml:space="preserve">  </v>
      </c>
      <c r="AE1032" s="103" t="str">
        <f t="shared" si="512"/>
        <v xml:space="preserve">  </v>
      </c>
    </row>
    <row r="1033" spans="1:31" x14ac:dyDescent="0.2">
      <c r="A1033" s="46" t="s">
        <v>192</v>
      </c>
      <c r="C1033" t="s">
        <v>319</v>
      </c>
      <c r="E1033" t="s">
        <v>159</v>
      </c>
      <c r="F1033">
        <v>13</v>
      </c>
      <c r="G1033">
        <v>1144</v>
      </c>
      <c r="H1033">
        <v>393</v>
      </c>
      <c r="I1033">
        <v>62</v>
      </c>
      <c r="K1033" s="5" t="s">
        <v>325</v>
      </c>
      <c r="W1033" s="22">
        <f t="shared" ref="W1033:W1038" si="513">$O$1040</f>
        <v>5.6293485135989882E-3</v>
      </c>
      <c r="X1033" s="22">
        <f t="shared" ref="X1033:X1038" si="514">$D$1039</f>
        <v>0</v>
      </c>
      <c r="Y1033" s="22">
        <f t="shared" ref="Y1033:Y1038" si="515">$G$1039</f>
        <v>744</v>
      </c>
      <c r="Z1033">
        <f t="shared" si="510"/>
        <v>1144</v>
      </c>
      <c r="AA1033">
        <f t="shared" si="507"/>
        <v>400</v>
      </c>
      <c r="AB1033" s="18">
        <f t="shared" si="508"/>
        <v>2.2517394054395954</v>
      </c>
      <c r="AC1033" t="s">
        <v>181</v>
      </c>
      <c r="AD1033" s="103" t="str">
        <f t="shared" si="511"/>
        <v xml:space="preserve">  </v>
      </c>
      <c r="AE1033" s="103" t="str">
        <f t="shared" si="512"/>
        <v xml:space="preserve">  </v>
      </c>
    </row>
    <row r="1034" spans="1:31" x14ac:dyDescent="0.2">
      <c r="A1034" s="46" t="s">
        <v>192</v>
      </c>
      <c r="C1034" t="s">
        <v>320</v>
      </c>
      <c r="E1034" t="s">
        <v>159</v>
      </c>
      <c r="F1034">
        <v>14</v>
      </c>
      <c r="G1034">
        <v>1064</v>
      </c>
      <c r="H1034">
        <v>586</v>
      </c>
      <c r="I1034">
        <v>62</v>
      </c>
      <c r="K1034" s="5" t="s">
        <v>325</v>
      </c>
      <c r="W1034" s="22">
        <f t="shared" si="513"/>
        <v>5.6293485135989882E-3</v>
      </c>
      <c r="X1034" s="22">
        <f t="shared" si="514"/>
        <v>0</v>
      </c>
      <c r="Y1034" s="22">
        <f t="shared" si="515"/>
        <v>744</v>
      </c>
      <c r="Z1034">
        <f t="shared" si="510"/>
        <v>1064</v>
      </c>
      <c r="AA1034">
        <f t="shared" si="507"/>
        <v>320</v>
      </c>
      <c r="AB1034" s="18">
        <f t="shared" si="508"/>
        <v>1.8013915243516763</v>
      </c>
      <c r="AC1034" t="s">
        <v>181</v>
      </c>
      <c r="AD1034" s="103" t="str">
        <f t="shared" si="511"/>
        <v xml:space="preserve">  </v>
      </c>
      <c r="AE1034" s="103" t="str">
        <f t="shared" si="512"/>
        <v xml:space="preserve">  </v>
      </c>
    </row>
    <row r="1035" spans="1:31" x14ac:dyDescent="0.2">
      <c r="A1035" s="46" t="s">
        <v>192</v>
      </c>
      <c r="C1035" t="s">
        <v>321</v>
      </c>
      <c r="E1035" t="s">
        <v>159</v>
      </c>
      <c r="F1035">
        <v>15</v>
      </c>
      <c r="G1035">
        <v>958</v>
      </c>
      <c r="H1035">
        <v>782</v>
      </c>
      <c r="I1035">
        <v>62</v>
      </c>
      <c r="K1035" s="5" t="s">
        <v>325</v>
      </c>
      <c r="W1035" s="22">
        <f t="shared" si="513"/>
        <v>5.6293485135989882E-3</v>
      </c>
      <c r="X1035" s="22">
        <f t="shared" si="514"/>
        <v>0</v>
      </c>
      <c r="Y1035" s="22">
        <f t="shared" si="515"/>
        <v>744</v>
      </c>
      <c r="Z1035">
        <f t="shared" si="510"/>
        <v>958</v>
      </c>
      <c r="AA1035">
        <f t="shared" si="507"/>
        <v>214</v>
      </c>
      <c r="AB1035" s="18">
        <f t="shared" si="508"/>
        <v>1.2046805819101836</v>
      </c>
      <c r="AC1035" t="s">
        <v>181</v>
      </c>
      <c r="AD1035" s="103" t="str">
        <f t="shared" si="511"/>
        <v xml:space="preserve">  </v>
      </c>
      <c r="AE1035" s="103" t="str">
        <f t="shared" si="512"/>
        <v xml:space="preserve">  </v>
      </c>
    </row>
    <row r="1036" spans="1:31" x14ac:dyDescent="0.2">
      <c r="A1036" s="46" t="s">
        <v>192</v>
      </c>
      <c r="C1036" t="s">
        <v>322</v>
      </c>
      <c r="E1036" t="s">
        <v>159</v>
      </c>
      <c r="F1036">
        <v>16</v>
      </c>
      <c r="G1036">
        <v>996</v>
      </c>
      <c r="H1036">
        <v>997</v>
      </c>
      <c r="I1036">
        <v>62</v>
      </c>
      <c r="K1036" s="5" t="s">
        <v>325</v>
      </c>
      <c r="W1036" s="22">
        <f t="shared" si="513"/>
        <v>5.6293485135989882E-3</v>
      </c>
      <c r="X1036" s="22">
        <f t="shared" si="514"/>
        <v>0</v>
      </c>
      <c r="Y1036" s="22">
        <f t="shared" si="515"/>
        <v>744</v>
      </c>
      <c r="Z1036">
        <f t="shared" si="510"/>
        <v>996</v>
      </c>
      <c r="AA1036">
        <f t="shared" si="507"/>
        <v>252</v>
      </c>
      <c r="AB1036" s="18">
        <f t="shared" si="508"/>
        <v>1.4185958254269451</v>
      </c>
      <c r="AC1036" t="s">
        <v>181</v>
      </c>
      <c r="AD1036" s="103" t="str">
        <f t="shared" si="511"/>
        <v xml:space="preserve">  </v>
      </c>
      <c r="AE1036" s="103" t="str">
        <f t="shared" si="512"/>
        <v xml:space="preserve">  </v>
      </c>
    </row>
    <row r="1037" spans="1:31" x14ac:dyDescent="0.2">
      <c r="A1037" s="46" t="s">
        <v>192</v>
      </c>
      <c r="C1037" t="s">
        <v>323</v>
      </c>
      <c r="E1037" t="s">
        <v>159</v>
      </c>
      <c r="F1037">
        <v>17</v>
      </c>
      <c r="G1037">
        <v>1161</v>
      </c>
      <c r="H1037">
        <v>1290</v>
      </c>
      <c r="I1037">
        <v>62</v>
      </c>
      <c r="K1037" s="5" t="s">
        <v>325</v>
      </c>
      <c r="W1037" s="22">
        <f t="shared" si="513"/>
        <v>5.6293485135989882E-3</v>
      </c>
      <c r="X1037" s="22">
        <f t="shared" si="514"/>
        <v>0</v>
      </c>
      <c r="Y1037" s="22">
        <f t="shared" si="515"/>
        <v>744</v>
      </c>
      <c r="Z1037">
        <f t="shared" si="510"/>
        <v>1161</v>
      </c>
      <c r="AA1037">
        <f t="shared" si="507"/>
        <v>417</v>
      </c>
      <c r="AB1037" s="18">
        <f t="shared" si="508"/>
        <v>2.3474383301707782</v>
      </c>
      <c r="AC1037" t="s">
        <v>181</v>
      </c>
      <c r="AD1037" s="103" t="str">
        <f t="shared" si="511"/>
        <v xml:space="preserve">  </v>
      </c>
      <c r="AE1037" s="103" t="str">
        <f t="shared" si="512"/>
        <v xml:space="preserve">  </v>
      </c>
    </row>
    <row r="1038" spans="1:31" ht="17" thickBot="1" x14ac:dyDescent="0.25">
      <c r="A1038" s="46" t="s">
        <v>192</v>
      </c>
      <c r="C1038" t="s">
        <v>324</v>
      </c>
      <c r="E1038" t="s">
        <v>159</v>
      </c>
      <c r="F1038">
        <v>18</v>
      </c>
      <c r="G1038">
        <v>1149</v>
      </c>
      <c r="H1038">
        <v>1483</v>
      </c>
      <c r="I1038">
        <v>62</v>
      </c>
      <c r="K1038" s="5" t="s">
        <v>325</v>
      </c>
      <c r="W1038" s="22">
        <f t="shared" si="513"/>
        <v>5.6293485135989882E-3</v>
      </c>
      <c r="X1038" s="22">
        <f t="shared" si="514"/>
        <v>0</v>
      </c>
      <c r="Y1038" s="22">
        <f t="shared" si="515"/>
        <v>744</v>
      </c>
      <c r="Z1038">
        <f t="shared" si="510"/>
        <v>1149</v>
      </c>
      <c r="AA1038">
        <f t="shared" si="507"/>
        <v>405</v>
      </c>
      <c r="AB1038" s="18">
        <f t="shared" si="508"/>
        <v>2.27988614800759</v>
      </c>
      <c r="AC1038" t="s">
        <v>181</v>
      </c>
      <c r="AD1038" s="103" t="str">
        <f t="shared" si="511"/>
        <v xml:space="preserve">  </v>
      </c>
      <c r="AE1038" s="103" t="str">
        <f t="shared" si="512"/>
        <v xml:space="preserve">  </v>
      </c>
    </row>
    <row r="1039" spans="1:31" s="56" customFormat="1" ht="17" thickBot="1" x14ac:dyDescent="0.25">
      <c r="A1039" s="55" t="s">
        <v>310</v>
      </c>
      <c r="D1039" s="62">
        <v>0</v>
      </c>
      <c r="E1039" s="56" t="s">
        <v>159</v>
      </c>
      <c r="F1039" s="56">
        <v>19</v>
      </c>
      <c r="G1039" s="62">
        <v>744</v>
      </c>
      <c r="H1039" s="56">
        <v>1563</v>
      </c>
      <c r="I1039" s="56">
        <v>62</v>
      </c>
      <c r="K1039" s="57" t="s">
        <v>325</v>
      </c>
      <c r="P1039" s="58"/>
      <c r="Q1039" s="58"/>
      <c r="R1039" s="58"/>
      <c r="W1039" s="58"/>
      <c r="X1039" s="58"/>
      <c r="Y1039" s="58"/>
      <c r="AD1039" s="103" t="str">
        <f t="shared" si="511"/>
        <v xml:space="preserve">  </v>
      </c>
      <c r="AE1039" s="103" t="str">
        <f t="shared" si="512"/>
        <v xml:space="preserve">  </v>
      </c>
    </row>
    <row r="1040" spans="1:31" s="7" customFormat="1" x14ac:dyDescent="0.2">
      <c r="A1040" s="51" t="s">
        <v>310</v>
      </c>
      <c r="D1040" s="7">
        <v>0.5</v>
      </c>
      <c r="E1040" s="7" t="s">
        <v>159</v>
      </c>
      <c r="F1040" s="7">
        <v>20</v>
      </c>
      <c r="G1040" s="7">
        <v>829</v>
      </c>
      <c r="H1040" s="7">
        <v>1562</v>
      </c>
      <c r="I1040" s="7">
        <v>62</v>
      </c>
      <c r="K1040" s="8" t="s">
        <v>325</v>
      </c>
      <c r="L1040" s="7">
        <f>ABS(G1040-G1039)</f>
        <v>85</v>
      </c>
      <c r="M1040" s="33">
        <f>D1040-D1039</f>
        <v>0.5</v>
      </c>
      <c r="N1040" s="7">
        <f t="shared" ref="N1040:N1041" si="516">M1040/L1040</f>
        <v>5.8823529411764705E-3</v>
      </c>
      <c r="O1040" s="7">
        <f>AVERAGE(N1040:N1041)</f>
        <v>5.6293485135989882E-3</v>
      </c>
      <c r="P1040" s="24"/>
      <c r="Q1040" s="24"/>
      <c r="R1040" s="24"/>
      <c r="W1040" s="24"/>
      <c r="X1040" s="24"/>
      <c r="Y1040" s="24"/>
      <c r="AD1040" s="103" t="str">
        <f t="shared" si="511"/>
        <v xml:space="preserve">  </v>
      </c>
      <c r="AE1040" s="103" t="str">
        <f t="shared" si="512"/>
        <v xml:space="preserve">  </v>
      </c>
    </row>
    <row r="1041" spans="1:31" s="53" customFormat="1" ht="17" thickBot="1" x14ac:dyDescent="0.25">
      <c r="A1041" s="52" t="s">
        <v>310</v>
      </c>
      <c r="D1041" s="7">
        <v>1</v>
      </c>
      <c r="E1041" s="53" t="s">
        <v>159</v>
      </c>
      <c r="F1041" s="53">
        <v>21</v>
      </c>
      <c r="G1041" s="53">
        <v>922</v>
      </c>
      <c r="H1041" s="7">
        <v>1561</v>
      </c>
      <c r="I1041" s="7">
        <v>62</v>
      </c>
      <c r="J1041" s="7"/>
      <c r="K1041" s="8" t="s">
        <v>325</v>
      </c>
      <c r="L1041" s="7">
        <f>ABS(G1041-G1040)</f>
        <v>93</v>
      </c>
      <c r="M1041" s="33">
        <f>D1041-D1040</f>
        <v>0.5</v>
      </c>
      <c r="N1041" s="7">
        <f t="shared" si="516"/>
        <v>5.3763440860215058E-3</v>
      </c>
      <c r="P1041" s="54"/>
      <c r="Q1041" s="54"/>
      <c r="R1041" s="54"/>
      <c r="W1041" s="54"/>
      <c r="X1041" s="54"/>
      <c r="Y1041" s="54"/>
      <c r="AD1041" s="103" t="str">
        <f t="shared" si="511"/>
        <v xml:space="preserve">  </v>
      </c>
      <c r="AE1041" s="103" t="str">
        <f t="shared" si="512"/>
        <v xml:space="preserve">  </v>
      </c>
    </row>
    <row r="1042" spans="1:31" s="60" customFormat="1" ht="17" thickBot="1" x14ac:dyDescent="0.25">
      <c r="A1042" s="59" t="s">
        <v>304</v>
      </c>
      <c r="D1042" s="64">
        <v>0</v>
      </c>
      <c r="E1042" s="60" t="s">
        <v>36</v>
      </c>
      <c r="F1042" s="60">
        <v>1</v>
      </c>
      <c r="G1042" s="60">
        <v>477</v>
      </c>
      <c r="H1042" s="64">
        <v>398.66699999999997</v>
      </c>
      <c r="I1042" s="60">
        <v>66</v>
      </c>
      <c r="K1042" s="61" t="s">
        <v>326</v>
      </c>
      <c r="AD1042" s="103" t="str">
        <f t="shared" si="511"/>
        <v xml:space="preserve">  </v>
      </c>
      <c r="AE1042" s="103" t="str">
        <f t="shared" si="512"/>
        <v xml:space="preserve">  </v>
      </c>
    </row>
    <row r="1043" spans="1:31" s="49" customFormat="1" x14ac:dyDescent="0.2">
      <c r="A1043" s="48" t="s">
        <v>304</v>
      </c>
      <c r="D1043" s="49">
        <v>100</v>
      </c>
      <c r="E1043" s="49" t="s">
        <v>36</v>
      </c>
      <c r="F1043" s="49">
        <v>2</v>
      </c>
      <c r="G1043" s="49">
        <v>477</v>
      </c>
      <c r="H1043" s="49">
        <v>303.33300000000003</v>
      </c>
      <c r="I1043" s="49">
        <v>66</v>
      </c>
      <c r="K1043" s="50" t="s">
        <v>326</v>
      </c>
      <c r="L1043" s="7">
        <f>ABS(H1043-H1042)</f>
        <v>95.333999999999946</v>
      </c>
      <c r="M1043" s="33">
        <f>D1043-D1042</f>
        <v>100</v>
      </c>
      <c r="N1043" s="7">
        <f t="shared" ref="N1043:N1044" si="517">M1043/L1043</f>
        <v>1.0489437136803246</v>
      </c>
      <c r="O1043" s="7">
        <f>AVERAGE(N1043:N1044)</f>
        <v>1.0563867504571833</v>
      </c>
      <c r="AD1043" s="103" t="str">
        <f t="shared" si="511"/>
        <v xml:space="preserve">  </v>
      </c>
      <c r="AE1043" s="103" t="str">
        <f t="shared" si="512"/>
        <v xml:space="preserve">  </v>
      </c>
    </row>
    <row r="1044" spans="1:31" s="49" customFormat="1" x14ac:dyDescent="0.2">
      <c r="A1044" s="48" t="s">
        <v>304</v>
      </c>
      <c r="D1044" s="49">
        <v>200</v>
      </c>
      <c r="E1044" s="49" t="s">
        <v>36</v>
      </c>
      <c r="F1044" s="49">
        <v>3</v>
      </c>
      <c r="G1044" s="49">
        <v>477</v>
      </c>
      <c r="H1044" s="49">
        <v>209.333</v>
      </c>
      <c r="I1044" s="49">
        <v>66</v>
      </c>
      <c r="K1044" s="50" t="s">
        <v>326</v>
      </c>
      <c r="L1044" s="7">
        <f t="shared" ref="L1044" si="518">ABS(H1044-H1043)</f>
        <v>94.000000000000028</v>
      </c>
      <c r="M1044" s="33">
        <f t="shared" ref="M1044" si="519">D1044-D1043</f>
        <v>100</v>
      </c>
      <c r="N1044" s="7">
        <f t="shared" si="517"/>
        <v>1.0638297872340423</v>
      </c>
      <c r="AD1044" s="103" t="str">
        <f t="shared" si="511"/>
        <v xml:space="preserve">  </v>
      </c>
      <c r="AE1044" s="103" t="str">
        <f t="shared" si="512"/>
        <v xml:space="preserve">  </v>
      </c>
    </row>
    <row r="1045" spans="1:31" x14ac:dyDescent="0.2">
      <c r="A1045" t="s">
        <v>192</v>
      </c>
      <c r="C1045" t="s">
        <v>327</v>
      </c>
      <c r="D1045" t="s">
        <v>332</v>
      </c>
      <c r="E1045" t="s">
        <v>36</v>
      </c>
      <c r="F1045">
        <v>4</v>
      </c>
      <c r="G1045">
        <v>531.66700000000003</v>
      </c>
      <c r="H1045">
        <v>134</v>
      </c>
      <c r="I1045">
        <v>66</v>
      </c>
      <c r="K1045" s="5" t="s">
        <v>326</v>
      </c>
      <c r="P1045" s="22">
        <f>$O$1043</f>
        <v>1.0563867504571833</v>
      </c>
      <c r="Q1045" s="22">
        <f>$D$1042</f>
        <v>0</v>
      </c>
      <c r="R1045" s="22">
        <f>$H$1042</f>
        <v>398.66699999999997</v>
      </c>
      <c r="S1045">
        <f t="shared" ref="S1045:S1050" si="520">H1045</f>
        <v>134</v>
      </c>
      <c r="T1045">
        <f t="shared" ref="T1045:T1050" si="521">ABS(R1045-S1045)</f>
        <v>264.66699999999997</v>
      </c>
      <c r="U1045" s="18">
        <f t="shared" ref="U1045:U1050" si="522">T1045*P1045+Q1045</f>
        <v>279.59071208325133</v>
      </c>
      <c r="AC1045" s="42" t="s">
        <v>181</v>
      </c>
      <c r="AD1045" s="103" t="str">
        <f t="shared" si="511"/>
        <v xml:space="preserve">  </v>
      </c>
      <c r="AE1045" s="103" t="str">
        <f t="shared" si="512"/>
        <v xml:space="preserve">  </v>
      </c>
    </row>
    <row r="1046" spans="1:31" x14ac:dyDescent="0.2">
      <c r="A1046" t="s">
        <v>192</v>
      </c>
      <c r="C1046" t="s">
        <v>327</v>
      </c>
      <c r="D1046" t="s">
        <v>333</v>
      </c>
      <c r="E1046" t="s">
        <v>36</v>
      </c>
      <c r="F1046">
        <v>5</v>
      </c>
      <c r="G1046">
        <v>585.66700000000003</v>
      </c>
      <c r="H1046">
        <v>161.333</v>
      </c>
      <c r="I1046">
        <v>66</v>
      </c>
      <c r="K1046" s="5" t="s">
        <v>326</v>
      </c>
      <c r="P1046" s="22">
        <f t="shared" ref="P1046:P1050" si="523">$O$1043</f>
        <v>1.0563867504571833</v>
      </c>
      <c r="Q1046" s="22">
        <f t="shared" ref="Q1046:Q1050" si="524">$D$1042</f>
        <v>0</v>
      </c>
      <c r="R1046" s="22">
        <f t="shared" ref="R1046:R1050" si="525">$H$1042</f>
        <v>398.66699999999997</v>
      </c>
      <c r="S1046">
        <f t="shared" si="520"/>
        <v>161.333</v>
      </c>
      <c r="T1046">
        <f t="shared" si="521"/>
        <v>237.33399999999997</v>
      </c>
      <c r="U1046" s="18">
        <f t="shared" si="522"/>
        <v>250.71649303300512</v>
      </c>
      <c r="AC1046" s="42" t="s">
        <v>181</v>
      </c>
      <c r="AD1046" s="103" t="str">
        <f t="shared" si="511"/>
        <v xml:space="preserve">  </v>
      </c>
      <c r="AE1046" s="103" t="str">
        <f t="shared" si="512"/>
        <v xml:space="preserve">  </v>
      </c>
    </row>
    <row r="1047" spans="1:31" x14ac:dyDescent="0.2">
      <c r="A1047" t="s">
        <v>192</v>
      </c>
      <c r="C1047" t="s">
        <v>327</v>
      </c>
      <c r="D1047" t="s">
        <v>334</v>
      </c>
      <c r="E1047" t="s">
        <v>36</v>
      </c>
      <c r="F1047">
        <v>6</v>
      </c>
      <c r="G1047">
        <v>639</v>
      </c>
      <c r="H1047">
        <v>130</v>
      </c>
      <c r="I1047">
        <v>66</v>
      </c>
      <c r="K1047" s="5" t="s">
        <v>326</v>
      </c>
      <c r="P1047" s="22">
        <f t="shared" si="523"/>
        <v>1.0563867504571833</v>
      </c>
      <c r="Q1047" s="22">
        <f t="shared" si="524"/>
        <v>0</v>
      </c>
      <c r="R1047" s="22">
        <f t="shared" si="525"/>
        <v>398.66699999999997</v>
      </c>
      <c r="S1047">
        <f t="shared" si="520"/>
        <v>130</v>
      </c>
      <c r="T1047">
        <f t="shared" si="521"/>
        <v>268.66699999999997</v>
      </c>
      <c r="U1047" s="18">
        <f t="shared" si="522"/>
        <v>283.81625908508005</v>
      </c>
      <c r="AC1047" s="42" t="s">
        <v>181</v>
      </c>
      <c r="AD1047" s="103" t="str">
        <f t="shared" si="511"/>
        <v xml:space="preserve">  </v>
      </c>
      <c r="AE1047" s="103" t="str">
        <f t="shared" si="512"/>
        <v xml:space="preserve">  </v>
      </c>
    </row>
    <row r="1048" spans="1:31" x14ac:dyDescent="0.2">
      <c r="A1048" t="s">
        <v>192</v>
      </c>
      <c r="C1048" t="s">
        <v>327</v>
      </c>
      <c r="D1048" t="s">
        <v>335</v>
      </c>
      <c r="E1048" t="s">
        <v>36</v>
      </c>
      <c r="F1048">
        <v>7</v>
      </c>
      <c r="G1048">
        <v>692.33299999999997</v>
      </c>
      <c r="H1048">
        <v>188</v>
      </c>
      <c r="I1048">
        <v>66</v>
      </c>
      <c r="K1048" s="5" t="s">
        <v>326</v>
      </c>
      <c r="P1048" s="22">
        <f t="shared" si="523"/>
        <v>1.0563867504571833</v>
      </c>
      <c r="Q1048" s="22">
        <f t="shared" si="524"/>
        <v>0</v>
      </c>
      <c r="R1048" s="22">
        <f t="shared" si="525"/>
        <v>398.66699999999997</v>
      </c>
      <c r="S1048">
        <f t="shared" si="520"/>
        <v>188</v>
      </c>
      <c r="T1048">
        <f t="shared" si="521"/>
        <v>210.66699999999997</v>
      </c>
      <c r="U1048" s="18">
        <f t="shared" si="522"/>
        <v>222.54582755856342</v>
      </c>
      <c r="AC1048" s="42" t="s">
        <v>181</v>
      </c>
      <c r="AD1048" s="103" t="str">
        <f t="shared" si="511"/>
        <v xml:space="preserve">  </v>
      </c>
      <c r="AE1048" s="103" t="str">
        <f t="shared" si="512"/>
        <v xml:space="preserve">  </v>
      </c>
    </row>
    <row r="1049" spans="1:31" x14ac:dyDescent="0.2">
      <c r="A1049" t="s">
        <v>192</v>
      </c>
      <c r="C1049" t="s">
        <v>327</v>
      </c>
      <c r="D1049" t="s">
        <v>336</v>
      </c>
      <c r="E1049" t="s">
        <v>36</v>
      </c>
      <c r="F1049">
        <v>8</v>
      </c>
      <c r="G1049">
        <v>745.66700000000003</v>
      </c>
      <c r="H1049">
        <v>108</v>
      </c>
      <c r="I1049">
        <v>66</v>
      </c>
      <c r="K1049" s="5" t="s">
        <v>326</v>
      </c>
      <c r="P1049" s="22">
        <f t="shared" si="523"/>
        <v>1.0563867504571833</v>
      </c>
      <c r="Q1049" s="22">
        <f t="shared" si="524"/>
        <v>0</v>
      </c>
      <c r="R1049" s="22">
        <f t="shared" si="525"/>
        <v>398.66699999999997</v>
      </c>
      <c r="S1049">
        <f t="shared" si="520"/>
        <v>108</v>
      </c>
      <c r="T1049">
        <f t="shared" si="521"/>
        <v>290.66699999999997</v>
      </c>
      <c r="U1049" s="18">
        <f t="shared" si="522"/>
        <v>307.05676759513807</v>
      </c>
      <c r="AC1049" s="42" t="s">
        <v>181</v>
      </c>
      <c r="AD1049" s="103" t="str">
        <f t="shared" si="511"/>
        <v xml:space="preserve">  </v>
      </c>
      <c r="AE1049" s="103" t="str">
        <f t="shared" si="512"/>
        <v xml:space="preserve">  </v>
      </c>
    </row>
    <row r="1050" spans="1:31" ht="17" thickBot="1" x14ac:dyDescent="0.25">
      <c r="A1050" t="s">
        <v>192</v>
      </c>
      <c r="C1050" t="s">
        <v>327</v>
      </c>
      <c r="D1050" t="s">
        <v>337</v>
      </c>
      <c r="E1050" t="s">
        <v>36</v>
      </c>
      <c r="F1050">
        <v>9</v>
      </c>
      <c r="G1050">
        <v>801</v>
      </c>
      <c r="H1050">
        <v>158.667</v>
      </c>
      <c r="I1050">
        <v>66</v>
      </c>
      <c r="K1050" s="5" t="s">
        <v>326</v>
      </c>
      <c r="P1050" s="22">
        <f t="shared" si="523"/>
        <v>1.0563867504571833</v>
      </c>
      <c r="Q1050" s="22">
        <f t="shared" si="524"/>
        <v>0</v>
      </c>
      <c r="R1050" s="22">
        <f t="shared" si="525"/>
        <v>398.66699999999997</v>
      </c>
      <c r="S1050">
        <f t="shared" si="520"/>
        <v>158.667</v>
      </c>
      <c r="T1050">
        <f t="shared" si="521"/>
        <v>239.99999999999997</v>
      </c>
      <c r="U1050" s="18">
        <f t="shared" si="522"/>
        <v>253.53282010972396</v>
      </c>
      <c r="AC1050" s="42" t="s">
        <v>181</v>
      </c>
      <c r="AD1050" s="103" t="str">
        <f t="shared" si="511"/>
        <v xml:space="preserve">  </v>
      </c>
      <c r="AE1050" s="103" t="str">
        <f t="shared" si="512"/>
        <v xml:space="preserve">  </v>
      </c>
    </row>
    <row r="1051" spans="1:31" s="60" customFormat="1" ht="17" thickBot="1" x14ac:dyDescent="0.25">
      <c r="A1051" s="59" t="s">
        <v>304</v>
      </c>
      <c r="D1051" s="64">
        <v>0</v>
      </c>
      <c r="E1051" s="60" t="s">
        <v>36</v>
      </c>
      <c r="F1051" s="60">
        <v>10</v>
      </c>
      <c r="G1051" s="60">
        <v>475.66699999999997</v>
      </c>
      <c r="H1051" s="64">
        <v>824.66700000000003</v>
      </c>
      <c r="I1051" s="60">
        <v>66</v>
      </c>
      <c r="K1051" s="61" t="s">
        <v>326</v>
      </c>
      <c r="AD1051" s="103" t="str">
        <f t="shared" si="511"/>
        <v xml:space="preserve">  </v>
      </c>
      <c r="AE1051" s="103" t="str">
        <f t="shared" si="512"/>
        <v xml:space="preserve">  </v>
      </c>
    </row>
    <row r="1052" spans="1:31" s="49" customFormat="1" x14ac:dyDescent="0.2">
      <c r="A1052" s="48" t="s">
        <v>304</v>
      </c>
      <c r="D1052" s="49">
        <v>100</v>
      </c>
      <c r="E1052" s="49" t="s">
        <v>36</v>
      </c>
      <c r="F1052" s="49">
        <v>11</v>
      </c>
      <c r="G1052" s="49">
        <v>475.66699999999997</v>
      </c>
      <c r="H1052" s="49">
        <v>728.66700000000003</v>
      </c>
      <c r="I1052" s="49">
        <v>66</v>
      </c>
      <c r="K1052" s="50" t="s">
        <v>326</v>
      </c>
      <c r="L1052" s="7">
        <f t="shared" ref="L1052:L1053" si="526">ABS(H1052-H1051)</f>
        <v>96</v>
      </c>
      <c r="M1052" s="33">
        <f t="shared" ref="M1052:M1053" si="527">D1052-D1051</f>
        <v>100</v>
      </c>
      <c r="N1052" s="7">
        <f t="shared" ref="N1052:N1053" si="528">M1052/L1052</f>
        <v>1.0416666666666667</v>
      </c>
      <c r="O1052" s="7">
        <f>AVERAGE(N1052:N1053)</f>
        <v>1.0490004876743391</v>
      </c>
      <c r="AD1052" s="103" t="str">
        <f t="shared" si="511"/>
        <v xml:space="preserve">  </v>
      </c>
      <c r="AE1052" s="103" t="str">
        <f t="shared" si="512"/>
        <v xml:space="preserve">  </v>
      </c>
    </row>
    <row r="1053" spans="1:31" s="49" customFormat="1" x14ac:dyDescent="0.2">
      <c r="A1053" s="48" t="s">
        <v>304</v>
      </c>
      <c r="D1053" s="49">
        <v>200</v>
      </c>
      <c r="E1053" s="49" t="s">
        <v>36</v>
      </c>
      <c r="F1053" s="49">
        <v>12</v>
      </c>
      <c r="G1053" s="49">
        <v>475.66699999999997</v>
      </c>
      <c r="H1053" s="49">
        <v>634</v>
      </c>
      <c r="I1053" s="49">
        <v>66</v>
      </c>
      <c r="K1053" s="50" t="s">
        <v>326</v>
      </c>
      <c r="L1053" s="7">
        <f t="shared" si="526"/>
        <v>94.66700000000003</v>
      </c>
      <c r="M1053" s="33">
        <f t="shared" si="527"/>
        <v>100</v>
      </c>
      <c r="N1053" s="7">
        <f t="shared" si="528"/>
        <v>1.0563343086820114</v>
      </c>
      <c r="AD1053" s="103" t="str">
        <f t="shared" si="511"/>
        <v xml:space="preserve">  </v>
      </c>
      <c r="AE1053" s="103" t="str">
        <f t="shared" si="512"/>
        <v xml:space="preserve">  </v>
      </c>
    </row>
    <row r="1054" spans="1:31" x14ac:dyDescent="0.2">
      <c r="A1054" t="s">
        <v>192</v>
      </c>
      <c r="C1054" t="s">
        <v>328</v>
      </c>
      <c r="D1054" t="s">
        <v>332</v>
      </c>
      <c r="E1054" t="s">
        <v>36</v>
      </c>
      <c r="F1054">
        <v>13</v>
      </c>
      <c r="G1054">
        <v>530</v>
      </c>
      <c r="H1054">
        <v>508</v>
      </c>
      <c r="I1054">
        <v>66</v>
      </c>
      <c r="K1054" s="5" t="s">
        <v>326</v>
      </c>
      <c r="P1054" s="22">
        <f>$O$1052</f>
        <v>1.0490004876743391</v>
      </c>
      <c r="Q1054" s="22">
        <f>$D$1051</f>
        <v>0</v>
      </c>
      <c r="R1054" s="22">
        <f>$H$1051</f>
        <v>824.66700000000003</v>
      </c>
      <c r="S1054">
        <f t="shared" ref="S1054:S1065" si="529">H1054</f>
        <v>508</v>
      </c>
      <c r="T1054">
        <f t="shared" ref="T1054:T1065" si="530">ABS(R1054-S1054)</f>
        <v>316.66700000000003</v>
      </c>
      <c r="U1054" s="18">
        <f t="shared" ref="U1054:U1065" si="531">T1054*P1054+Q1054</f>
        <v>332.18383743036998</v>
      </c>
      <c r="AC1054" s="42" t="s">
        <v>181</v>
      </c>
      <c r="AD1054" s="103" t="str">
        <f t="shared" si="511"/>
        <v xml:space="preserve">  </v>
      </c>
      <c r="AE1054" s="103" t="str">
        <f t="shared" si="512"/>
        <v xml:space="preserve">  </v>
      </c>
    </row>
    <row r="1055" spans="1:31" x14ac:dyDescent="0.2">
      <c r="A1055" t="s">
        <v>192</v>
      </c>
      <c r="C1055" t="s">
        <v>328</v>
      </c>
      <c r="D1055" t="s">
        <v>333</v>
      </c>
      <c r="E1055" t="s">
        <v>36</v>
      </c>
      <c r="F1055">
        <v>14</v>
      </c>
      <c r="G1055">
        <v>583</v>
      </c>
      <c r="H1055">
        <v>508.5</v>
      </c>
      <c r="I1055">
        <v>66</v>
      </c>
      <c r="K1055" s="5" t="s">
        <v>326</v>
      </c>
      <c r="P1055" s="22">
        <f t="shared" ref="P1055:P1065" si="532">$O$1052</f>
        <v>1.0490004876743391</v>
      </c>
      <c r="Q1055" s="22">
        <f t="shared" ref="Q1055:Q1065" si="533">$D$1051</f>
        <v>0</v>
      </c>
      <c r="R1055" s="22">
        <f t="shared" ref="R1055:R1065" si="534">$H$1051</f>
        <v>824.66700000000003</v>
      </c>
      <c r="S1055">
        <f t="shared" si="529"/>
        <v>508.5</v>
      </c>
      <c r="T1055">
        <f t="shared" si="530"/>
        <v>316.16700000000003</v>
      </c>
      <c r="U1055" s="18">
        <f t="shared" si="531"/>
        <v>331.65933718653281</v>
      </c>
      <c r="AC1055" s="42" t="s">
        <v>181</v>
      </c>
      <c r="AD1055" s="103" t="str">
        <f t="shared" si="511"/>
        <v xml:space="preserve">  </v>
      </c>
      <c r="AE1055" s="103" t="str">
        <f t="shared" si="512"/>
        <v xml:space="preserve">  </v>
      </c>
    </row>
    <row r="1056" spans="1:31" x14ac:dyDescent="0.2">
      <c r="A1056" t="s">
        <v>192</v>
      </c>
      <c r="C1056" t="s">
        <v>328</v>
      </c>
      <c r="D1056" t="s">
        <v>334</v>
      </c>
      <c r="E1056" t="s">
        <v>36</v>
      </c>
      <c r="F1056">
        <v>15</v>
      </c>
      <c r="G1056">
        <v>636</v>
      </c>
      <c r="H1056">
        <v>503.5</v>
      </c>
      <c r="I1056">
        <v>66</v>
      </c>
      <c r="K1056" s="5" t="s">
        <v>326</v>
      </c>
      <c r="P1056" s="22">
        <f t="shared" si="532"/>
        <v>1.0490004876743391</v>
      </c>
      <c r="Q1056" s="22">
        <f t="shared" si="533"/>
        <v>0</v>
      </c>
      <c r="R1056" s="22">
        <f t="shared" si="534"/>
        <v>824.66700000000003</v>
      </c>
      <c r="S1056">
        <f t="shared" si="529"/>
        <v>503.5</v>
      </c>
      <c r="T1056">
        <f t="shared" si="530"/>
        <v>321.16700000000003</v>
      </c>
      <c r="U1056" s="18">
        <f t="shared" si="531"/>
        <v>336.90433962490448</v>
      </c>
      <c r="AC1056" s="42" t="s">
        <v>181</v>
      </c>
      <c r="AD1056" s="103" t="str">
        <f t="shared" si="511"/>
        <v xml:space="preserve">  </v>
      </c>
      <c r="AE1056" s="103" t="str">
        <f t="shared" si="512"/>
        <v xml:space="preserve">  </v>
      </c>
    </row>
    <row r="1057" spans="1:31" x14ac:dyDescent="0.2">
      <c r="A1057" t="s">
        <v>192</v>
      </c>
      <c r="C1057" t="s">
        <v>328</v>
      </c>
      <c r="D1057" t="s">
        <v>335</v>
      </c>
      <c r="E1057" t="s">
        <v>36</v>
      </c>
      <c r="F1057">
        <v>16</v>
      </c>
      <c r="G1057">
        <v>690.5</v>
      </c>
      <c r="H1057">
        <v>533</v>
      </c>
      <c r="I1057">
        <v>66</v>
      </c>
      <c r="K1057" s="5" t="s">
        <v>326</v>
      </c>
      <c r="P1057" s="22">
        <f t="shared" si="532"/>
        <v>1.0490004876743391</v>
      </c>
      <c r="Q1057" s="22">
        <f t="shared" si="533"/>
        <v>0</v>
      </c>
      <c r="R1057" s="22">
        <f t="shared" si="534"/>
        <v>824.66700000000003</v>
      </c>
      <c r="S1057">
        <f t="shared" si="529"/>
        <v>533</v>
      </c>
      <c r="T1057">
        <f t="shared" si="530"/>
        <v>291.66700000000003</v>
      </c>
      <c r="U1057" s="18">
        <f t="shared" si="531"/>
        <v>305.95882523851151</v>
      </c>
      <c r="AC1057" s="42" t="s">
        <v>181</v>
      </c>
      <c r="AD1057" s="103" t="str">
        <f t="shared" si="511"/>
        <v xml:space="preserve">  </v>
      </c>
      <c r="AE1057" s="103" t="str">
        <f t="shared" si="512"/>
        <v xml:space="preserve">  </v>
      </c>
    </row>
    <row r="1058" spans="1:31" x14ac:dyDescent="0.2">
      <c r="A1058" t="s">
        <v>192</v>
      </c>
      <c r="C1058" t="s">
        <v>328</v>
      </c>
      <c r="D1058" t="s">
        <v>336</v>
      </c>
      <c r="E1058" t="s">
        <v>36</v>
      </c>
      <c r="F1058">
        <v>17</v>
      </c>
      <c r="G1058">
        <v>745</v>
      </c>
      <c r="H1058">
        <v>600.5</v>
      </c>
      <c r="I1058">
        <v>66</v>
      </c>
      <c r="K1058" s="5" t="s">
        <v>326</v>
      </c>
      <c r="P1058" s="22">
        <f t="shared" si="532"/>
        <v>1.0490004876743391</v>
      </c>
      <c r="Q1058" s="22">
        <f t="shared" si="533"/>
        <v>0</v>
      </c>
      <c r="R1058" s="22">
        <f t="shared" si="534"/>
        <v>824.66700000000003</v>
      </c>
      <c r="S1058">
        <f t="shared" si="529"/>
        <v>600.5</v>
      </c>
      <c r="T1058">
        <f t="shared" si="530"/>
        <v>224.16700000000003</v>
      </c>
      <c r="U1058" s="18">
        <f t="shared" si="531"/>
        <v>235.15129232049361</v>
      </c>
      <c r="AC1058" s="42" t="s">
        <v>181</v>
      </c>
      <c r="AD1058" s="103" t="str">
        <f t="shared" si="511"/>
        <v xml:space="preserve">  </v>
      </c>
      <c r="AE1058" s="103" t="str">
        <f t="shared" si="512"/>
        <v xml:space="preserve">  </v>
      </c>
    </row>
    <row r="1059" spans="1:31" x14ac:dyDescent="0.2">
      <c r="A1059" t="s">
        <v>192</v>
      </c>
      <c r="C1059" t="s">
        <v>328</v>
      </c>
      <c r="D1059" t="s">
        <v>337</v>
      </c>
      <c r="E1059" t="s">
        <v>36</v>
      </c>
      <c r="F1059">
        <v>18</v>
      </c>
      <c r="G1059">
        <v>798.5</v>
      </c>
      <c r="H1059">
        <v>533</v>
      </c>
      <c r="I1059">
        <v>66</v>
      </c>
      <c r="K1059" s="5" t="s">
        <v>326</v>
      </c>
      <c r="P1059" s="22">
        <f t="shared" si="532"/>
        <v>1.0490004876743391</v>
      </c>
      <c r="Q1059" s="22">
        <f t="shared" si="533"/>
        <v>0</v>
      </c>
      <c r="R1059" s="22">
        <f t="shared" si="534"/>
        <v>824.66700000000003</v>
      </c>
      <c r="S1059">
        <f t="shared" si="529"/>
        <v>533</v>
      </c>
      <c r="T1059">
        <f t="shared" si="530"/>
        <v>291.66700000000003</v>
      </c>
      <c r="U1059" s="18">
        <f t="shared" si="531"/>
        <v>305.95882523851151</v>
      </c>
      <c r="AC1059" s="42" t="s">
        <v>181</v>
      </c>
      <c r="AD1059" s="103" t="str">
        <f t="shared" si="511"/>
        <v xml:space="preserve">  </v>
      </c>
      <c r="AE1059" s="103" t="str">
        <f t="shared" si="512"/>
        <v xml:space="preserve">  </v>
      </c>
    </row>
    <row r="1060" spans="1:31" x14ac:dyDescent="0.2">
      <c r="A1060" t="s">
        <v>192</v>
      </c>
      <c r="C1060" t="s">
        <v>329</v>
      </c>
      <c r="D1060" t="s">
        <v>332</v>
      </c>
      <c r="E1060" t="s">
        <v>36</v>
      </c>
      <c r="F1060">
        <v>19</v>
      </c>
      <c r="G1060">
        <v>913.33299999999997</v>
      </c>
      <c r="H1060">
        <v>566</v>
      </c>
      <c r="I1060">
        <v>66</v>
      </c>
      <c r="K1060" s="5" t="s">
        <v>326</v>
      </c>
      <c r="P1060" s="22">
        <f t="shared" si="532"/>
        <v>1.0490004876743391</v>
      </c>
      <c r="Q1060" s="22">
        <f t="shared" si="533"/>
        <v>0</v>
      </c>
      <c r="R1060" s="22">
        <f t="shared" si="534"/>
        <v>824.66700000000003</v>
      </c>
      <c r="S1060">
        <f t="shared" si="529"/>
        <v>566</v>
      </c>
      <c r="T1060">
        <f t="shared" si="530"/>
        <v>258.66700000000003</v>
      </c>
      <c r="U1060" s="18">
        <f t="shared" si="531"/>
        <v>271.34180914525831</v>
      </c>
      <c r="AC1060" s="42" t="s">
        <v>181</v>
      </c>
      <c r="AD1060" s="103" t="str">
        <f t="shared" si="511"/>
        <v xml:space="preserve">  </v>
      </c>
      <c r="AE1060" s="103" t="str">
        <f t="shared" si="512"/>
        <v xml:space="preserve">  </v>
      </c>
    </row>
    <row r="1061" spans="1:31" x14ac:dyDescent="0.2">
      <c r="A1061" t="s">
        <v>192</v>
      </c>
      <c r="C1061" t="s">
        <v>329</v>
      </c>
      <c r="D1061" t="s">
        <v>333</v>
      </c>
      <c r="E1061" t="s">
        <v>36</v>
      </c>
      <c r="F1061">
        <v>20</v>
      </c>
      <c r="G1061">
        <v>967.33299999999997</v>
      </c>
      <c r="H1061">
        <v>566</v>
      </c>
      <c r="I1061">
        <v>66</v>
      </c>
      <c r="K1061" s="5" t="s">
        <v>326</v>
      </c>
      <c r="P1061" s="22">
        <f t="shared" si="532"/>
        <v>1.0490004876743391</v>
      </c>
      <c r="Q1061" s="22">
        <f t="shared" si="533"/>
        <v>0</v>
      </c>
      <c r="R1061" s="22">
        <f t="shared" si="534"/>
        <v>824.66700000000003</v>
      </c>
      <c r="S1061">
        <f t="shared" si="529"/>
        <v>566</v>
      </c>
      <c r="T1061">
        <f t="shared" si="530"/>
        <v>258.66700000000003</v>
      </c>
      <c r="U1061" s="18">
        <f t="shared" si="531"/>
        <v>271.34180914525831</v>
      </c>
      <c r="AC1061" s="42" t="s">
        <v>181</v>
      </c>
      <c r="AD1061" s="103" t="str">
        <f t="shared" si="511"/>
        <v xml:space="preserve">  </v>
      </c>
      <c r="AE1061" s="103" t="str">
        <f t="shared" si="512"/>
        <v xml:space="preserve">  </v>
      </c>
    </row>
    <row r="1062" spans="1:31" x14ac:dyDescent="0.2">
      <c r="A1062" t="s">
        <v>192</v>
      </c>
      <c r="C1062" t="s">
        <v>329</v>
      </c>
      <c r="D1062" t="s">
        <v>334</v>
      </c>
      <c r="E1062" t="s">
        <v>36</v>
      </c>
      <c r="F1062">
        <v>21</v>
      </c>
      <c r="G1062">
        <v>1020.667</v>
      </c>
      <c r="H1062">
        <v>566</v>
      </c>
      <c r="I1062">
        <v>66</v>
      </c>
      <c r="K1062" s="5" t="s">
        <v>326</v>
      </c>
      <c r="P1062" s="22">
        <f t="shared" si="532"/>
        <v>1.0490004876743391</v>
      </c>
      <c r="Q1062" s="22">
        <f t="shared" si="533"/>
        <v>0</v>
      </c>
      <c r="R1062" s="22">
        <f t="shared" si="534"/>
        <v>824.66700000000003</v>
      </c>
      <c r="S1062">
        <f t="shared" si="529"/>
        <v>566</v>
      </c>
      <c r="T1062">
        <f t="shared" si="530"/>
        <v>258.66700000000003</v>
      </c>
      <c r="U1062" s="18">
        <f t="shared" si="531"/>
        <v>271.34180914525831</v>
      </c>
      <c r="AC1062" s="42" t="s">
        <v>181</v>
      </c>
      <c r="AD1062" s="103" t="str">
        <f t="shared" si="511"/>
        <v xml:space="preserve">  </v>
      </c>
      <c r="AE1062" s="103" t="str">
        <f t="shared" si="512"/>
        <v xml:space="preserve">  </v>
      </c>
    </row>
    <row r="1063" spans="1:31" x14ac:dyDescent="0.2">
      <c r="A1063" t="s">
        <v>192</v>
      </c>
      <c r="C1063" t="s">
        <v>329</v>
      </c>
      <c r="D1063" t="s">
        <v>335</v>
      </c>
      <c r="E1063" t="s">
        <v>36</v>
      </c>
      <c r="F1063">
        <v>22</v>
      </c>
      <c r="G1063">
        <v>1073.3330000000001</v>
      </c>
      <c r="H1063">
        <v>574</v>
      </c>
      <c r="I1063">
        <v>66</v>
      </c>
      <c r="K1063" s="5" t="s">
        <v>326</v>
      </c>
      <c r="P1063" s="22">
        <f t="shared" si="532"/>
        <v>1.0490004876743391</v>
      </c>
      <c r="Q1063" s="22">
        <f t="shared" si="533"/>
        <v>0</v>
      </c>
      <c r="R1063" s="22">
        <f t="shared" si="534"/>
        <v>824.66700000000003</v>
      </c>
      <c r="S1063">
        <f t="shared" si="529"/>
        <v>574</v>
      </c>
      <c r="T1063">
        <f t="shared" si="530"/>
        <v>250.66700000000003</v>
      </c>
      <c r="U1063" s="18">
        <f t="shared" si="531"/>
        <v>262.94980524386358</v>
      </c>
      <c r="AC1063" s="42" t="s">
        <v>181</v>
      </c>
      <c r="AD1063" s="103" t="str">
        <f t="shared" si="511"/>
        <v xml:space="preserve">  </v>
      </c>
      <c r="AE1063" s="103" t="str">
        <f t="shared" si="512"/>
        <v xml:space="preserve">  </v>
      </c>
    </row>
    <row r="1064" spans="1:31" x14ac:dyDescent="0.2">
      <c r="A1064" t="s">
        <v>192</v>
      </c>
      <c r="C1064" t="s">
        <v>329</v>
      </c>
      <c r="D1064" t="s">
        <v>336</v>
      </c>
      <c r="E1064" t="s">
        <v>36</v>
      </c>
      <c r="F1064">
        <v>23</v>
      </c>
      <c r="G1064">
        <v>1128</v>
      </c>
      <c r="H1064">
        <v>566.66700000000003</v>
      </c>
      <c r="I1064">
        <v>66</v>
      </c>
      <c r="K1064" s="5" t="s">
        <v>326</v>
      </c>
      <c r="P1064" s="22">
        <f t="shared" si="532"/>
        <v>1.0490004876743391</v>
      </c>
      <c r="Q1064" s="22">
        <f t="shared" si="533"/>
        <v>0</v>
      </c>
      <c r="R1064" s="22">
        <f t="shared" si="534"/>
        <v>824.66700000000003</v>
      </c>
      <c r="S1064">
        <f t="shared" si="529"/>
        <v>566.66700000000003</v>
      </c>
      <c r="T1064">
        <f t="shared" si="530"/>
        <v>258</v>
      </c>
      <c r="U1064" s="18">
        <f t="shared" si="531"/>
        <v>270.64212581997947</v>
      </c>
      <c r="AC1064" s="42" t="s">
        <v>181</v>
      </c>
      <c r="AD1064" s="103" t="str">
        <f t="shared" si="511"/>
        <v xml:space="preserve">  </v>
      </c>
      <c r="AE1064" s="103" t="str">
        <f t="shared" si="512"/>
        <v xml:space="preserve">  </v>
      </c>
    </row>
    <row r="1065" spans="1:31" ht="17" thickBot="1" x14ac:dyDescent="0.25">
      <c r="A1065" t="s">
        <v>192</v>
      </c>
      <c r="C1065" t="s">
        <v>329</v>
      </c>
      <c r="D1065" t="s">
        <v>337</v>
      </c>
      <c r="E1065" t="s">
        <v>36</v>
      </c>
      <c r="F1065">
        <v>24</v>
      </c>
      <c r="G1065">
        <v>1180.6669999999999</v>
      </c>
      <c r="H1065">
        <v>584</v>
      </c>
      <c r="I1065">
        <v>66</v>
      </c>
      <c r="K1065" s="5" t="s">
        <v>326</v>
      </c>
      <c r="P1065" s="22">
        <f t="shared" si="532"/>
        <v>1.0490004876743391</v>
      </c>
      <c r="Q1065" s="22">
        <f t="shared" si="533"/>
        <v>0</v>
      </c>
      <c r="R1065" s="22">
        <f t="shared" si="534"/>
        <v>824.66700000000003</v>
      </c>
      <c r="S1065">
        <f t="shared" si="529"/>
        <v>584</v>
      </c>
      <c r="T1065">
        <f t="shared" si="530"/>
        <v>240.66700000000003</v>
      </c>
      <c r="U1065" s="18">
        <f t="shared" si="531"/>
        <v>252.45980036712018</v>
      </c>
      <c r="AC1065" s="42" t="s">
        <v>181</v>
      </c>
      <c r="AD1065" s="103" t="str">
        <f t="shared" si="511"/>
        <v xml:space="preserve">  </v>
      </c>
      <c r="AE1065" s="103" t="str">
        <f t="shared" si="512"/>
        <v xml:space="preserve">  </v>
      </c>
    </row>
    <row r="1066" spans="1:31" s="60" customFormat="1" ht="17" thickBot="1" x14ac:dyDescent="0.25">
      <c r="A1066" s="59" t="s">
        <v>304</v>
      </c>
      <c r="D1066" s="64">
        <v>0</v>
      </c>
      <c r="E1066" s="60" t="s">
        <v>36</v>
      </c>
      <c r="F1066" s="60">
        <v>25</v>
      </c>
      <c r="G1066" s="60">
        <v>479</v>
      </c>
      <c r="H1066" s="64">
        <v>1251.3330000000001</v>
      </c>
      <c r="I1066" s="60">
        <v>66</v>
      </c>
      <c r="K1066" s="61" t="s">
        <v>326</v>
      </c>
      <c r="AD1066" s="103" t="str">
        <f t="shared" si="511"/>
        <v xml:space="preserve">  </v>
      </c>
      <c r="AE1066" s="103" t="str">
        <f t="shared" si="512"/>
        <v xml:space="preserve">  </v>
      </c>
    </row>
    <row r="1067" spans="1:31" s="49" customFormat="1" x14ac:dyDescent="0.2">
      <c r="A1067" s="48" t="s">
        <v>304</v>
      </c>
      <c r="D1067" s="49">
        <v>100</v>
      </c>
      <c r="E1067" s="49" t="s">
        <v>36</v>
      </c>
      <c r="F1067" s="49">
        <v>26</v>
      </c>
      <c r="G1067" s="49">
        <v>479</v>
      </c>
      <c r="H1067" s="49">
        <v>1156.6669999999999</v>
      </c>
      <c r="I1067" s="49">
        <v>66</v>
      </c>
      <c r="K1067" s="50" t="s">
        <v>326</v>
      </c>
      <c r="L1067" s="7">
        <f t="shared" ref="L1067:L1068" si="535">ABS(H1067-H1066)</f>
        <v>94.666000000000167</v>
      </c>
      <c r="M1067" s="33">
        <f t="shared" ref="M1067:M1068" si="536">D1067-D1066</f>
        <v>100</v>
      </c>
      <c r="N1067" s="7">
        <f t="shared" ref="N1067:N1068" si="537">M1067/L1067</f>
        <v>1.0563454672215984</v>
      </c>
      <c r="O1067" s="7">
        <f>AVERAGE(N1067:N1068)</f>
        <v>1.052644590450962</v>
      </c>
      <c r="AD1067" s="103" t="str">
        <f t="shared" si="511"/>
        <v xml:space="preserve">  </v>
      </c>
      <c r="AE1067" s="103" t="str">
        <f t="shared" si="512"/>
        <v xml:space="preserve">  </v>
      </c>
    </row>
    <row r="1068" spans="1:31" s="49" customFormat="1" x14ac:dyDescent="0.2">
      <c r="A1068" s="48" t="s">
        <v>304</v>
      </c>
      <c r="D1068" s="49">
        <v>200</v>
      </c>
      <c r="E1068" s="49" t="s">
        <v>36</v>
      </c>
      <c r="F1068" s="49">
        <v>27</v>
      </c>
      <c r="G1068" s="49">
        <v>479</v>
      </c>
      <c r="H1068" s="49">
        <v>1061.3330000000001</v>
      </c>
      <c r="I1068" s="49">
        <v>66</v>
      </c>
      <c r="K1068" s="50" t="s">
        <v>326</v>
      </c>
      <c r="L1068" s="7">
        <f t="shared" si="535"/>
        <v>95.333999999999833</v>
      </c>
      <c r="M1068" s="33">
        <f t="shared" si="536"/>
        <v>100</v>
      </c>
      <c r="N1068" s="7">
        <f t="shared" si="537"/>
        <v>1.0489437136803257</v>
      </c>
      <c r="AD1068" s="103" t="str">
        <f t="shared" si="511"/>
        <v xml:space="preserve">  </v>
      </c>
      <c r="AE1068" s="103" t="str">
        <f t="shared" si="512"/>
        <v xml:space="preserve">  </v>
      </c>
    </row>
    <row r="1069" spans="1:31" x14ac:dyDescent="0.2">
      <c r="A1069" t="s">
        <v>192</v>
      </c>
      <c r="C1069" t="s">
        <v>330</v>
      </c>
      <c r="D1069" t="s">
        <v>332</v>
      </c>
      <c r="E1069" t="s">
        <v>36</v>
      </c>
      <c r="F1069">
        <v>28</v>
      </c>
      <c r="G1069">
        <v>532.5</v>
      </c>
      <c r="H1069">
        <v>954.5</v>
      </c>
      <c r="I1069">
        <v>66</v>
      </c>
      <c r="K1069" s="5" t="s">
        <v>326</v>
      </c>
      <c r="P1069" s="22">
        <f>$O$1067</f>
        <v>1.052644590450962</v>
      </c>
      <c r="Q1069" s="22">
        <f>$D$1066</f>
        <v>0</v>
      </c>
      <c r="R1069" s="22">
        <f>$H$1066</f>
        <v>1251.3330000000001</v>
      </c>
      <c r="S1069">
        <f t="shared" ref="S1069:S1080" si="538">H1069</f>
        <v>954.5</v>
      </c>
      <c r="T1069">
        <f t="shared" ref="T1069:T1080" si="539">ABS(R1069-S1069)</f>
        <v>296.83300000000008</v>
      </c>
      <c r="U1069" s="18">
        <f t="shared" ref="U1069:U1080" si="540">T1069*P1069+Q1069</f>
        <v>312.45965171733053</v>
      </c>
      <c r="AC1069" s="42" t="s">
        <v>181</v>
      </c>
      <c r="AD1069" s="103" t="str">
        <f t="shared" si="511"/>
        <v xml:space="preserve">  </v>
      </c>
      <c r="AE1069" s="103" t="str">
        <f t="shared" si="512"/>
        <v xml:space="preserve">  </v>
      </c>
    </row>
    <row r="1070" spans="1:31" x14ac:dyDescent="0.2">
      <c r="A1070" t="s">
        <v>192</v>
      </c>
      <c r="C1070" t="s">
        <v>330</v>
      </c>
      <c r="D1070" t="s">
        <v>333</v>
      </c>
      <c r="E1070" t="s">
        <v>36</v>
      </c>
      <c r="F1070">
        <v>29</v>
      </c>
      <c r="G1070">
        <v>586.5</v>
      </c>
      <c r="H1070">
        <v>934.5</v>
      </c>
      <c r="I1070">
        <v>66</v>
      </c>
      <c r="K1070" s="5" t="s">
        <v>326</v>
      </c>
      <c r="P1070" s="22">
        <f t="shared" ref="P1070:P1080" si="541">$O$1067</f>
        <v>1.052644590450962</v>
      </c>
      <c r="Q1070" s="22">
        <f t="shared" ref="Q1070:Q1080" si="542">$D$1066</f>
        <v>0</v>
      </c>
      <c r="R1070" s="22">
        <f t="shared" ref="R1070:R1080" si="543">$H$1066</f>
        <v>1251.3330000000001</v>
      </c>
      <c r="S1070">
        <f t="shared" si="538"/>
        <v>934.5</v>
      </c>
      <c r="T1070">
        <f t="shared" si="539"/>
        <v>316.83300000000008</v>
      </c>
      <c r="U1070" s="18">
        <f t="shared" si="540"/>
        <v>333.51254352634976</v>
      </c>
      <c r="AC1070" s="42" t="s">
        <v>181</v>
      </c>
      <c r="AD1070" s="103" t="str">
        <f t="shared" si="511"/>
        <v xml:space="preserve">  </v>
      </c>
      <c r="AE1070" s="103" t="str">
        <f t="shared" si="512"/>
        <v xml:space="preserve">  </v>
      </c>
    </row>
    <row r="1071" spans="1:31" x14ac:dyDescent="0.2">
      <c r="A1071" t="s">
        <v>192</v>
      </c>
      <c r="C1071" t="s">
        <v>330</v>
      </c>
      <c r="D1071" t="s">
        <v>334</v>
      </c>
      <c r="E1071" t="s">
        <v>36</v>
      </c>
      <c r="F1071">
        <v>30</v>
      </c>
      <c r="G1071">
        <v>640.5</v>
      </c>
      <c r="H1071">
        <v>983.5</v>
      </c>
      <c r="I1071">
        <v>66</v>
      </c>
      <c r="K1071" s="5" t="s">
        <v>326</v>
      </c>
      <c r="P1071" s="22">
        <f t="shared" si="541"/>
        <v>1.052644590450962</v>
      </c>
      <c r="Q1071" s="22">
        <f t="shared" si="542"/>
        <v>0</v>
      </c>
      <c r="R1071" s="22">
        <f t="shared" si="543"/>
        <v>1251.3330000000001</v>
      </c>
      <c r="S1071">
        <f t="shared" si="538"/>
        <v>983.5</v>
      </c>
      <c r="T1071">
        <f t="shared" si="539"/>
        <v>267.83300000000008</v>
      </c>
      <c r="U1071" s="18">
        <f t="shared" si="540"/>
        <v>281.93295859425263</v>
      </c>
      <c r="AC1071" s="42" t="s">
        <v>181</v>
      </c>
      <c r="AD1071" s="103" t="str">
        <f t="shared" si="511"/>
        <v xml:space="preserve">  </v>
      </c>
      <c r="AE1071" s="103" t="str">
        <f t="shared" si="512"/>
        <v xml:space="preserve">  </v>
      </c>
    </row>
    <row r="1072" spans="1:31" x14ac:dyDescent="0.2">
      <c r="A1072" t="s">
        <v>192</v>
      </c>
      <c r="C1072" t="s">
        <v>330</v>
      </c>
      <c r="D1072" t="s">
        <v>335</v>
      </c>
      <c r="E1072" t="s">
        <v>36</v>
      </c>
      <c r="F1072">
        <v>31</v>
      </c>
      <c r="G1072">
        <v>694.5</v>
      </c>
      <c r="H1072">
        <v>1021.5</v>
      </c>
      <c r="I1072">
        <v>66</v>
      </c>
      <c r="K1072" s="5" t="s">
        <v>326</v>
      </c>
      <c r="P1072" s="22">
        <f t="shared" si="541"/>
        <v>1.052644590450962</v>
      </c>
      <c r="Q1072" s="22">
        <f t="shared" si="542"/>
        <v>0</v>
      </c>
      <c r="R1072" s="22">
        <f t="shared" si="543"/>
        <v>1251.3330000000001</v>
      </c>
      <c r="S1072">
        <f t="shared" si="538"/>
        <v>1021.5</v>
      </c>
      <c r="T1072">
        <f t="shared" si="539"/>
        <v>229.83300000000008</v>
      </c>
      <c r="U1072" s="18">
        <f t="shared" si="540"/>
        <v>241.93246415711604</v>
      </c>
      <c r="AC1072" s="42" t="s">
        <v>181</v>
      </c>
      <c r="AD1072" s="103" t="str">
        <f t="shared" si="511"/>
        <v xml:space="preserve">  </v>
      </c>
      <c r="AE1072" s="103" t="str">
        <f t="shared" si="512"/>
        <v xml:space="preserve">  </v>
      </c>
    </row>
    <row r="1073" spans="1:31" x14ac:dyDescent="0.2">
      <c r="A1073" t="s">
        <v>192</v>
      </c>
      <c r="C1073" t="s">
        <v>330</v>
      </c>
      <c r="D1073" t="s">
        <v>336</v>
      </c>
      <c r="E1073" t="s">
        <v>36</v>
      </c>
      <c r="F1073">
        <v>32</v>
      </c>
      <c r="G1073">
        <v>748</v>
      </c>
      <c r="H1073">
        <v>1020.5</v>
      </c>
      <c r="I1073">
        <v>66</v>
      </c>
      <c r="K1073" s="5" t="s">
        <v>326</v>
      </c>
      <c r="P1073" s="22">
        <f t="shared" si="541"/>
        <v>1.052644590450962</v>
      </c>
      <c r="Q1073" s="22">
        <f t="shared" si="542"/>
        <v>0</v>
      </c>
      <c r="R1073" s="22">
        <f t="shared" si="543"/>
        <v>1251.3330000000001</v>
      </c>
      <c r="S1073">
        <f t="shared" si="538"/>
        <v>1020.5</v>
      </c>
      <c r="T1073">
        <f t="shared" si="539"/>
        <v>230.83300000000008</v>
      </c>
      <c r="U1073" s="18">
        <f t="shared" si="540"/>
        <v>242.98510874756701</v>
      </c>
      <c r="AC1073" s="42" t="s">
        <v>181</v>
      </c>
      <c r="AD1073" s="103" t="str">
        <f t="shared" si="511"/>
        <v xml:space="preserve">  </v>
      </c>
      <c r="AE1073" s="103" t="str">
        <f t="shared" si="512"/>
        <v xml:space="preserve">  </v>
      </c>
    </row>
    <row r="1074" spans="1:31" x14ac:dyDescent="0.2">
      <c r="A1074" t="s">
        <v>192</v>
      </c>
      <c r="C1074" t="s">
        <v>330</v>
      </c>
      <c r="D1074" t="s">
        <v>337</v>
      </c>
      <c r="E1074" t="s">
        <v>36</v>
      </c>
      <c r="F1074">
        <v>33</v>
      </c>
      <c r="G1074">
        <v>801.5</v>
      </c>
      <c r="H1074">
        <v>1024</v>
      </c>
      <c r="I1074">
        <v>66</v>
      </c>
      <c r="K1074" s="5" t="s">
        <v>326</v>
      </c>
      <c r="P1074" s="22">
        <f t="shared" si="541"/>
        <v>1.052644590450962</v>
      </c>
      <c r="Q1074" s="22">
        <f t="shared" si="542"/>
        <v>0</v>
      </c>
      <c r="R1074" s="22">
        <f t="shared" si="543"/>
        <v>1251.3330000000001</v>
      </c>
      <c r="S1074">
        <f t="shared" si="538"/>
        <v>1024</v>
      </c>
      <c r="T1074">
        <f t="shared" si="539"/>
        <v>227.33300000000008</v>
      </c>
      <c r="U1074" s="18">
        <f t="shared" si="540"/>
        <v>239.30085268098864</v>
      </c>
      <c r="AC1074" s="42" t="s">
        <v>181</v>
      </c>
      <c r="AD1074" s="103" t="str">
        <f t="shared" si="511"/>
        <v xml:space="preserve">  </v>
      </c>
      <c r="AE1074" s="103" t="str">
        <f t="shared" si="512"/>
        <v xml:space="preserve">  </v>
      </c>
    </row>
    <row r="1075" spans="1:31" x14ac:dyDescent="0.2">
      <c r="A1075" t="s">
        <v>192</v>
      </c>
      <c r="C1075" t="s">
        <v>331</v>
      </c>
      <c r="D1075" t="s">
        <v>332</v>
      </c>
      <c r="E1075" t="s">
        <v>36</v>
      </c>
      <c r="F1075">
        <v>34</v>
      </c>
      <c r="G1075">
        <v>914</v>
      </c>
      <c r="H1075">
        <v>1036.5</v>
      </c>
      <c r="I1075">
        <v>66</v>
      </c>
      <c r="K1075" s="5" t="s">
        <v>326</v>
      </c>
      <c r="P1075" s="22">
        <f t="shared" si="541"/>
        <v>1.052644590450962</v>
      </c>
      <c r="Q1075" s="22">
        <f t="shared" si="542"/>
        <v>0</v>
      </c>
      <c r="R1075" s="22">
        <f t="shared" si="543"/>
        <v>1251.3330000000001</v>
      </c>
      <c r="S1075">
        <f t="shared" si="538"/>
        <v>1036.5</v>
      </c>
      <c r="T1075">
        <f t="shared" si="539"/>
        <v>214.83300000000008</v>
      </c>
      <c r="U1075" s="18">
        <f t="shared" si="540"/>
        <v>226.14279530035162</v>
      </c>
      <c r="AC1075" s="42" t="s">
        <v>181</v>
      </c>
      <c r="AD1075" s="103" t="str">
        <f t="shared" si="511"/>
        <v xml:space="preserve">  </v>
      </c>
      <c r="AE1075" s="103" t="str">
        <f t="shared" si="512"/>
        <v xml:space="preserve">  </v>
      </c>
    </row>
    <row r="1076" spans="1:31" x14ac:dyDescent="0.2">
      <c r="A1076" t="s">
        <v>192</v>
      </c>
      <c r="C1076" t="s">
        <v>331</v>
      </c>
      <c r="D1076" t="s">
        <v>333</v>
      </c>
      <c r="E1076" t="s">
        <v>36</v>
      </c>
      <c r="F1076">
        <v>35</v>
      </c>
      <c r="G1076">
        <v>968</v>
      </c>
      <c r="H1076">
        <v>1141</v>
      </c>
      <c r="I1076">
        <v>66</v>
      </c>
      <c r="K1076" s="5" t="s">
        <v>326</v>
      </c>
      <c r="P1076" s="22">
        <f t="shared" si="541"/>
        <v>1.052644590450962</v>
      </c>
      <c r="Q1076" s="22">
        <f t="shared" si="542"/>
        <v>0</v>
      </c>
      <c r="R1076" s="22">
        <f t="shared" si="543"/>
        <v>1251.3330000000001</v>
      </c>
      <c r="S1076">
        <f t="shared" si="538"/>
        <v>1141</v>
      </c>
      <c r="T1076">
        <f t="shared" si="539"/>
        <v>110.33300000000008</v>
      </c>
      <c r="U1076" s="18">
        <f t="shared" si="540"/>
        <v>116.14143559822608</v>
      </c>
      <c r="AC1076" s="42" t="s">
        <v>181</v>
      </c>
      <c r="AD1076" s="103" t="str">
        <f t="shared" si="511"/>
        <v xml:space="preserve">  </v>
      </c>
      <c r="AE1076" s="103" t="str">
        <f t="shared" si="512"/>
        <v xml:space="preserve">  </v>
      </c>
    </row>
    <row r="1077" spans="1:31" x14ac:dyDescent="0.2">
      <c r="A1077" t="s">
        <v>192</v>
      </c>
      <c r="C1077" t="s">
        <v>331</v>
      </c>
      <c r="D1077" t="s">
        <v>334</v>
      </c>
      <c r="E1077" t="s">
        <v>36</v>
      </c>
      <c r="F1077">
        <v>36</v>
      </c>
      <c r="G1077">
        <v>1022.5</v>
      </c>
      <c r="H1077">
        <v>1036.5</v>
      </c>
      <c r="I1077">
        <v>66</v>
      </c>
      <c r="K1077" s="5" t="s">
        <v>326</v>
      </c>
      <c r="P1077" s="22">
        <f t="shared" si="541"/>
        <v>1.052644590450962</v>
      </c>
      <c r="Q1077" s="22">
        <f t="shared" si="542"/>
        <v>0</v>
      </c>
      <c r="R1077" s="22">
        <f t="shared" si="543"/>
        <v>1251.3330000000001</v>
      </c>
      <c r="S1077">
        <f t="shared" si="538"/>
        <v>1036.5</v>
      </c>
      <c r="T1077">
        <f t="shared" si="539"/>
        <v>214.83300000000008</v>
      </c>
      <c r="U1077" s="18">
        <f t="shared" si="540"/>
        <v>226.14279530035162</v>
      </c>
      <c r="AC1077" s="42" t="s">
        <v>181</v>
      </c>
      <c r="AD1077" s="103" t="str">
        <f t="shared" si="511"/>
        <v xml:space="preserve">  </v>
      </c>
      <c r="AE1077" s="103" t="str">
        <f t="shared" si="512"/>
        <v xml:space="preserve">  </v>
      </c>
    </row>
    <row r="1078" spans="1:31" x14ac:dyDescent="0.2">
      <c r="A1078" t="s">
        <v>192</v>
      </c>
      <c r="C1078" t="s">
        <v>331</v>
      </c>
      <c r="D1078" t="s">
        <v>335</v>
      </c>
      <c r="E1078" t="s">
        <v>36</v>
      </c>
      <c r="F1078">
        <v>37</v>
      </c>
      <c r="G1078">
        <v>1076.5</v>
      </c>
      <c r="H1078">
        <v>1064</v>
      </c>
      <c r="I1078">
        <v>66</v>
      </c>
      <c r="K1078" s="5" t="s">
        <v>326</v>
      </c>
      <c r="P1078" s="22">
        <f t="shared" si="541"/>
        <v>1.052644590450962</v>
      </c>
      <c r="Q1078" s="22">
        <f t="shared" si="542"/>
        <v>0</v>
      </c>
      <c r="R1078" s="22">
        <f t="shared" si="543"/>
        <v>1251.3330000000001</v>
      </c>
      <c r="S1078">
        <f t="shared" si="538"/>
        <v>1064</v>
      </c>
      <c r="T1078">
        <f t="shared" si="539"/>
        <v>187.33300000000008</v>
      </c>
      <c r="U1078" s="18">
        <f t="shared" si="540"/>
        <v>197.19506906295015</v>
      </c>
      <c r="AC1078" s="42" t="s">
        <v>181</v>
      </c>
      <c r="AD1078" s="103" t="str">
        <f t="shared" si="511"/>
        <v xml:space="preserve">  </v>
      </c>
      <c r="AE1078" s="103" t="str">
        <f t="shared" si="512"/>
        <v xml:space="preserve">  </v>
      </c>
    </row>
    <row r="1079" spans="1:31" x14ac:dyDescent="0.2">
      <c r="A1079" t="s">
        <v>192</v>
      </c>
      <c r="C1079" t="s">
        <v>331</v>
      </c>
      <c r="D1079" t="s">
        <v>336</v>
      </c>
      <c r="E1079" t="s">
        <v>36</v>
      </c>
      <c r="F1079">
        <v>38</v>
      </c>
      <c r="G1079">
        <v>1131</v>
      </c>
      <c r="H1079">
        <v>1056</v>
      </c>
      <c r="I1079">
        <v>66</v>
      </c>
      <c r="K1079" s="5" t="s">
        <v>326</v>
      </c>
      <c r="P1079" s="22">
        <f t="shared" si="541"/>
        <v>1.052644590450962</v>
      </c>
      <c r="Q1079" s="22">
        <f t="shared" si="542"/>
        <v>0</v>
      </c>
      <c r="R1079" s="22">
        <f t="shared" si="543"/>
        <v>1251.3330000000001</v>
      </c>
      <c r="S1079">
        <f t="shared" si="538"/>
        <v>1056</v>
      </c>
      <c r="T1079">
        <f t="shared" si="539"/>
        <v>195.33300000000008</v>
      </c>
      <c r="U1079" s="18">
        <f t="shared" si="540"/>
        <v>205.61622578655786</v>
      </c>
      <c r="AC1079" s="42" t="s">
        <v>181</v>
      </c>
      <c r="AD1079" s="103" t="str">
        <f t="shared" si="511"/>
        <v xml:space="preserve">  </v>
      </c>
      <c r="AE1079" s="103" t="str">
        <f t="shared" si="512"/>
        <v xml:space="preserve">  </v>
      </c>
    </row>
    <row r="1080" spans="1:31" s="42" customFormat="1" ht="17" thickBot="1" x14ac:dyDescent="0.25">
      <c r="A1080" s="42" t="s">
        <v>192</v>
      </c>
      <c r="C1080" s="42" t="s">
        <v>331</v>
      </c>
      <c r="D1080" t="s">
        <v>337</v>
      </c>
      <c r="E1080" s="42" t="s">
        <v>36</v>
      </c>
      <c r="F1080" s="42">
        <v>39</v>
      </c>
      <c r="G1080" s="42">
        <v>1183.5</v>
      </c>
      <c r="H1080">
        <v>1059</v>
      </c>
      <c r="I1080" s="42">
        <v>66</v>
      </c>
      <c r="K1080" s="43" t="s">
        <v>326</v>
      </c>
      <c r="P1080" s="22">
        <f t="shared" si="541"/>
        <v>1.052644590450962</v>
      </c>
      <c r="Q1080" s="22">
        <f t="shared" si="542"/>
        <v>0</v>
      </c>
      <c r="R1080" s="22">
        <f t="shared" si="543"/>
        <v>1251.3330000000001</v>
      </c>
      <c r="S1080">
        <f t="shared" si="538"/>
        <v>1059</v>
      </c>
      <c r="T1080">
        <f t="shared" si="539"/>
        <v>192.33300000000008</v>
      </c>
      <c r="U1080" s="18">
        <f t="shared" si="540"/>
        <v>202.45829201520496</v>
      </c>
      <c r="V1080" s="45"/>
      <c r="W1080" s="44"/>
      <c r="X1080" s="44"/>
      <c r="Y1080" s="44"/>
      <c r="AB1080" s="45"/>
      <c r="AC1080" s="42" t="s">
        <v>181</v>
      </c>
      <c r="AD1080" s="103" t="str">
        <f t="shared" si="511"/>
        <v xml:space="preserve">  </v>
      </c>
      <c r="AE1080" s="103" t="str">
        <f t="shared" si="512"/>
        <v xml:space="preserve">  </v>
      </c>
    </row>
    <row r="1081" spans="1:31" s="56" customFormat="1" ht="17" thickBot="1" x14ac:dyDescent="0.25">
      <c r="A1081" s="56" t="s">
        <v>342</v>
      </c>
      <c r="D1081" s="62">
        <v>0.8</v>
      </c>
      <c r="E1081" s="56" t="s">
        <v>159</v>
      </c>
      <c r="F1081" s="56">
        <v>1</v>
      </c>
      <c r="G1081" s="56">
        <v>1397</v>
      </c>
      <c r="H1081" s="62">
        <v>702</v>
      </c>
      <c r="I1081" s="56">
        <v>69</v>
      </c>
      <c r="K1081" s="57" t="s">
        <v>345</v>
      </c>
      <c r="P1081" s="58"/>
      <c r="Q1081" s="58"/>
      <c r="R1081" s="58"/>
      <c r="W1081" s="58"/>
      <c r="X1081" s="58"/>
      <c r="Y1081" s="58"/>
      <c r="AD1081" s="103" t="str">
        <f t="shared" si="511"/>
        <v xml:space="preserve">  </v>
      </c>
      <c r="AE1081" s="103" t="str">
        <f t="shared" si="512"/>
        <v xml:space="preserve">  </v>
      </c>
    </row>
    <row r="1082" spans="1:31" s="7" customFormat="1" x14ac:dyDescent="0.2">
      <c r="A1082" s="7" t="s">
        <v>342</v>
      </c>
      <c r="D1082" s="7">
        <v>1</v>
      </c>
      <c r="E1082" s="7" t="s">
        <v>159</v>
      </c>
      <c r="F1082" s="7">
        <v>2</v>
      </c>
      <c r="G1082" s="7">
        <v>1397</v>
      </c>
      <c r="H1082" s="7">
        <v>582</v>
      </c>
      <c r="I1082" s="7">
        <v>69</v>
      </c>
      <c r="K1082" s="8" t="s">
        <v>345</v>
      </c>
      <c r="L1082" s="7">
        <f t="shared" ref="L1082:L1083" si="544">ABS(H1082-H1081)</f>
        <v>120</v>
      </c>
      <c r="M1082" s="33">
        <f t="shared" ref="M1082:M1083" si="545">D1082-D1081</f>
        <v>0.19999999999999996</v>
      </c>
      <c r="N1082" s="7">
        <f t="shared" ref="N1082:N1083" si="546">M1082/L1082</f>
        <v>1.6666666666666663E-3</v>
      </c>
      <c r="O1082" s="7">
        <f>AVERAGE(N1082:N1083)</f>
        <v>1.6666666666666663E-3</v>
      </c>
      <c r="P1082" s="24"/>
      <c r="Q1082" s="24"/>
      <c r="R1082" s="24"/>
      <c r="W1082" s="24"/>
      <c r="X1082" s="24"/>
      <c r="Y1082" s="24"/>
      <c r="AD1082" s="103" t="str">
        <f t="shared" si="511"/>
        <v xml:space="preserve">  </v>
      </c>
      <c r="AE1082" s="103" t="str">
        <f t="shared" si="512"/>
        <v xml:space="preserve">  </v>
      </c>
    </row>
    <row r="1083" spans="1:31" s="7" customFormat="1" x14ac:dyDescent="0.2">
      <c r="A1083" s="7" t="s">
        <v>342</v>
      </c>
      <c r="D1083" s="7">
        <v>1.2</v>
      </c>
      <c r="E1083" s="7" t="s">
        <v>159</v>
      </c>
      <c r="F1083" s="7">
        <v>3</v>
      </c>
      <c r="G1083" s="7">
        <v>1397</v>
      </c>
      <c r="H1083" s="7">
        <v>462</v>
      </c>
      <c r="I1083" s="7">
        <v>69</v>
      </c>
      <c r="K1083" s="8" t="s">
        <v>345</v>
      </c>
      <c r="L1083" s="7">
        <f t="shared" si="544"/>
        <v>120</v>
      </c>
      <c r="M1083" s="33">
        <f t="shared" si="545"/>
        <v>0.19999999999999996</v>
      </c>
      <c r="N1083" s="7">
        <f t="shared" si="546"/>
        <v>1.6666666666666663E-3</v>
      </c>
      <c r="P1083" s="24"/>
      <c r="Q1083" s="24"/>
      <c r="R1083" s="24"/>
      <c r="W1083" s="24"/>
      <c r="X1083" s="24"/>
      <c r="Y1083" s="24"/>
      <c r="AD1083" s="103" t="str">
        <f t="shared" si="511"/>
        <v xml:space="preserve">  </v>
      </c>
      <c r="AE1083" s="103" t="str">
        <f t="shared" si="512"/>
        <v xml:space="preserve">  </v>
      </c>
    </row>
    <row r="1084" spans="1:31" x14ac:dyDescent="0.2">
      <c r="A1084" t="s">
        <v>192</v>
      </c>
      <c r="C1084" t="s">
        <v>343</v>
      </c>
      <c r="D1084" t="s">
        <v>338</v>
      </c>
      <c r="E1084" t="s">
        <v>159</v>
      </c>
      <c r="F1084">
        <v>4</v>
      </c>
      <c r="G1084">
        <v>1501.3330000000001</v>
      </c>
      <c r="H1084">
        <v>371.33300000000003</v>
      </c>
      <c r="I1084">
        <v>69</v>
      </c>
      <c r="K1084" s="5" t="s">
        <v>345</v>
      </c>
      <c r="P1084" s="22">
        <f>$O$1082</f>
        <v>1.6666666666666663E-3</v>
      </c>
      <c r="Q1084" s="22">
        <f>$D$1081</f>
        <v>0.8</v>
      </c>
      <c r="R1084" s="22">
        <f>$H$1081</f>
        <v>702</v>
      </c>
      <c r="S1084">
        <f t="shared" ref="S1084:S1099" si="547">H1084</f>
        <v>371.33300000000003</v>
      </c>
      <c r="T1084">
        <f t="shared" ref="T1084:T1099" si="548">ABS(R1084-S1084)</f>
        <v>330.66699999999997</v>
      </c>
      <c r="U1084" s="18">
        <f t="shared" ref="U1084:U1099" si="549">T1084*P1084+Q1084</f>
        <v>1.3511116666666667</v>
      </c>
      <c r="AC1084" s="42" t="s">
        <v>181</v>
      </c>
      <c r="AD1084" s="103" t="str">
        <f t="shared" si="511"/>
        <v xml:space="preserve">  </v>
      </c>
      <c r="AE1084" s="103" t="str">
        <f t="shared" si="512"/>
        <v xml:space="preserve">  </v>
      </c>
    </row>
    <row r="1085" spans="1:31" x14ac:dyDescent="0.2">
      <c r="A1085" t="s">
        <v>192</v>
      </c>
      <c r="C1085" t="s">
        <v>343</v>
      </c>
      <c r="D1085" t="s">
        <v>240</v>
      </c>
      <c r="E1085" t="s">
        <v>159</v>
      </c>
      <c r="F1085">
        <v>5</v>
      </c>
      <c r="G1085">
        <v>1502</v>
      </c>
      <c r="H1085">
        <v>420</v>
      </c>
      <c r="I1085">
        <v>69</v>
      </c>
      <c r="K1085" s="5" t="s">
        <v>345</v>
      </c>
      <c r="P1085" s="22">
        <f t="shared" ref="P1085:P1099" si="550">$O$1082</f>
        <v>1.6666666666666663E-3</v>
      </c>
      <c r="Q1085" s="22">
        <f t="shared" ref="Q1085:Q1099" si="551">$D$1081</f>
        <v>0.8</v>
      </c>
      <c r="R1085" s="22">
        <f t="shared" ref="R1085:R1099" si="552">$H$1081</f>
        <v>702</v>
      </c>
      <c r="S1085">
        <f t="shared" si="547"/>
        <v>420</v>
      </c>
      <c r="T1085">
        <f t="shared" si="548"/>
        <v>282</v>
      </c>
      <c r="U1085" s="18">
        <f t="shared" si="549"/>
        <v>1.27</v>
      </c>
      <c r="V1085" s="18">
        <f>ABS(U1085-U1084)</f>
        <v>8.1111666666666693E-2</v>
      </c>
      <c r="AC1085" s="42" t="s">
        <v>181</v>
      </c>
      <c r="AD1085" s="103" t="str">
        <f t="shared" si="511"/>
        <v xml:space="preserve">  </v>
      </c>
      <c r="AE1085" s="103" t="str">
        <f t="shared" si="512"/>
        <v xml:space="preserve">  </v>
      </c>
    </row>
    <row r="1086" spans="1:31" x14ac:dyDescent="0.2">
      <c r="A1086" t="s">
        <v>192</v>
      </c>
      <c r="C1086" t="s">
        <v>343</v>
      </c>
      <c r="D1086" t="s">
        <v>339</v>
      </c>
      <c r="E1086" t="s">
        <v>159</v>
      </c>
      <c r="F1086">
        <v>6</v>
      </c>
      <c r="G1086">
        <v>1712</v>
      </c>
      <c r="H1086">
        <v>427.33300000000003</v>
      </c>
      <c r="I1086">
        <v>69</v>
      </c>
      <c r="K1086" s="5" t="s">
        <v>345</v>
      </c>
      <c r="P1086" s="22">
        <f t="shared" si="550"/>
        <v>1.6666666666666663E-3</v>
      </c>
      <c r="Q1086" s="22">
        <f t="shared" si="551"/>
        <v>0.8</v>
      </c>
      <c r="R1086" s="22">
        <f t="shared" si="552"/>
        <v>702</v>
      </c>
      <c r="S1086">
        <f t="shared" si="547"/>
        <v>427.33300000000003</v>
      </c>
      <c r="T1086">
        <f t="shared" si="548"/>
        <v>274.66699999999997</v>
      </c>
      <c r="U1086" s="18">
        <f t="shared" si="549"/>
        <v>1.2577783333333332</v>
      </c>
      <c r="AC1086" s="42" t="s">
        <v>181</v>
      </c>
      <c r="AD1086" s="103" t="str">
        <f t="shared" si="511"/>
        <v xml:space="preserve">  </v>
      </c>
      <c r="AE1086" s="103" t="str">
        <f t="shared" si="512"/>
        <v xml:space="preserve">  </v>
      </c>
    </row>
    <row r="1087" spans="1:31" x14ac:dyDescent="0.2">
      <c r="A1087" t="s">
        <v>192</v>
      </c>
      <c r="C1087" t="s">
        <v>343</v>
      </c>
      <c r="D1087" t="s">
        <v>240</v>
      </c>
      <c r="E1087" t="s">
        <v>159</v>
      </c>
      <c r="F1087">
        <v>7</v>
      </c>
      <c r="G1087">
        <v>1713</v>
      </c>
      <c r="H1087">
        <v>463.5</v>
      </c>
      <c r="I1087">
        <v>69</v>
      </c>
      <c r="K1087" s="5" t="s">
        <v>345</v>
      </c>
      <c r="P1087" s="22">
        <f t="shared" si="550"/>
        <v>1.6666666666666663E-3</v>
      </c>
      <c r="Q1087" s="22">
        <f t="shared" si="551"/>
        <v>0.8</v>
      </c>
      <c r="R1087" s="22">
        <f t="shared" si="552"/>
        <v>702</v>
      </c>
      <c r="S1087">
        <f t="shared" si="547"/>
        <v>463.5</v>
      </c>
      <c r="T1087">
        <f t="shared" si="548"/>
        <v>238.5</v>
      </c>
      <c r="U1087" s="18">
        <f t="shared" si="549"/>
        <v>1.1975</v>
      </c>
      <c r="V1087" s="18">
        <f t="shared" ref="V1087:V1097" si="553">ABS(U1087-U1086)</f>
        <v>6.0278333333333212E-2</v>
      </c>
      <c r="AC1087" s="42" t="s">
        <v>181</v>
      </c>
      <c r="AD1087" s="103" t="str">
        <f t="shared" si="511"/>
        <v xml:space="preserve">  </v>
      </c>
      <c r="AE1087" s="103" t="str">
        <f t="shared" si="512"/>
        <v xml:space="preserve">  </v>
      </c>
    </row>
    <row r="1088" spans="1:31" x14ac:dyDescent="0.2">
      <c r="A1088" t="s">
        <v>192</v>
      </c>
      <c r="C1088" t="s">
        <v>343</v>
      </c>
      <c r="D1088" t="s">
        <v>340</v>
      </c>
      <c r="E1088" t="s">
        <v>159</v>
      </c>
      <c r="F1088">
        <v>8</v>
      </c>
      <c r="G1088">
        <v>1924</v>
      </c>
      <c r="H1088">
        <v>419</v>
      </c>
      <c r="I1088">
        <v>69</v>
      </c>
      <c r="K1088" s="5" t="s">
        <v>345</v>
      </c>
      <c r="P1088" s="22">
        <f t="shared" si="550"/>
        <v>1.6666666666666663E-3</v>
      </c>
      <c r="Q1088" s="22">
        <f t="shared" si="551"/>
        <v>0.8</v>
      </c>
      <c r="R1088" s="22">
        <f t="shared" si="552"/>
        <v>702</v>
      </c>
      <c r="S1088">
        <f t="shared" si="547"/>
        <v>419</v>
      </c>
      <c r="T1088">
        <f t="shared" si="548"/>
        <v>283</v>
      </c>
      <c r="U1088" s="18">
        <f t="shared" si="549"/>
        <v>1.2716666666666665</v>
      </c>
      <c r="AC1088" s="42" t="s">
        <v>181</v>
      </c>
      <c r="AD1088" s="103" t="str">
        <f t="shared" si="511"/>
        <v xml:space="preserve">  </v>
      </c>
      <c r="AE1088" s="103" t="str">
        <f t="shared" si="512"/>
        <v xml:space="preserve">  </v>
      </c>
    </row>
    <row r="1089" spans="1:31" x14ac:dyDescent="0.2">
      <c r="A1089" t="s">
        <v>192</v>
      </c>
      <c r="C1089" t="s">
        <v>343</v>
      </c>
      <c r="D1089" t="s">
        <v>240</v>
      </c>
      <c r="E1089" t="s">
        <v>159</v>
      </c>
      <c r="F1089">
        <v>9</v>
      </c>
      <c r="G1089">
        <v>1922.5</v>
      </c>
      <c r="H1089">
        <v>473.5</v>
      </c>
      <c r="I1089">
        <v>69</v>
      </c>
      <c r="K1089" s="5" t="s">
        <v>345</v>
      </c>
      <c r="P1089" s="22">
        <f t="shared" si="550"/>
        <v>1.6666666666666663E-3</v>
      </c>
      <c r="Q1089" s="22">
        <f t="shared" si="551"/>
        <v>0.8</v>
      </c>
      <c r="R1089" s="22">
        <f t="shared" si="552"/>
        <v>702</v>
      </c>
      <c r="S1089">
        <f t="shared" si="547"/>
        <v>473.5</v>
      </c>
      <c r="T1089">
        <f t="shared" si="548"/>
        <v>228.5</v>
      </c>
      <c r="U1089" s="18">
        <f t="shared" si="549"/>
        <v>1.1808333333333332</v>
      </c>
      <c r="V1089" s="18">
        <f t="shared" si="553"/>
        <v>9.0833333333333321E-2</v>
      </c>
      <c r="AC1089" s="42" t="s">
        <v>181</v>
      </c>
      <c r="AD1089" s="103" t="str">
        <f t="shared" si="511"/>
        <v xml:space="preserve">  </v>
      </c>
      <c r="AE1089" s="103" t="str">
        <f t="shared" si="512"/>
        <v xml:space="preserve">  </v>
      </c>
    </row>
    <row r="1090" spans="1:31" x14ac:dyDescent="0.2">
      <c r="A1090" t="s">
        <v>192</v>
      </c>
      <c r="C1090" t="s">
        <v>343</v>
      </c>
      <c r="D1090" t="s">
        <v>341</v>
      </c>
      <c r="E1090" t="s">
        <v>159</v>
      </c>
      <c r="F1090">
        <v>10</v>
      </c>
      <c r="G1090">
        <v>2135</v>
      </c>
      <c r="H1090">
        <v>402</v>
      </c>
      <c r="I1090">
        <v>69</v>
      </c>
      <c r="K1090" s="5" t="s">
        <v>345</v>
      </c>
      <c r="P1090" s="22">
        <f t="shared" si="550"/>
        <v>1.6666666666666663E-3</v>
      </c>
      <c r="Q1090" s="22">
        <f t="shared" si="551"/>
        <v>0.8</v>
      </c>
      <c r="R1090" s="22">
        <f t="shared" si="552"/>
        <v>702</v>
      </c>
      <c r="S1090">
        <f t="shared" si="547"/>
        <v>402</v>
      </c>
      <c r="T1090">
        <f t="shared" si="548"/>
        <v>300</v>
      </c>
      <c r="U1090" s="18">
        <f t="shared" si="549"/>
        <v>1.2999999999999998</v>
      </c>
      <c r="AC1090" s="42" t="s">
        <v>181</v>
      </c>
      <c r="AD1090" s="103" t="str">
        <f t="shared" si="511"/>
        <v xml:space="preserve">  </v>
      </c>
      <c r="AE1090" s="103" t="str">
        <f t="shared" si="512"/>
        <v xml:space="preserve">  </v>
      </c>
    </row>
    <row r="1091" spans="1:31" x14ac:dyDescent="0.2">
      <c r="A1091" t="s">
        <v>192</v>
      </c>
      <c r="C1091" t="s">
        <v>343</v>
      </c>
      <c r="D1091" t="s">
        <v>240</v>
      </c>
      <c r="E1091" t="s">
        <v>159</v>
      </c>
      <c r="F1091">
        <v>11</v>
      </c>
      <c r="G1091">
        <v>2134</v>
      </c>
      <c r="H1091">
        <v>445</v>
      </c>
      <c r="I1091">
        <v>69</v>
      </c>
      <c r="K1091" s="5" t="s">
        <v>345</v>
      </c>
      <c r="P1091" s="22">
        <f t="shared" si="550"/>
        <v>1.6666666666666663E-3</v>
      </c>
      <c r="Q1091" s="22">
        <f t="shared" si="551"/>
        <v>0.8</v>
      </c>
      <c r="R1091" s="22">
        <f t="shared" si="552"/>
        <v>702</v>
      </c>
      <c r="S1091">
        <f t="shared" si="547"/>
        <v>445</v>
      </c>
      <c r="T1091">
        <f t="shared" si="548"/>
        <v>257</v>
      </c>
      <c r="U1091" s="18">
        <f t="shared" si="549"/>
        <v>1.2283333333333333</v>
      </c>
      <c r="V1091" s="18">
        <f t="shared" si="553"/>
        <v>7.1666666666666545E-2</v>
      </c>
      <c r="AC1091" s="42" t="s">
        <v>181</v>
      </c>
      <c r="AD1091" s="103" t="str">
        <f t="shared" ref="AD1091:AD1154" si="554">CONCATENATE(IF(Z1091&lt;Y1091, "YES", " "), IF( AA1091&lt;0, "-YES", " "))</f>
        <v xml:space="preserve">  </v>
      </c>
      <c r="AE1091" s="103" t="str">
        <f t="shared" ref="AE1091:AE1154" si="555">CONCATENATE(IF(S1091&gt;R1091, "YES", " "), IF( T1091&lt;0, "-YES", " "))</f>
        <v xml:space="preserve">  </v>
      </c>
    </row>
    <row r="1092" spans="1:31" x14ac:dyDescent="0.2">
      <c r="A1092" t="s">
        <v>192</v>
      </c>
      <c r="C1092" t="s">
        <v>344</v>
      </c>
      <c r="D1092" t="s">
        <v>338</v>
      </c>
      <c r="E1092" t="s">
        <v>159</v>
      </c>
      <c r="F1092">
        <v>12</v>
      </c>
      <c r="G1092">
        <v>1502</v>
      </c>
      <c r="H1092">
        <v>265</v>
      </c>
      <c r="I1092">
        <v>69</v>
      </c>
      <c r="K1092" s="5" t="s">
        <v>345</v>
      </c>
      <c r="P1092" s="22">
        <f t="shared" si="550"/>
        <v>1.6666666666666663E-3</v>
      </c>
      <c r="Q1092" s="22">
        <f t="shared" si="551"/>
        <v>0.8</v>
      </c>
      <c r="R1092" s="22">
        <f t="shared" si="552"/>
        <v>702</v>
      </c>
      <c r="S1092">
        <f t="shared" si="547"/>
        <v>265</v>
      </c>
      <c r="T1092">
        <f t="shared" si="548"/>
        <v>437</v>
      </c>
      <c r="U1092" s="18">
        <f t="shared" si="549"/>
        <v>1.5283333333333333</v>
      </c>
      <c r="AC1092" s="42" t="s">
        <v>181</v>
      </c>
      <c r="AD1092" s="103" t="str">
        <f t="shared" si="554"/>
        <v xml:space="preserve">  </v>
      </c>
      <c r="AE1092" s="103" t="str">
        <f t="shared" si="555"/>
        <v xml:space="preserve">  </v>
      </c>
    </row>
    <row r="1093" spans="1:31" x14ac:dyDescent="0.2">
      <c r="A1093" t="s">
        <v>192</v>
      </c>
      <c r="C1093" t="s">
        <v>344</v>
      </c>
      <c r="D1093" t="s">
        <v>240</v>
      </c>
      <c r="E1093" t="s">
        <v>159</v>
      </c>
      <c r="F1093">
        <v>13</v>
      </c>
      <c r="G1093">
        <v>1501.5</v>
      </c>
      <c r="H1093">
        <v>330</v>
      </c>
      <c r="I1093">
        <v>69</v>
      </c>
      <c r="K1093" s="5" t="s">
        <v>345</v>
      </c>
      <c r="P1093" s="22">
        <f t="shared" si="550"/>
        <v>1.6666666666666663E-3</v>
      </c>
      <c r="Q1093" s="22">
        <f t="shared" si="551"/>
        <v>0.8</v>
      </c>
      <c r="R1093" s="22">
        <f t="shared" si="552"/>
        <v>702</v>
      </c>
      <c r="S1093">
        <f t="shared" si="547"/>
        <v>330</v>
      </c>
      <c r="T1093">
        <f t="shared" si="548"/>
        <v>372</v>
      </c>
      <c r="U1093" s="18">
        <f t="shared" si="549"/>
        <v>1.42</v>
      </c>
      <c r="V1093" s="18">
        <f t="shared" si="553"/>
        <v>0.10833333333333339</v>
      </c>
      <c r="AC1093" s="42" t="s">
        <v>181</v>
      </c>
      <c r="AD1093" s="103" t="str">
        <f t="shared" si="554"/>
        <v xml:space="preserve">  </v>
      </c>
      <c r="AE1093" s="103" t="str">
        <f t="shared" si="555"/>
        <v xml:space="preserve">  </v>
      </c>
    </row>
    <row r="1094" spans="1:31" x14ac:dyDescent="0.2">
      <c r="A1094" t="s">
        <v>192</v>
      </c>
      <c r="C1094" t="s">
        <v>344</v>
      </c>
      <c r="D1094" t="s">
        <v>339</v>
      </c>
      <c r="E1094" t="s">
        <v>159</v>
      </c>
      <c r="F1094">
        <v>14</v>
      </c>
      <c r="G1094">
        <v>1712.5</v>
      </c>
      <c r="H1094">
        <v>369.5</v>
      </c>
      <c r="I1094">
        <v>69</v>
      </c>
      <c r="K1094" s="5" t="s">
        <v>345</v>
      </c>
      <c r="P1094" s="22">
        <f t="shared" si="550"/>
        <v>1.6666666666666663E-3</v>
      </c>
      <c r="Q1094" s="22">
        <f t="shared" si="551"/>
        <v>0.8</v>
      </c>
      <c r="R1094" s="22">
        <f t="shared" si="552"/>
        <v>702</v>
      </c>
      <c r="S1094">
        <f t="shared" si="547"/>
        <v>369.5</v>
      </c>
      <c r="T1094">
        <f t="shared" si="548"/>
        <v>332.5</v>
      </c>
      <c r="U1094" s="18">
        <f t="shared" si="549"/>
        <v>1.3541666666666665</v>
      </c>
      <c r="AC1094" s="42" t="s">
        <v>181</v>
      </c>
      <c r="AD1094" s="103" t="str">
        <f t="shared" si="554"/>
        <v xml:space="preserve">  </v>
      </c>
      <c r="AE1094" s="103" t="str">
        <f t="shared" si="555"/>
        <v xml:space="preserve">  </v>
      </c>
    </row>
    <row r="1095" spans="1:31" x14ac:dyDescent="0.2">
      <c r="A1095" t="s">
        <v>192</v>
      </c>
      <c r="C1095" t="s">
        <v>344</v>
      </c>
      <c r="D1095" t="s">
        <v>240</v>
      </c>
      <c r="E1095" t="s">
        <v>159</v>
      </c>
      <c r="F1095">
        <v>15</v>
      </c>
      <c r="G1095">
        <v>1713</v>
      </c>
      <c r="H1095">
        <v>414</v>
      </c>
      <c r="I1095">
        <v>69</v>
      </c>
      <c r="K1095" s="5" t="s">
        <v>345</v>
      </c>
      <c r="P1095" s="22">
        <f t="shared" si="550"/>
        <v>1.6666666666666663E-3</v>
      </c>
      <c r="Q1095" s="22">
        <f t="shared" si="551"/>
        <v>0.8</v>
      </c>
      <c r="R1095" s="22">
        <f t="shared" si="552"/>
        <v>702</v>
      </c>
      <c r="S1095">
        <f t="shared" si="547"/>
        <v>414</v>
      </c>
      <c r="T1095">
        <f t="shared" si="548"/>
        <v>288</v>
      </c>
      <c r="U1095" s="18">
        <f t="shared" si="549"/>
        <v>1.28</v>
      </c>
      <c r="V1095" s="18">
        <f t="shared" si="553"/>
        <v>7.4166666666666492E-2</v>
      </c>
      <c r="AC1095" s="42" t="s">
        <v>181</v>
      </c>
      <c r="AD1095" s="103" t="str">
        <f t="shared" si="554"/>
        <v xml:space="preserve">  </v>
      </c>
      <c r="AE1095" s="103" t="str">
        <f t="shared" si="555"/>
        <v xml:space="preserve">  </v>
      </c>
    </row>
    <row r="1096" spans="1:31" x14ac:dyDescent="0.2">
      <c r="A1096" t="s">
        <v>192</v>
      </c>
      <c r="C1096" t="s">
        <v>344</v>
      </c>
      <c r="D1096" t="s">
        <v>340</v>
      </c>
      <c r="E1096" t="s">
        <v>159</v>
      </c>
      <c r="F1096">
        <v>16</v>
      </c>
      <c r="G1096">
        <v>1923.5</v>
      </c>
      <c r="H1096">
        <v>348</v>
      </c>
      <c r="I1096">
        <v>69</v>
      </c>
      <c r="K1096" s="5" t="s">
        <v>345</v>
      </c>
      <c r="P1096" s="22">
        <f t="shared" si="550"/>
        <v>1.6666666666666663E-3</v>
      </c>
      <c r="Q1096" s="22">
        <f t="shared" si="551"/>
        <v>0.8</v>
      </c>
      <c r="R1096" s="22">
        <f t="shared" si="552"/>
        <v>702</v>
      </c>
      <c r="S1096">
        <f t="shared" si="547"/>
        <v>348</v>
      </c>
      <c r="T1096">
        <f t="shared" si="548"/>
        <v>354</v>
      </c>
      <c r="U1096" s="18">
        <f t="shared" si="549"/>
        <v>1.39</v>
      </c>
      <c r="AC1096" s="42" t="s">
        <v>181</v>
      </c>
      <c r="AD1096" s="103" t="str">
        <f t="shared" si="554"/>
        <v xml:space="preserve">  </v>
      </c>
      <c r="AE1096" s="103" t="str">
        <f t="shared" si="555"/>
        <v xml:space="preserve">  </v>
      </c>
    </row>
    <row r="1097" spans="1:31" x14ac:dyDescent="0.2">
      <c r="A1097" t="s">
        <v>192</v>
      </c>
      <c r="C1097" t="s">
        <v>344</v>
      </c>
      <c r="D1097" t="s">
        <v>240</v>
      </c>
      <c r="E1097" t="s">
        <v>159</v>
      </c>
      <c r="F1097">
        <v>17</v>
      </c>
      <c r="G1097">
        <v>1924</v>
      </c>
      <c r="H1097">
        <v>390</v>
      </c>
      <c r="I1097">
        <v>69</v>
      </c>
      <c r="K1097" s="5" t="s">
        <v>345</v>
      </c>
      <c r="P1097" s="22">
        <f t="shared" si="550"/>
        <v>1.6666666666666663E-3</v>
      </c>
      <c r="Q1097" s="22">
        <f t="shared" si="551"/>
        <v>0.8</v>
      </c>
      <c r="R1097" s="22">
        <f t="shared" si="552"/>
        <v>702</v>
      </c>
      <c r="S1097">
        <f t="shared" si="547"/>
        <v>390</v>
      </c>
      <c r="T1097">
        <f t="shared" si="548"/>
        <v>312</v>
      </c>
      <c r="U1097" s="18">
        <f t="shared" si="549"/>
        <v>1.3199999999999998</v>
      </c>
      <c r="V1097" s="18">
        <f t="shared" si="553"/>
        <v>7.0000000000000062E-2</v>
      </c>
      <c r="AC1097" s="42" t="s">
        <v>181</v>
      </c>
      <c r="AD1097" s="103" t="str">
        <f t="shared" si="554"/>
        <v xml:space="preserve">  </v>
      </c>
      <c r="AE1097" s="103" t="str">
        <f t="shared" si="555"/>
        <v xml:space="preserve">  </v>
      </c>
    </row>
    <row r="1098" spans="1:31" x14ac:dyDescent="0.2">
      <c r="A1098" t="s">
        <v>192</v>
      </c>
      <c r="C1098" t="s">
        <v>344</v>
      </c>
      <c r="D1098" t="s">
        <v>341</v>
      </c>
      <c r="E1098" t="s">
        <v>159</v>
      </c>
      <c r="F1098">
        <v>18</v>
      </c>
      <c r="G1098">
        <v>2135</v>
      </c>
      <c r="H1098">
        <v>369</v>
      </c>
      <c r="I1098">
        <v>69</v>
      </c>
      <c r="K1098" s="5" t="s">
        <v>345</v>
      </c>
      <c r="P1098" s="22">
        <f t="shared" si="550"/>
        <v>1.6666666666666663E-3</v>
      </c>
      <c r="Q1098" s="22">
        <f t="shared" si="551"/>
        <v>0.8</v>
      </c>
      <c r="R1098" s="22">
        <f t="shared" si="552"/>
        <v>702</v>
      </c>
      <c r="S1098">
        <f t="shared" si="547"/>
        <v>369</v>
      </c>
      <c r="T1098">
        <f t="shared" si="548"/>
        <v>333</v>
      </c>
      <c r="U1098" s="18">
        <f t="shared" si="549"/>
        <v>1.355</v>
      </c>
      <c r="AC1098" s="42" t="s">
        <v>181</v>
      </c>
      <c r="AD1098" s="103" t="str">
        <f t="shared" si="554"/>
        <v xml:space="preserve">  </v>
      </c>
      <c r="AE1098" s="103" t="str">
        <f t="shared" si="555"/>
        <v xml:space="preserve">  </v>
      </c>
    </row>
    <row r="1099" spans="1:31" s="42" customFormat="1" ht="17" thickBot="1" x14ac:dyDescent="0.25">
      <c r="A1099" s="42" t="s">
        <v>192</v>
      </c>
      <c r="C1099" s="42" t="s">
        <v>344</v>
      </c>
      <c r="D1099" t="s">
        <v>240</v>
      </c>
      <c r="E1099" s="42" t="s">
        <v>159</v>
      </c>
      <c r="F1099" s="42">
        <v>19</v>
      </c>
      <c r="G1099" s="42">
        <v>2133.5</v>
      </c>
      <c r="H1099">
        <v>422</v>
      </c>
      <c r="I1099">
        <v>69</v>
      </c>
      <c r="J1099"/>
      <c r="K1099" s="5" t="s">
        <v>345</v>
      </c>
      <c r="P1099" s="22">
        <f t="shared" si="550"/>
        <v>1.6666666666666663E-3</v>
      </c>
      <c r="Q1099" s="22">
        <f t="shared" si="551"/>
        <v>0.8</v>
      </c>
      <c r="R1099" s="22">
        <f t="shared" si="552"/>
        <v>702</v>
      </c>
      <c r="S1099">
        <f t="shared" si="547"/>
        <v>422</v>
      </c>
      <c r="T1099">
        <f t="shared" si="548"/>
        <v>280</v>
      </c>
      <c r="U1099" s="18">
        <f t="shared" si="549"/>
        <v>1.2666666666666666</v>
      </c>
      <c r="V1099" s="18">
        <f>ABS(U1099-U1098)</f>
        <v>8.8333333333333375E-2</v>
      </c>
      <c r="W1099" s="44"/>
      <c r="X1099" s="44"/>
      <c r="Y1099" s="44"/>
      <c r="AB1099" s="45"/>
      <c r="AC1099" s="42" t="s">
        <v>181</v>
      </c>
      <c r="AD1099" s="103" t="str">
        <f t="shared" si="554"/>
        <v xml:space="preserve">  </v>
      </c>
      <c r="AE1099" s="103" t="str">
        <f t="shared" si="555"/>
        <v xml:space="preserve">  </v>
      </c>
    </row>
    <row r="1100" spans="1:31" s="56" customFormat="1" ht="17" thickBot="1" x14ac:dyDescent="0.25">
      <c r="A1100" s="56" t="s">
        <v>342</v>
      </c>
      <c r="D1100" s="62">
        <v>600</v>
      </c>
      <c r="E1100" s="56" t="s">
        <v>346</v>
      </c>
      <c r="F1100" s="56">
        <v>1</v>
      </c>
      <c r="G1100" s="56">
        <v>253.333</v>
      </c>
      <c r="H1100" s="62">
        <v>718</v>
      </c>
      <c r="I1100" s="56">
        <v>69</v>
      </c>
      <c r="K1100" s="57" t="s">
        <v>345</v>
      </c>
      <c r="P1100" s="58"/>
      <c r="Q1100" s="58"/>
      <c r="R1100" s="58"/>
      <c r="W1100" s="58"/>
      <c r="X1100" s="58"/>
      <c r="Y1100" s="58"/>
      <c r="AD1100" s="103" t="str">
        <f t="shared" si="554"/>
        <v xml:space="preserve">  </v>
      </c>
      <c r="AE1100" s="103" t="str">
        <f t="shared" si="555"/>
        <v xml:space="preserve">  </v>
      </c>
    </row>
    <row r="1101" spans="1:31" s="7" customFormat="1" x14ac:dyDescent="0.2">
      <c r="A1101" s="7" t="s">
        <v>342</v>
      </c>
      <c r="D1101" s="7">
        <v>800</v>
      </c>
      <c r="E1101" s="7" t="s">
        <v>346</v>
      </c>
      <c r="F1101" s="7">
        <v>2</v>
      </c>
      <c r="G1101" s="7">
        <v>253.333</v>
      </c>
      <c r="H1101" s="7">
        <v>564.66700000000003</v>
      </c>
      <c r="I1101" s="7">
        <v>69</v>
      </c>
      <c r="K1101" s="8" t="s">
        <v>345</v>
      </c>
      <c r="L1101" s="7">
        <f t="shared" ref="L1101:L1102" si="556">ABS(H1101-H1100)</f>
        <v>153.33299999999997</v>
      </c>
      <c r="M1101" s="33">
        <f t="shared" ref="M1101:M1102" si="557">D1101-D1100</f>
        <v>200</v>
      </c>
      <c r="N1101" s="7">
        <f t="shared" ref="N1101:N1102" si="558">M1101/L1101</f>
        <v>1.3043506616318734</v>
      </c>
      <c r="O1101" s="7">
        <f>AVERAGE(N1101:N1102)</f>
        <v>1.3071957347015175</v>
      </c>
      <c r="P1101" s="24"/>
      <c r="Q1101" s="24"/>
      <c r="R1101" s="24"/>
      <c r="W1101" s="24"/>
      <c r="X1101" s="24"/>
      <c r="Y1101" s="24"/>
      <c r="AD1101" s="103" t="str">
        <f t="shared" si="554"/>
        <v xml:space="preserve">  </v>
      </c>
      <c r="AE1101" s="103" t="str">
        <f t="shared" si="555"/>
        <v xml:space="preserve">  </v>
      </c>
    </row>
    <row r="1102" spans="1:31" s="7" customFormat="1" x14ac:dyDescent="0.2">
      <c r="A1102" s="7" t="s">
        <v>342</v>
      </c>
      <c r="D1102" s="7">
        <v>1000</v>
      </c>
      <c r="E1102" s="7" t="s">
        <v>346</v>
      </c>
      <c r="F1102" s="7">
        <v>3</v>
      </c>
      <c r="G1102" s="7">
        <v>252</v>
      </c>
      <c r="H1102" s="7">
        <v>412</v>
      </c>
      <c r="I1102" s="7">
        <v>69</v>
      </c>
      <c r="K1102" s="8" t="s">
        <v>345</v>
      </c>
      <c r="L1102" s="7">
        <f t="shared" si="556"/>
        <v>152.66700000000003</v>
      </c>
      <c r="M1102" s="33">
        <f t="shared" si="557"/>
        <v>200</v>
      </c>
      <c r="N1102" s="7">
        <f t="shared" si="558"/>
        <v>1.3100408077711618</v>
      </c>
      <c r="P1102" s="24"/>
      <c r="Q1102" s="24"/>
      <c r="R1102" s="24"/>
      <c r="W1102" s="24"/>
      <c r="X1102" s="24"/>
      <c r="Y1102" s="24"/>
      <c r="AD1102" s="103" t="str">
        <f t="shared" si="554"/>
        <v xml:space="preserve">  </v>
      </c>
      <c r="AE1102" s="103" t="str">
        <f t="shared" si="555"/>
        <v xml:space="preserve">  </v>
      </c>
    </row>
    <row r="1103" spans="1:31" x14ac:dyDescent="0.2">
      <c r="A1103" t="s">
        <v>347</v>
      </c>
      <c r="C1103" t="s">
        <v>343</v>
      </c>
      <c r="D1103" t="s">
        <v>338</v>
      </c>
      <c r="E1103" t="s">
        <v>346</v>
      </c>
      <c r="F1103">
        <v>6</v>
      </c>
      <c r="G1103">
        <v>539.33299999999997</v>
      </c>
      <c r="H1103">
        <v>382.66699999999997</v>
      </c>
      <c r="I1103">
        <v>69</v>
      </c>
      <c r="K1103" s="5" t="s">
        <v>345</v>
      </c>
      <c r="P1103" s="22">
        <f>$O$1101</f>
        <v>1.3071957347015175</v>
      </c>
      <c r="Q1103" s="22">
        <f>$D$1100</f>
        <v>600</v>
      </c>
      <c r="R1103" s="22">
        <f>$H$1100</f>
        <v>718</v>
      </c>
      <c r="S1103">
        <f t="shared" ref="S1103:S1118" si="559">H1103</f>
        <v>382.66699999999997</v>
      </c>
      <c r="T1103">
        <f t="shared" ref="T1103:T1118" si="560">ABS(R1103-S1103)</f>
        <v>335.33300000000003</v>
      </c>
      <c r="U1103" s="18">
        <f t="shared" ref="U1103:U1118" si="561">T1103*P1103+Q1103</f>
        <v>1038.3458673046639</v>
      </c>
      <c r="AC1103" s="42" t="s">
        <v>181</v>
      </c>
      <c r="AD1103" s="103" t="str">
        <f t="shared" si="554"/>
        <v xml:space="preserve">  </v>
      </c>
      <c r="AE1103" s="103" t="str">
        <f t="shared" si="555"/>
        <v xml:space="preserve">  </v>
      </c>
    </row>
    <row r="1104" spans="1:31" x14ac:dyDescent="0.2">
      <c r="A1104" t="s">
        <v>347</v>
      </c>
      <c r="C1104" t="s">
        <v>343</v>
      </c>
      <c r="D1104" t="s">
        <v>240</v>
      </c>
      <c r="E1104" t="s">
        <v>346</v>
      </c>
      <c r="F1104">
        <v>7</v>
      </c>
      <c r="G1104">
        <v>540.66700000000003</v>
      </c>
      <c r="H1104">
        <v>465.33300000000003</v>
      </c>
      <c r="I1104">
        <v>69</v>
      </c>
      <c r="K1104" s="5" t="s">
        <v>345</v>
      </c>
      <c r="P1104" s="22">
        <f t="shared" ref="P1104:P1118" si="562">$O$1101</f>
        <v>1.3071957347015175</v>
      </c>
      <c r="Q1104" s="22">
        <f t="shared" ref="Q1104:Q1118" si="563">$D$1100</f>
        <v>600</v>
      </c>
      <c r="R1104" s="22">
        <f t="shared" ref="R1104:R1118" si="564">$H$1100</f>
        <v>718</v>
      </c>
      <c r="S1104">
        <f t="shared" si="559"/>
        <v>465.33300000000003</v>
      </c>
      <c r="T1104">
        <f t="shared" si="560"/>
        <v>252.66699999999997</v>
      </c>
      <c r="U1104" s="18">
        <f t="shared" si="561"/>
        <v>930.28522469982829</v>
      </c>
      <c r="V1104" s="18">
        <f>ABS(U1104-U1103)</f>
        <v>108.06064260483561</v>
      </c>
      <c r="AC1104" s="42" t="s">
        <v>181</v>
      </c>
      <c r="AD1104" s="103" t="str">
        <f t="shared" si="554"/>
        <v xml:space="preserve">  </v>
      </c>
      <c r="AE1104" s="103" t="str">
        <f t="shared" si="555"/>
        <v xml:space="preserve">  </v>
      </c>
    </row>
    <row r="1105" spans="1:31" x14ac:dyDescent="0.2">
      <c r="A1105" t="s">
        <v>347</v>
      </c>
      <c r="C1105" t="s">
        <v>343</v>
      </c>
      <c r="D1105" t="s">
        <v>339</v>
      </c>
      <c r="E1105" t="s">
        <v>346</v>
      </c>
      <c r="F1105">
        <v>8</v>
      </c>
      <c r="G1105">
        <v>684</v>
      </c>
      <c r="H1105">
        <v>420.66699999999997</v>
      </c>
      <c r="I1105">
        <v>69</v>
      </c>
      <c r="K1105" s="5" t="s">
        <v>345</v>
      </c>
      <c r="P1105" s="22">
        <f t="shared" si="562"/>
        <v>1.3071957347015175</v>
      </c>
      <c r="Q1105" s="22">
        <f t="shared" si="563"/>
        <v>600</v>
      </c>
      <c r="R1105" s="22">
        <f t="shared" si="564"/>
        <v>718</v>
      </c>
      <c r="S1105">
        <f t="shared" si="559"/>
        <v>420.66699999999997</v>
      </c>
      <c r="T1105">
        <f t="shared" si="560"/>
        <v>297.33300000000003</v>
      </c>
      <c r="U1105" s="18">
        <f t="shared" si="561"/>
        <v>988.67242938600634</v>
      </c>
      <c r="AC1105" s="42" t="s">
        <v>181</v>
      </c>
      <c r="AD1105" s="103" t="str">
        <f t="shared" si="554"/>
        <v xml:space="preserve">  </v>
      </c>
      <c r="AE1105" s="103" t="str">
        <f t="shared" si="555"/>
        <v xml:space="preserve">  </v>
      </c>
    </row>
    <row r="1106" spans="1:31" x14ac:dyDescent="0.2">
      <c r="A1106" t="s">
        <v>347</v>
      </c>
      <c r="C1106" t="s">
        <v>343</v>
      </c>
      <c r="D1106" t="s">
        <v>240</v>
      </c>
      <c r="E1106" t="s">
        <v>346</v>
      </c>
      <c r="F1106">
        <v>9</v>
      </c>
      <c r="G1106">
        <v>684</v>
      </c>
      <c r="H1106">
        <v>518.66700000000003</v>
      </c>
      <c r="I1106">
        <v>69</v>
      </c>
      <c r="K1106" s="5" t="s">
        <v>345</v>
      </c>
      <c r="P1106" s="22">
        <f t="shared" si="562"/>
        <v>1.3071957347015175</v>
      </c>
      <c r="Q1106" s="22">
        <f t="shared" si="563"/>
        <v>600</v>
      </c>
      <c r="R1106" s="22">
        <f t="shared" si="564"/>
        <v>718</v>
      </c>
      <c r="S1106">
        <f t="shared" si="559"/>
        <v>518.66700000000003</v>
      </c>
      <c r="T1106">
        <f t="shared" si="560"/>
        <v>199.33299999999997</v>
      </c>
      <c r="U1106" s="18">
        <f t="shared" si="561"/>
        <v>860.56724738525759</v>
      </c>
      <c r="V1106" s="18">
        <f>ABS(U1106-U1105)</f>
        <v>128.10518200074875</v>
      </c>
      <c r="AC1106" s="42" t="s">
        <v>181</v>
      </c>
      <c r="AD1106" s="103" t="str">
        <f t="shared" si="554"/>
        <v xml:space="preserve">  </v>
      </c>
      <c r="AE1106" s="103" t="str">
        <f t="shared" si="555"/>
        <v xml:space="preserve">  </v>
      </c>
    </row>
    <row r="1107" spans="1:31" x14ac:dyDescent="0.2">
      <c r="A1107" t="s">
        <v>347</v>
      </c>
      <c r="C1107" t="s">
        <v>343</v>
      </c>
      <c r="D1107" t="s">
        <v>340</v>
      </c>
      <c r="E1107" t="s">
        <v>346</v>
      </c>
      <c r="F1107">
        <v>10</v>
      </c>
      <c r="G1107">
        <v>828</v>
      </c>
      <c r="H1107">
        <v>475.66699999999997</v>
      </c>
      <c r="I1107">
        <v>69</v>
      </c>
      <c r="K1107" s="5" t="s">
        <v>345</v>
      </c>
      <c r="P1107" s="22">
        <f t="shared" si="562"/>
        <v>1.3071957347015175</v>
      </c>
      <c r="Q1107" s="22">
        <f t="shared" si="563"/>
        <v>600</v>
      </c>
      <c r="R1107" s="22">
        <f t="shared" si="564"/>
        <v>718</v>
      </c>
      <c r="S1107">
        <f t="shared" si="559"/>
        <v>475.66699999999997</v>
      </c>
      <c r="T1107">
        <f t="shared" si="560"/>
        <v>242.33300000000003</v>
      </c>
      <c r="U1107" s="18">
        <f t="shared" si="561"/>
        <v>916.77666397742291</v>
      </c>
      <c r="AC1107" s="42" t="s">
        <v>181</v>
      </c>
      <c r="AD1107" s="103" t="str">
        <f t="shared" si="554"/>
        <v xml:space="preserve">  </v>
      </c>
      <c r="AE1107" s="103" t="str">
        <f t="shared" si="555"/>
        <v xml:space="preserve">  </v>
      </c>
    </row>
    <row r="1108" spans="1:31" x14ac:dyDescent="0.2">
      <c r="A1108" t="s">
        <v>347</v>
      </c>
      <c r="C1108" t="s">
        <v>343</v>
      </c>
      <c r="D1108" t="s">
        <v>240</v>
      </c>
      <c r="E1108" t="s">
        <v>346</v>
      </c>
      <c r="F1108">
        <v>11</v>
      </c>
      <c r="G1108">
        <v>827.33299999999997</v>
      </c>
      <c r="H1108">
        <v>528.33299999999997</v>
      </c>
      <c r="I1108">
        <v>69</v>
      </c>
      <c r="K1108" s="5" t="s">
        <v>345</v>
      </c>
      <c r="P1108" s="22">
        <f t="shared" si="562"/>
        <v>1.3071957347015175</v>
      </c>
      <c r="Q1108" s="22">
        <f t="shared" si="563"/>
        <v>600</v>
      </c>
      <c r="R1108" s="22">
        <f t="shared" si="564"/>
        <v>718</v>
      </c>
      <c r="S1108">
        <f t="shared" si="559"/>
        <v>528.33299999999997</v>
      </c>
      <c r="T1108">
        <f t="shared" si="560"/>
        <v>189.66700000000003</v>
      </c>
      <c r="U1108" s="18">
        <f t="shared" si="561"/>
        <v>847.93189341363279</v>
      </c>
      <c r="V1108" s="18">
        <f>ABS(U1108-U1107)</f>
        <v>68.844770563790121</v>
      </c>
      <c r="AC1108" s="42" t="s">
        <v>181</v>
      </c>
      <c r="AD1108" s="103" t="str">
        <f t="shared" si="554"/>
        <v xml:space="preserve">  </v>
      </c>
      <c r="AE1108" s="103" t="str">
        <f t="shared" si="555"/>
        <v xml:space="preserve">  </v>
      </c>
    </row>
    <row r="1109" spans="1:31" x14ac:dyDescent="0.2">
      <c r="A1109" t="s">
        <v>347</v>
      </c>
      <c r="C1109" t="s">
        <v>343</v>
      </c>
      <c r="D1109" t="s">
        <v>341</v>
      </c>
      <c r="E1109" t="s">
        <v>346</v>
      </c>
      <c r="F1109">
        <v>12</v>
      </c>
      <c r="G1109">
        <v>970.66700000000003</v>
      </c>
      <c r="H1109">
        <v>459.66699999999997</v>
      </c>
      <c r="I1109">
        <v>69</v>
      </c>
      <c r="K1109" s="5" t="s">
        <v>345</v>
      </c>
      <c r="P1109" s="22">
        <f t="shared" si="562"/>
        <v>1.3071957347015175</v>
      </c>
      <c r="Q1109" s="22">
        <f t="shared" si="563"/>
        <v>600</v>
      </c>
      <c r="R1109" s="22">
        <f t="shared" si="564"/>
        <v>718</v>
      </c>
      <c r="S1109">
        <f t="shared" si="559"/>
        <v>459.66699999999997</v>
      </c>
      <c r="T1109">
        <f t="shared" si="560"/>
        <v>258.33300000000003</v>
      </c>
      <c r="U1109" s="18">
        <f t="shared" si="561"/>
        <v>937.69179573264717</v>
      </c>
      <c r="AC1109" s="42" t="s">
        <v>181</v>
      </c>
      <c r="AD1109" s="103" t="str">
        <f t="shared" si="554"/>
        <v xml:space="preserve">  </v>
      </c>
      <c r="AE1109" s="103" t="str">
        <f t="shared" si="555"/>
        <v xml:space="preserve">  </v>
      </c>
    </row>
    <row r="1110" spans="1:31" x14ac:dyDescent="0.2">
      <c r="A1110" t="s">
        <v>347</v>
      </c>
      <c r="C1110" t="s">
        <v>343</v>
      </c>
      <c r="D1110" t="s">
        <v>240</v>
      </c>
      <c r="E1110" t="s">
        <v>346</v>
      </c>
      <c r="F1110">
        <v>13</v>
      </c>
      <c r="G1110">
        <v>970</v>
      </c>
      <c r="H1110">
        <v>541</v>
      </c>
      <c r="I1110">
        <v>69</v>
      </c>
      <c r="K1110" s="5" t="s">
        <v>345</v>
      </c>
      <c r="P1110" s="22">
        <f t="shared" si="562"/>
        <v>1.3071957347015175</v>
      </c>
      <c r="Q1110" s="22">
        <f t="shared" si="563"/>
        <v>600</v>
      </c>
      <c r="R1110" s="22">
        <f t="shared" si="564"/>
        <v>718</v>
      </c>
      <c r="S1110">
        <f t="shared" si="559"/>
        <v>541</v>
      </c>
      <c r="T1110">
        <f t="shared" si="560"/>
        <v>177</v>
      </c>
      <c r="U1110" s="18">
        <f t="shared" si="561"/>
        <v>831.37364504216862</v>
      </c>
      <c r="V1110" s="18">
        <f>ABS(U1110-U1109)</f>
        <v>106.31815069047855</v>
      </c>
      <c r="AC1110" s="42" t="s">
        <v>181</v>
      </c>
      <c r="AD1110" s="103" t="str">
        <f t="shared" si="554"/>
        <v xml:space="preserve">  </v>
      </c>
      <c r="AE1110" s="103" t="str">
        <f t="shared" si="555"/>
        <v xml:space="preserve">  </v>
      </c>
    </row>
    <row r="1111" spans="1:31" x14ac:dyDescent="0.2">
      <c r="A1111" t="s">
        <v>347</v>
      </c>
      <c r="C1111" t="s">
        <v>344</v>
      </c>
      <c r="D1111" t="s">
        <v>338</v>
      </c>
      <c r="E1111" t="s">
        <v>346</v>
      </c>
      <c r="F1111">
        <v>16</v>
      </c>
      <c r="G1111">
        <v>541</v>
      </c>
      <c r="H1111">
        <v>344.5</v>
      </c>
      <c r="I1111">
        <v>69</v>
      </c>
      <c r="K1111" s="5" t="s">
        <v>345</v>
      </c>
      <c r="P1111" s="22">
        <f t="shared" si="562"/>
        <v>1.3071957347015175</v>
      </c>
      <c r="Q1111" s="22">
        <f t="shared" si="563"/>
        <v>600</v>
      </c>
      <c r="R1111" s="22">
        <f t="shared" si="564"/>
        <v>718</v>
      </c>
      <c r="S1111">
        <f t="shared" si="559"/>
        <v>344.5</v>
      </c>
      <c r="T1111">
        <f t="shared" si="560"/>
        <v>373.5</v>
      </c>
      <c r="U1111" s="18">
        <f t="shared" si="561"/>
        <v>1088.2376069110169</v>
      </c>
      <c r="AC1111" s="42" t="s">
        <v>181</v>
      </c>
      <c r="AD1111" s="103" t="str">
        <f t="shared" si="554"/>
        <v xml:space="preserve">  </v>
      </c>
      <c r="AE1111" s="103" t="str">
        <f t="shared" si="555"/>
        <v xml:space="preserve">  </v>
      </c>
    </row>
    <row r="1112" spans="1:31" x14ac:dyDescent="0.2">
      <c r="A1112" t="s">
        <v>347</v>
      </c>
      <c r="C1112" t="s">
        <v>344</v>
      </c>
      <c r="D1112" t="s">
        <v>240</v>
      </c>
      <c r="E1112" t="s">
        <v>346</v>
      </c>
      <c r="F1112">
        <v>17</v>
      </c>
      <c r="G1112">
        <v>541.33299999999997</v>
      </c>
      <c r="H1112">
        <v>488.66699999999997</v>
      </c>
      <c r="I1112">
        <v>69</v>
      </c>
      <c r="K1112" s="5" t="s">
        <v>345</v>
      </c>
      <c r="P1112" s="22">
        <f t="shared" si="562"/>
        <v>1.3071957347015175</v>
      </c>
      <c r="Q1112" s="22">
        <f t="shared" si="563"/>
        <v>600</v>
      </c>
      <c r="R1112" s="22">
        <f t="shared" si="564"/>
        <v>718</v>
      </c>
      <c r="S1112">
        <f t="shared" si="559"/>
        <v>488.66699999999997</v>
      </c>
      <c r="T1112">
        <f t="shared" si="560"/>
        <v>229.33300000000003</v>
      </c>
      <c r="U1112" s="18">
        <f t="shared" si="561"/>
        <v>899.78311942630307</v>
      </c>
      <c r="V1112" s="18">
        <f>ABS(U1112-U1111)</f>
        <v>188.45448748471381</v>
      </c>
      <c r="AC1112" s="42" t="s">
        <v>181</v>
      </c>
      <c r="AD1112" s="103" t="str">
        <f t="shared" si="554"/>
        <v xml:space="preserve">  </v>
      </c>
      <c r="AE1112" s="103" t="str">
        <f t="shared" si="555"/>
        <v xml:space="preserve">  </v>
      </c>
    </row>
    <row r="1113" spans="1:31" x14ac:dyDescent="0.2">
      <c r="A1113" t="s">
        <v>347</v>
      </c>
      <c r="C1113" t="s">
        <v>344</v>
      </c>
      <c r="D1113" t="s">
        <v>339</v>
      </c>
      <c r="E1113" t="s">
        <v>346</v>
      </c>
      <c r="F1113">
        <v>18</v>
      </c>
      <c r="G1113">
        <v>684.66700000000003</v>
      </c>
      <c r="H1113">
        <v>405.33300000000003</v>
      </c>
      <c r="I1113">
        <v>69</v>
      </c>
      <c r="K1113" s="5" t="s">
        <v>345</v>
      </c>
      <c r="P1113" s="22">
        <f t="shared" si="562"/>
        <v>1.3071957347015175</v>
      </c>
      <c r="Q1113" s="22">
        <f t="shared" si="563"/>
        <v>600</v>
      </c>
      <c r="R1113" s="22">
        <f t="shared" si="564"/>
        <v>718</v>
      </c>
      <c r="S1113">
        <f t="shared" si="559"/>
        <v>405.33300000000003</v>
      </c>
      <c r="T1113">
        <f t="shared" si="560"/>
        <v>312.66699999999997</v>
      </c>
      <c r="U1113" s="18">
        <f t="shared" si="561"/>
        <v>1008.7169687819194</v>
      </c>
      <c r="AC1113" s="42" t="s">
        <v>181</v>
      </c>
      <c r="AD1113" s="103" t="str">
        <f t="shared" si="554"/>
        <v xml:space="preserve">  </v>
      </c>
      <c r="AE1113" s="103" t="str">
        <f t="shared" si="555"/>
        <v xml:space="preserve">  </v>
      </c>
    </row>
    <row r="1114" spans="1:31" x14ac:dyDescent="0.2">
      <c r="A1114" t="s">
        <v>347</v>
      </c>
      <c r="C1114" t="s">
        <v>344</v>
      </c>
      <c r="D1114" t="s">
        <v>240</v>
      </c>
      <c r="E1114" t="s">
        <v>346</v>
      </c>
      <c r="F1114">
        <v>19</v>
      </c>
      <c r="G1114">
        <v>686</v>
      </c>
      <c r="H1114">
        <v>537.33299999999997</v>
      </c>
      <c r="I1114">
        <v>69</v>
      </c>
      <c r="K1114" s="5" t="s">
        <v>345</v>
      </c>
      <c r="P1114" s="22">
        <f t="shared" si="562"/>
        <v>1.3071957347015175</v>
      </c>
      <c r="Q1114" s="22">
        <f t="shared" si="563"/>
        <v>600</v>
      </c>
      <c r="R1114" s="22">
        <f t="shared" si="564"/>
        <v>718</v>
      </c>
      <c r="S1114">
        <f t="shared" si="559"/>
        <v>537.33299999999997</v>
      </c>
      <c r="T1114">
        <f t="shared" si="560"/>
        <v>180.66700000000003</v>
      </c>
      <c r="U1114" s="18">
        <f t="shared" si="561"/>
        <v>836.1671318013191</v>
      </c>
      <c r="V1114" s="18">
        <f>ABS(U1114-U1113)</f>
        <v>172.54983698060028</v>
      </c>
      <c r="AC1114" s="42" t="s">
        <v>181</v>
      </c>
      <c r="AD1114" s="103" t="str">
        <f t="shared" si="554"/>
        <v xml:space="preserve">  </v>
      </c>
      <c r="AE1114" s="103" t="str">
        <f t="shared" si="555"/>
        <v xml:space="preserve">  </v>
      </c>
    </row>
    <row r="1115" spans="1:31" x14ac:dyDescent="0.2">
      <c r="A1115" t="s">
        <v>347</v>
      </c>
      <c r="C1115" t="s">
        <v>344</v>
      </c>
      <c r="D1115" t="s">
        <v>340</v>
      </c>
      <c r="E1115" t="s">
        <v>346</v>
      </c>
      <c r="F1115">
        <v>20</v>
      </c>
      <c r="G1115">
        <v>828.5</v>
      </c>
      <c r="H1115">
        <v>409</v>
      </c>
      <c r="I1115">
        <v>69</v>
      </c>
      <c r="K1115" s="5" t="s">
        <v>345</v>
      </c>
      <c r="P1115" s="22">
        <f t="shared" si="562"/>
        <v>1.3071957347015175</v>
      </c>
      <c r="Q1115" s="22">
        <f t="shared" si="563"/>
        <v>600</v>
      </c>
      <c r="R1115" s="22">
        <f t="shared" si="564"/>
        <v>718</v>
      </c>
      <c r="S1115">
        <f t="shared" si="559"/>
        <v>409</v>
      </c>
      <c r="T1115">
        <f t="shared" si="560"/>
        <v>309</v>
      </c>
      <c r="U1115" s="18">
        <f t="shared" si="561"/>
        <v>1003.9234820227689</v>
      </c>
      <c r="AC1115" s="42" t="s">
        <v>181</v>
      </c>
      <c r="AD1115" s="103" t="str">
        <f t="shared" si="554"/>
        <v xml:space="preserve">  </v>
      </c>
      <c r="AE1115" s="103" t="str">
        <f t="shared" si="555"/>
        <v xml:space="preserve">  </v>
      </c>
    </row>
    <row r="1116" spans="1:31" x14ac:dyDescent="0.2">
      <c r="A1116" t="s">
        <v>347</v>
      </c>
      <c r="C1116" t="s">
        <v>344</v>
      </c>
      <c r="D1116" t="s">
        <v>240</v>
      </c>
      <c r="E1116" t="s">
        <v>346</v>
      </c>
      <c r="F1116">
        <v>21</v>
      </c>
      <c r="G1116">
        <v>827</v>
      </c>
      <c r="H1116">
        <v>553.5</v>
      </c>
      <c r="I1116">
        <v>69</v>
      </c>
      <c r="K1116" s="5" t="s">
        <v>345</v>
      </c>
      <c r="P1116" s="22">
        <f t="shared" si="562"/>
        <v>1.3071957347015175</v>
      </c>
      <c r="Q1116" s="22">
        <f t="shared" si="563"/>
        <v>600</v>
      </c>
      <c r="R1116" s="22">
        <f t="shared" si="564"/>
        <v>718</v>
      </c>
      <c r="S1116">
        <f t="shared" si="559"/>
        <v>553.5</v>
      </c>
      <c r="T1116">
        <f t="shared" si="560"/>
        <v>164.5</v>
      </c>
      <c r="U1116" s="18">
        <f t="shared" si="561"/>
        <v>815.03369835839965</v>
      </c>
      <c r="V1116" s="18">
        <f>ABS(U1116-U1115)</f>
        <v>188.88978366436925</v>
      </c>
      <c r="AC1116" s="42" t="s">
        <v>181</v>
      </c>
      <c r="AD1116" s="103" t="str">
        <f t="shared" si="554"/>
        <v xml:space="preserve">  </v>
      </c>
      <c r="AE1116" s="103" t="str">
        <f t="shared" si="555"/>
        <v xml:space="preserve">  </v>
      </c>
    </row>
    <row r="1117" spans="1:31" x14ac:dyDescent="0.2">
      <c r="A1117" t="s">
        <v>347</v>
      </c>
      <c r="C1117" t="s">
        <v>344</v>
      </c>
      <c r="D1117" t="s">
        <v>341</v>
      </c>
      <c r="E1117" t="s">
        <v>346</v>
      </c>
      <c r="F1117">
        <v>22</v>
      </c>
      <c r="G1117">
        <v>970.5</v>
      </c>
      <c r="H1117">
        <v>476.5</v>
      </c>
      <c r="I1117">
        <v>69</v>
      </c>
      <c r="K1117" s="5" t="s">
        <v>345</v>
      </c>
      <c r="P1117" s="22">
        <f t="shared" si="562"/>
        <v>1.3071957347015175</v>
      </c>
      <c r="Q1117" s="22">
        <f t="shared" si="563"/>
        <v>600</v>
      </c>
      <c r="R1117" s="22">
        <f t="shared" si="564"/>
        <v>718</v>
      </c>
      <c r="S1117">
        <f t="shared" si="559"/>
        <v>476.5</v>
      </c>
      <c r="T1117">
        <f t="shared" si="560"/>
        <v>241.5</v>
      </c>
      <c r="U1117" s="18">
        <f t="shared" si="561"/>
        <v>915.68776993041649</v>
      </c>
      <c r="AC1117" s="42" t="s">
        <v>181</v>
      </c>
      <c r="AD1117" s="103" t="str">
        <f t="shared" si="554"/>
        <v xml:space="preserve">  </v>
      </c>
      <c r="AE1117" s="103" t="str">
        <f t="shared" si="555"/>
        <v xml:space="preserve">  </v>
      </c>
    </row>
    <row r="1118" spans="1:31" s="42" customFormat="1" ht="17" thickBot="1" x14ac:dyDescent="0.25">
      <c r="A1118" s="42" t="s">
        <v>347</v>
      </c>
      <c r="C1118" s="42" t="s">
        <v>344</v>
      </c>
      <c r="D1118" t="s">
        <v>240</v>
      </c>
      <c r="E1118" s="42" t="s">
        <v>346</v>
      </c>
      <c r="F1118" s="42">
        <v>23</v>
      </c>
      <c r="G1118">
        <v>970</v>
      </c>
      <c r="H1118" s="42">
        <v>595</v>
      </c>
      <c r="I1118" s="42">
        <v>69</v>
      </c>
      <c r="K1118" s="43" t="s">
        <v>345</v>
      </c>
      <c r="P1118" s="22">
        <f t="shared" si="562"/>
        <v>1.3071957347015175</v>
      </c>
      <c r="Q1118" s="22">
        <f t="shared" si="563"/>
        <v>600</v>
      </c>
      <c r="R1118" s="22">
        <f t="shared" si="564"/>
        <v>718</v>
      </c>
      <c r="S1118">
        <f t="shared" si="559"/>
        <v>595</v>
      </c>
      <c r="T1118">
        <f t="shared" si="560"/>
        <v>123</v>
      </c>
      <c r="U1118" s="18">
        <f t="shared" si="561"/>
        <v>760.7850753682867</v>
      </c>
      <c r="V1118" s="18">
        <f>ABS(U1118-U1117)</f>
        <v>154.9026945621298</v>
      </c>
      <c r="W1118" s="44"/>
      <c r="X1118" s="44"/>
      <c r="Y1118" s="44"/>
      <c r="AB1118" s="45"/>
      <c r="AC1118" s="42" t="s">
        <v>181</v>
      </c>
      <c r="AD1118" s="103" t="str">
        <f t="shared" si="554"/>
        <v xml:space="preserve">  </v>
      </c>
      <c r="AE1118" s="103" t="str">
        <f t="shared" si="555"/>
        <v xml:space="preserve">  </v>
      </c>
    </row>
    <row r="1119" spans="1:31" s="56" customFormat="1" ht="17" thickBot="1" x14ac:dyDescent="0.25">
      <c r="A1119" s="56" t="s">
        <v>310</v>
      </c>
      <c r="C1119" s="56" t="s">
        <v>348</v>
      </c>
      <c r="D1119" s="62">
        <v>0.5</v>
      </c>
      <c r="E1119" s="56" t="s">
        <v>159</v>
      </c>
      <c r="F1119" s="56">
        <v>4</v>
      </c>
      <c r="G1119" s="62">
        <v>540</v>
      </c>
      <c r="H1119" s="56">
        <v>1284</v>
      </c>
      <c r="I1119" s="56">
        <v>69</v>
      </c>
      <c r="K1119" s="57" t="s">
        <v>345</v>
      </c>
      <c r="P1119" s="58"/>
      <c r="Q1119" s="58"/>
      <c r="R1119" s="58"/>
      <c r="W1119" s="58"/>
      <c r="X1119" s="58"/>
      <c r="Y1119" s="58"/>
      <c r="AD1119" s="103" t="str">
        <f t="shared" si="554"/>
        <v xml:space="preserve">  </v>
      </c>
      <c r="AE1119" s="103" t="str">
        <f t="shared" si="555"/>
        <v xml:space="preserve">  </v>
      </c>
    </row>
    <row r="1120" spans="1:31" s="7" customFormat="1" x14ac:dyDescent="0.2">
      <c r="A1120" s="7" t="s">
        <v>310</v>
      </c>
      <c r="C1120" s="7" t="s">
        <v>348</v>
      </c>
      <c r="D1120" s="7">
        <v>1</v>
      </c>
      <c r="E1120" s="7" t="s">
        <v>159</v>
      </c>
      <c r="F1120" s="7">
        <v>5</v>
      </c>
      <c r="G1120" s="7">
        <v>719</v>
      </c>
      <c r="H1120" s="7">
        <v>1283</v>
      </c>
      <c r="I1120" s="7">
        <v>69</v>
      </c>
      <c r="K1120" s="8" t="s">
        <v>345</v>
      </c>
      <c r="L1120" s="7">
        <f>ABS(G1120-G1119)</f>
        <v>179</v>
      </c>
      <c r="M1120" s="33">
        <f>D1120-D1119</f>
        <v>0.5</v>
      </c>
      <c r="N1120" s="7">
        <f t="shared" ref="N1120:N1121" si="565">M1120/L1120</f>
        <v>2.7932960893854749E-3</v>
      </c>
      <c r="O1120" s="7">
        <f>AVERAGE(N1120:N1121)</f>
        <v>2.7855369335816264E-3</v>
      </c>
      <c r="P1120" s="24"/>
      <c r="Q1120" s="24"/>
      <c r="R1120" s="24"/>
      <c r="W1120" s="24"/>
      <c r="X1120" s="24"/>
      <c r="Y1120" s="24"/>
      <c r="AD1120" s="103" t="str">
        <f t="shared" si="554"/>
        <v xml:space="preserve">  </v>
      </c>
      <c r="AE1120" s="103" t="str">
        <f t="shared" si="555"/>
        <v xml:space="preserve">  </v>
      </c>
    </row>
    <row r="1121" spans="1:31" s="7" customFormat="1" x14ac:dyDescent="0.2">
      <c r="A1121" s="7" t="s">
        <v>310</v>
      </c>
      <c r="C1121" s="7" t="s">
        <v>348</v>
      </c>
      <c r="D1121" s="7">
        <v>1.5</v>
      </c>
      <c r="E1121" s="7" t="s">
        <v>159</v>
      </c>
      <c r="F1121" s="7">
        <v>6</v>
      </c>
      <c r="G1121" s="7">
        <v>899</v>
      </c>
      <c r="H1121" s="7">
        <v>1284</v>
      </c>
      <c r="I1121" s="7">
        <v>69</v>
      </c>
      <c r="K1121" s="8" t="s">
        <v>345</v>
      </c>
      <c r="L1121" s="7">
        <f>ABS(G1121-G1120)</f>
        <v>180</v>
      </c>
      <c r="M1121" s="33">
        <f>D1121-D1120</f>
        <v>0.5</v>
      </c>
      <c r="N1121" s="7">
        <f t="shared" si="565"/>
        <v>2.7777777777777779E-3</v>
      </c>
      <c r="P1121" s="24"/>
      <c r="Q1121" s="24"/>
      <c r="R1121" s="24"/>
      <c r="W1121" s="24"/>
      <c r="X1121" s="24"/>
      <c r="Y1121" s="24"/>
      <c r="AD1121" s="103" t="str">
        <f t="shared" si="554"/>
        <v xml:space="preserve">  </v>
      </c>
      <c r="AE1121" s="103" t="str">
        <f t="shared" si="555"/>
        <v xml:space="preserve">  </v>
      </c>
    </row>
    <row r="1122" spans="1:31" x14ac:dyDescent="0.2">
      <c r="A1122" t="s">
        <v>349</v>
      </c>
      <c r="C1122" t="s">
        <v>350</v>
      </c>
      <c r="D1122" t="s">
        <v>338</v>
      </c>
      <c r="E1122" t="s">
        <v>159</v>
      </c>
      <c r="F1122">
        <v>7</v>
      </c>
      <c r="G1122">
        <v>767</v>
      </c>
      <c r="H1122">
        <v>160</v>
      </c>
      <c r="I1122">
        <v>69</v>
      </c>
      <c r="K1122" s="5" t="s">
        <v>345</v>
      </c>
      <c r="W1122" s="22">
        <f>$O$1120</f>
        <v>2.7855369335816264E-3</v>
      </c>
      <c r="X1122" s="22">
        <f>$D$1119</f>
        <v>0.5</v>
      </c>
      <c r="Y1122" s="22">
        <f>$G$1119</f>
        <v>540</v>
      </c>
      <c r="Z1122">
        <f t="shared" ref="Z1122:Z1123" si="566">G1122</f>
        <v>767</v>
      </c>
      <c r="AA1122">
        <f t="shared" ref="AA1122:AA1123" si="567">Z1122-Y1122</f>
        <v>227</v>
      </c>
      <c r="AB1122" s="18">
        <f t="shared" ref="AB1122:AB1123" si="568">AA1122*W1122+X1122</f>
        <v>1.1323168839230293</v>
      </c>
      <c r="AC1122" s="42" t="s">
        <v>181</v>
      </c>
      <c r="AD1122" s="103" t="str">
        <f t="shared" si="554"/>
        <v xml:space="preserve">  </v>
      </c>
      <c r="AE1122" s="103" t="str">
        <f t="shared" si="555"/>
        <v xml:space="preserve">  </v>
      </c>
    </row>
    <row r="1123" spans="1:31" ht="17" thickBot="1" x14ac:dyDescent="0.25">
      <c r="A1123" t="s">
        <v>349</v>
      </c>
      <c r="C1123" t="s">
        <v>350</v>
      </c>
      <c r="D1123" t="s">
        <v>339</v>
      </c>
      <c r="E1123" t="s">
        <v>159</v>
      </c>
      <c r="F1123">
        <v>8</v>
      </c>
      <c r="G1123">
        <v>890</v>
      </c>
      <c r="H1123">
        <v>243</v>
      </c>
      <c r="I1123">
        <v>69</v>
      </c>
      <c r="K1123" s="5" t="s">
        <v>345</v>
      </c>
      <c r="W1123" s="22">
        <f>$O$1120</f>
        <v>2.7855369335816264E-3</v>
      </c>
      <c r="X1123" s="22">
        <f>$D$1119</f>
        <v>0.5</v>
      </c>
      <c r="Y1123" s="22">
        <f>$G$1119</f>
        <v>540</v>
      </c>
      <c r="Z1123">
        <f t="shared" si="566"/>
        <v>890</v>
      </c>
      <c r="AA1123">
        <f t="shared" si="567"/>
        <v>350</v>
      </c>
      <c r="AB1123" s="18">
        <f t="shared" si="568"/>
        <v>1.4749379267535692</v>
      </c>
      <c r="AC1123" s="42" t="s">
        <v>181</v>
      </c>
      <c r="AD1123" s="103" t="str">
        <f t="shared" si="554"/>
        <v xml:space="preserve">  </v>
      </c>
      <c r="AE1123" s="103" t="str">
        <f t="shared" si="555"/>
        <v xml:space="preserve">  </v>
      </c>
    </row>
    <row r="1124" spans="1:31" s="56" customFormat="1" ht="17" thickBot="1" x14ac:dyDescent="0.25">
      <c r="A1124" s="56" t="s">
        <v>310</v>
      </c>
      <c r="C1124" s="56" t="s">
        <v>348</v>
      </c>
      <c r="D1124" s="62">
        <v>0.5</v>
      </c>
      <c r="E1124" s="56" t="s">
        <v>159</v>
      </c>
      <c r="F1124" s="56">
        <v>9</v>
      </c>
      <c r="G1124" s="62">
        <v>970</v>
      </c>
      <c r="H1124" s="56">
        <v>975</v>
      </c>
      <c r="I1124" s="56">
        <v>69</v>
      </c>
      <c r="K1124" s="57" t="s">
        <v>345</v>
      </c>
      <c r="P1124" s="58"/>
      <c r="Q1124" s="58"/>
      <c r="R1124" s="58"/>
      <c r="W1124" s="58"/>
      <c r="X1124" s="58"/>
      <c r="Y1124" s="58"/>
      <c r="AD1124" s="103" t="str">
        <f t="shared" si="554"/>
        <v xml:space="preserve">  </v>
      </c>
      <c r="AE1124" s="103" t="str">
        <f t="shared" si="555"/>
        <v xml:space="preserve">  </v>
      </c>
    </row>
    <row r="1125" spans="1:31" s="7" customFormat="1" x14ac:dyDescent="0.2">
      <c r="A1125" s="7" t="s">
        <v>310</v>
      </c>
      <c r="C1125" s="7" t="s">
        <v>348</v>
      </c>
      <c r="D1125" s="7">
        <v>1</v>
      </c>
      <c r="E1125" s="7" t="s">
        <v>159</v>
      </c>
      <c r="F1125" s="7">
        <v>10</v>
      </c>
      <c r="G1125" s="7">
        <v>1152</v>
      </c>
      <c r="H1125" s="7">
        <v>975</v>
      </c>
      <c r="I1125" s="7">
        <v>69</v>
      </c>
      <c r="K1125" s="8" t="s">
        <v>345</v>
      </c>
      <c r="L1125" s="7">
        <f>ABS(G1125-G1124)</f>
        <v>182</v>
      </c>
      <c r="M1125" s="33">
        <f>D1125-D1124</f>
        <v>0.5</v>
      </c>
      <c r="N1125" s="7">
        <f t="shared" ref="N1125:N1126" si="569">M1125/L1125</f>
        <v>2.7472527472527475E-3</v>
      </c>
      <c r="O1125" s="7">
        <f>AVERAGE(N1125:N1126)</f>
        <v>2.7397465922056087E-3</v>
      </c>
      <c r="P1125" s="24"/>
      <c r="Q1125" s="24"/>
      <c r="R1125" s="24"/>
      <c r="W1125" s="24"/>
      <c r="X1125" s="24"/>
      <c r="Y1125" s="24"/>
      <c r="AD1125" s="103" t="str">
        <f t="shared" si="554"/>
        <v xml:space="preserve">  </v>
      </c>
      <c r="AE1125" s="103" t="str">
        <f t="shared" si="555"/>
        <v xml:space="preserve">  </v>
      </c>
    </row>
    <row r="1126" spans="1:31" s="7" customFormat="1" x14ac:dyDescent="0.2">
      <c r="A1126" s="7" t="s">
        <v>310</v>
      </c>
      <c r="C1126" s="7" t="s">
        <v>348</v>
      </c>
      <c r="D1126" s="7">
        <v>1.5</v>
      </c>
      <c r="E1126" s="7" t="s">
        <v>159</v>
      </c>
      <c r="F1126" s="7">
        <v>11</v>
      </c>
      <c r="G1126" s="7">
        <v>1335</v>
      </c>
      <c r="H1126" s="7">
        <v>975</v>
      </c>
      <c r="I1126" s="7">
        <v>69</v>
      </c>
      <c r="K1126" s="8" t="s">
        <v>345</v>
      </c>
      <c r="L1126" s="7">
        <f>ABS(G1126-G1125)</f>
        <v>183</v>
      </c>
      <c r="M1126" s="33">
        <f>D1126-D1125</f>
        <v>0.5</v>
      </c>
      <c r="N1126" s="7">
        <f t="shared" si="569"/>
        <v>2.7322404371584699E-3</v>
      </c>
      <c r="P1126" s="24"/>
      <c r="Q1126" s="24"/>
      <c r="R1126" s="24"/>
      <c r="W1126" s="24"/>
      <c r="X1126" s="24"/>
      <c r="Y1126" s="24"/>
      <c r="AD1126" s="103" t="str">
        <f t="shared" si="554"/>
        <v xml:space="preserve">  </v>
      </c>
      <c r="AE1126" s="103" t="str">
        <f t="shared" si="555"/>
        <v xml:space="preserve">  </v>
      </c>
    </row>
    <row r="1127" spans="1:31" x14ac:dyDescent="0.2">
      <c r="A1127" t="s">
        <v>349</v>
      </c>
      <c r="C1127" t="s">
        <v>351</v>
      </c>
      <c r="D1127" t="s">
        <v>338</v>
      </c>
      <c r="E1127" t="s">
        <v>159</v>
      </c>
      <c r="F1127">
        <v>12</v>
      </c>
      <c r="G1127">
        <v>1199.6669999999999</v>
      </c>
      <c r="H1127">
        <v>213.333</v>
      </c>
      <c r="I1127">
        <v>69</v>
      </c>
      <c r="K1127" s="5" t="s">
        <v>345</v>
      </c>
      <c r="W1127" s="22">
        <f>$O$1125</f>
        <v>2.7397465922056087E-3</v>
      </c>
      <c r="X1127" s="22">
        <f>$D$1124</f>
        <v>0.5</v>
      </c>
      <c r="Y1127" s="22">
        <f>$G$1124</f>
        <v>970</v>
      </c>
      <c r="Z1127">
        <f t="shared" ref="Z1127:Z1143" si="570">G1127</f>
        <v>1199.6669999999999</v>
      </c>
      <c r="AA1127">
        <f t="shared" ref="AA1127:AA1143" si="571">Z1127-Y1127</f>
        <v>229.66699999999992</v>
      </c>
      <c r="AB1127" s="18">
        <f t="shared" ref="AB1127:AB1143" si="572">AA1127*W1127+X1127</f>
        <v>1.1292293805920854</v>
      </c>
      <c r="AC1127" s="42" t="s">
        <v>181</v>
      </c>
      <c r="AD1127" s="103" t="str">
        <f t="shared" si="554"/>
        <v xml:space="preserve">  </v>
      </c>
      <c r="AE1127" s="103" t="str">
        <f t="shared" si="555"/>
        <v xml:space="preserve">  </v>
      </c>
    </row>
    <row r="1128" spans="1:31" x14ac:dyDescent="0.2">
      <c r="A1128" t="s">
        <v>349</v>
      </c>
      <c r="C1128" t="s">
        <v>351</v>
      </c>
      <c r="D1128" t="s">
        <v>339</v>
      </c>
      <c r="E1128" t="s">
        <v>159</v>
      </c>
      <c r="F1128">
        <v>13</v>
      </c>
      <c r="G1128">
        <v>1260.3330000000001</v>
      </c>
      <c r="H1128">
        <v>198.667</v>
      </c>
      <c r="I1128">
        <v>69</v>
      </c>
      <c r="K1128" s="5" t="s">
        <v>345</v>
      </c>
      <c r="W1128" s="22">
        <f t="shared" ref="W1128:W1140" si="573">$O$1125</f>
        <v>2.7397465922056087E-3</v>
      </c>
      <c r="X1128" s="22">
        <f t="shared" ref="X1128:X1140" si="574">$D$1124</f>
        <v>0.5</v>
      </c>
      <c r="Y1128" s="22">
        <f t="shared" ref="Y1128:Y1140" si="575">$G$1124</f>
        <v>970</v>
      </c>
      <c r="Z1128">
        <f t="shared" si="570"/>
        <v>1260.3330000000001</v>
      </c>
      <c r="AA1128">
        <f t="shared" si="571"/>
        <v>290.33300000000008</v>
      </c>
      <c r="AB1128" s="18">
        <f t="shared" si="572"/>
        <v>1.2954388473548311</v>
      </c>
      <c r="AC1128" s="42" t="s">
        <v>181</v>
      </c>
      <c r="AD1128" s="103" t="str">
        <f t="shared" si="554"/>
        <v xml:space="preserve">  </v>
      </c>
      <c r="AE1128" s="103" t="str">
        <f t="shared" si="555"/>
        <v xml:space="preserve">  </v>
      </c>
    </row>
    <row r="1129" spans="1:31" x14ac:dyDescent="0.2">
      <c r="A1129" t="s">
        <v>349</v>
      </c>
      <c r="C1129" t="s">
        <v>351</v>
      </c>
      <c r="D1129" t="s">
        <v>340</v>
      </c>
      <c r="E1129" t="s">
        <v>159</v>
      </c>
      <c r="F1129">
        <v>14</v>
      </c>
      <c r="G1129">
        <v>1137.6669999999999</v>
      </c>
      <c r="H1129">
        <v>173.333</v>
      </c>
      <c r="I1129">
        <v>69</v>
      </c>
      <c r="K1129" s="5" t="s">
        <v>345</v>
      </c>
      <c r="W1129" s="22">
        <f t="shared" si="573"/>
        <v>2.7397465922056087E-3</v>
      </c>
      <c r="X1129" s="22">
        <f t="shared" si="574"/>
        <v>0.5</v>
      </c>
      <c r="Y1129" s="22">
        <f t="shared" si="575"/>
        <v>970</v>
      </c>
      <c r="Z1129">
        <f t="shared" si="570"/>
        <v>1137.6669999999999</v>
      </c>
      <c r="AA1129">
        <f t="shared" si="571"/>
        <v>167.66699999999992</v>
      </c>
      <c r="AB1129" s="18">
        <f t="shared" si="572"/>
        <v>0.95936509187533758</v>
      </c>
      <c r="AC1129" s="42" t="s">
        <v>181</v>
      </c>
      <c r="AD1129" s="103" t="str">
        <f t="shared" si="554"/>
        <v xml:space="preserve">  </v>
      </c>
      <c r="AE1129" s="103" t="str">
        <f t="shared" si="555"/>
        <v xml:space="preserve">  </v>
      </c>
    </row>
    <row r="1130" spans="1:31" x14ac:dyDescent="0.2">
      <c r="A1130" t="s">
        <v>349</v>
      </c>
      <c r="C1130" t="s">
        <v>352</v>
      </c>
      <c r="D1130" t="s">
        <v>338</v>
      </c>
      <c r="E1130" t="s">
        <v>159</v>
      </c>
      <c r="F1130">
        <v>15</v>
      </c>
      <c r="G1130">
        <v>771.33299999999997</v>
      </c>
      <c r="H1130">
        <v>573.66700000000003</v>
      </c>
      <c r="I1130">
        <v>69</v>
      </c>
      <c r="K1130" s="5" t="s">
        <v>345</v>
      </c>
      <c r="W1130" s="22">
        <f t="shared" ref="W1130:W1131" si="576">$O$1120</f>
        <v>2.7855369335816264E-3</v>
      </c>
      <c r="X1130" s="22">
        <f t="shared" ref="X1130:X1131" si="577">$D$1119</f>
        <v>0.5</v>
      </c>
      <c r="Y1130" s="22">
        <f t="shared" ref="Y1130:Y1131" si="578">$G$1119</f>
        <v>540</v>
      </c>
      <c r="Z1130">
        <f t="shared" si="570"/>
        <v>771.33299999999997</v>
      </c>
      <c r="AA1130">
        <f t="shared" si="571"/>
        <v>231.33299999999997</v>
      </c>
      <c r="AB1130" s="18">
        <f t="shared" si="572"/>
        <v>1.1443866154562383</v>
      </c>
      <c r="AC1130" s="42" t="s">
        <v>181</v>
      </c>
      <c r="AD1130" s="103" t="str">
        <f t="shared" si="554"/>
        <v xml:space="preserve">  </v>
      </c>
      <c r="AE1130" s="103" t="str">
        <f t="shared" si="555"/>
        <v xml:space="preserve">  </v>
      </c>
    </row>
    <row r="1131" spans="1:31" x14ac:dyDescent="0.2">
      <c r="A1131" t="s">
        <v>349</v>
      </c>
      <c r="C1131" t="s">
        <v>352</v>
      </c>
      <c r="D1131" t="s">
        <v>339</v>
      </c>
      <c r="E1131" t="s">
        <v>159</v>
      </c>
      <c r="F1131">
        <v>16</v>
      </c>
      <c r="G1131">
        <v>770</v>
      </c>
      <c r="H1131">
        <v>608.33299999999997</v>
      </c>
      <c r="I1131">
        <v>69</v>
      </c>
      <c r="K1131" s="5" t="s">
        <v>345</v>
      </c>
      <c r="W1131" s="22">
        <f t="shared" si="576"/>
        <v>2.7855369335816264E-3</v>
      </c>
      <c r="X1131" s="22">
        <f t="shared" si="577"/>
        <v>0.5</v>
      </c>
      <c r="Y1131" s="22">
        <f t="shared" si="578"/>
        <v>540</v>
      </c>
      <c r="Z1131">
        <f t="shared" si="570"/>
        <v>770</v>
      </c>
      <c r="AA1131">
        <f t="shared" si="571"/>
        <v>230</v>
      </c>
      <c r="AB1131" s="18">
        <f t="shared" si="572"/>
        <v>1.140673494723774</v>
      </c>
      <c r="AC1131" s="42" t="s">
        <v>181</v>
      </c>
      <c r="AD1131" s="103" t="str">
        <f t="shared" si="554"/>
        <v xml:space="preserve">  </v>
      </c>
      <c r="AE1131" s="103" t="str">
        <f t="shared" si="555"/>
        <v xml:space="preserve">  </v>
      </c>
    </row>
    <row r="1132" spans="1:31" x14ac:dyDescent="0.2">
      <c r="A1132" t="s">
        <v>349</v>
      </c>
      <c r="C1132" t="s">
        <v>353</v>
      </c>
      <c r="D1132" t="s">
        <v>338</v>
      </c>
      <c r="E1132" t="s">
        <v>159</v>
      </c>
      <c r="F1132">
        <v>17</v>
      </c>
      <c r="G1132">
        <v>1204</v>
      </c>
      <c r="H1132">
        <v>601</v>
      </c>
      <c r="I1132">
        <v>69</v>
      </c>
      <c r="K1132" s="5" t="s">
        <v>345</v>
      </c>
      <c r="W1132" s="22">
        <f t="shared" si="573"/>
        <v>2.7397465922056087E-3</v>
      </c>
      <c r="X1132" s="22">
        <f t="shared" si="574"/>
        <v>0.5</v>
      </c>
      <c r="Y1132" s="22">
        <f t="shared" si="575"/>
        <v>970</v>
      </c>
      <c r="Z1132">
        <f t="shared" si="570"/>
        <v>1204</v>
      </c>
      <c r="AA1132">
        <f t="shared" si="571"/>
        <v>234</v>
      </c>
      <c r="AB1132" s="18">
        <f t="shared" si="572"/>
        <v>1.1411007025761124</v>
      </c>
      <c r="AC1132" s="42" t="s">
        <v>181</v>
      </c>
      <c r="AD1132" s="103" t="str">
        <f t="shared" si="554"/>
        <v xml:space="preserve">  </v>
      </c>
      <c r="AE1132" s="103" t="str">
        <f t="shared" si="555"/>
        <v xml:space="preserve">  </v>
      </c>
    </row>
    <row r="1133" spans="1:31" x14ac:dyDescent="0.2">
      <c r="A1133" t="s">
        <v>349</v>
      </c>
      <c r="C1133" t="s">
        <v>353</v>
      </c>
      <c r="D1133" t="s">
        <v>339</v>
      </c>
      <c r="E1133" t="s">
        <v>159</v>
      </c>
      <c r="F1133">
        <v>18</v>
      </c>
      <c r="G1133">
        <v>1203</v>
      </c>
      <c r="H1133">
        <v>621</v>
      </c>
      <c r="I1133">
        <v>69</v>
      </c>
      <c r="K1133" s="5" t="s">
        <v>345</v>
      </c>
      <c r="W1133" s="22">
        <f t="shared" si="573"/>
        <v>2.7397465922056087E-3</v>
      </c>
      <c r="X1133" s="22">
        <f t="shared" si="574"/>
        <v>0.5</v>
      </c>
      <c r="Y1133" s="22">
        <f t="shared" si="575"/>
        <v>970</v>
      </c>
      <c r="Z1133">
        <f t="shared" si="570"/>
        <v>1203</v>
      </c>
      <c r="AA1133">
        <f t="shared" si="571"/>
        <v>233</v>
      </c>
      <c r="AB1133" s="18">
        <f t="shared" si="572"/>
        <v>1.1383609559839067</v>
      </c>
      <c r="AC1133" s="42" t="s">
        <v>181</v>
      </c>
      <c r="AD1133" s="103" t="str">
        <f t="shared" si="554"/>
        <v xml:space="preserve">  </v>
      </c>
      <c r="AE1133" s="103" t="str">
        <f t="shared" si="555"/>
        <v xml:space="preserve">  </v>
      </c>
    </row>
    <row r="1134" spans="1:31" x14ac:dyDescent="0.2">
      <c r="A1134" t="s">
        <v>349</v>
      </c>
      <c r="C1134" t="s">
        <v>353</v>
      </c>
      <c r="D1134" t="s">
        <v>340</v>
      </c>
      <c r="E1134" t="s">
        <v>159</v>
      </c>
      <c r="F1134">
        <v>19</v>
      </c>
      <c r="G1134">
        <v>1142</v>
      </c>
      <c r="H1134">
        <v>553</v>
      </c>
      <c r="I1134">
        <v>69</v>
      </c>
      <c r="K1134" s="5" t="s">
        <v>345</v>
      </c>
      <c r="W1134" s="22">
        <f t="shared" si="573"/>
        <v>2.7397465922056087E-3</v>
      </c>
      <c r="X1134" s="22">
        <f t="shared" si="574"/>
        <v>0.5</v>
      </c>
      <c r="Y1134" s="22">
        <f t="shared" si="575"/>
        <v>970</v>
      </c>
      <c r="Z1134">
        <f t="shared" si="570"/>
        <v>1142</v>
      </c>
      <c r="AA1134">
        <f t="shared" si="571"/>
        <v>172</v>
      </c>
      <c r="AB1134" s="18">
        <f t="shared" si="572"/>
        <v>0.97123641385936477</v>
      </c>
      <c r="AC1134" s="42" t="s">
        <v>181</v>
      </c>
      <c r="AD1134" s="103" t="str">
        <f t="shared" si="554"/>
        <v xml:space="preserve">  </v>
      </c>
      <c r="AE1134" s="103" t="str">
        <f t="shared" si="555"/>
        <v xml:space="preserve">  </v>
      </c>
    </row>
    <row r="1135" spans="1:31" x14ac:dyDescent="0.2">
      <c r="A1135" t="s">
        <v>349</v>
      </c>
      <c r="C1135" t="s">
        <v>354</v>
      </c>
      <c r="D1135" t="s">
        <v>338</v>
      </c>
      <c r="E1135" t="s">
        <v>159</v>
      </c>
      <c r="F1135">
        <v>20</v>
      </c>
      <c r="G1135">
        <v>768</v>
      </c>
      <c r="H1135">
        <v>867.33299999999997</v>
      </c>
      <c r="I1135">
        <v>69</v>
      </c>
      <c r="K1135" s="5" t="s">
        <v>345</v>
      </c>
      <c r="W1135" s="22">
        <f t="shared" ref="W1135:W1137" si="579">$O$1120</f>
        <v>2.7855369335816264E-3</v>
      </c>
      <c r="X1135" s="22">
        <f t="shared" ref="X1135:X1137" si="580">$D$1119</f>
        <v>0.5</v>
      </c>
      <c r="Y1135" s="22">
        <f t="shared" ref="Y1135:Y1137" si="581">$G$1119</f>
        <v>540</v>
      </c>
      <c r="Z1135">
        <f t="shared" si="570"/>
        <v>768</v>
      </c>
      <c r="AA1135">
        <f t="shared" si="571"/>
        <v>228</v>
      </c>
      <c r="AB1135" s="18">
        <f t="shared" si="572"/>
        <v>1.1351024208566107</v>
      </c>
      <c r="AC1135" s="42" t="s">
        <v>181</v>
      </c>
      <c r="AD1135" s="103" t="str">
        <f t="shared" si="554"/>
        <v xml:space="preserve">  </v>
      </c>
      <c r="AE1135" s="103" t="str">
        <f t="shared" si="555"/>
        <v xml:space="preserve">  </v>
      </c>
    </row>
    <row r="1136" spans="1:31" x14ac:dyDescent="0.2">
      <c r="A1136" t="s">
        <v>349</v>
      </c>
      <c r="C1136" t="s">
        <v>354</v>
      </c>
      <c r="D1136" t="s">
        <v>339</v>
      </c>
      <c r="E1136" t="s">
        <v>159</v>
      </c>
      <c r="F1136">
        <v>21</v>
      </c>
      <c r="G1136">
        <v>829.33299999999997</v>
      </c>
      <c r="H1136">
        <v>919.33299999999997</v>
      </c>
      <c r="I1136">
        <v>69</v>
      </c>
      <c r="K1136" s="5" t="s">
        <v>345</v>
      </c>
      <c r="W1136" s="22">
        <f t="shared" si="579"/>
        <v>2.7855369335816264E-3</v>
      </c>
      <c r="X1136" s="22">
        <f t="shared" si="580"/>
        <v>0.5</v>
      </c>
      <c r="Y1136" s="22">
        <f t="shared" si="581"/>
        <v>540</v>
      </c>
      <c r="Z1136">
        <f t="shared" si="570"/>
        <v>829.33299999999997</v>
      </c>
      <c r="AA1136">
        <f t="shared" si="571"/>
        <v>289.33299999999997</v>
      </c>
      <c r="AB1136" s="18">
        <f t="shared" si="572"/>
        <v>1.3059477576039726</v>
      </c>
      <c r="AC1136" s="42" t="s">
        <v>181</v>
      </c>
      <c r="AD1136" s="103" t="str">
        <f t="shared" si="554"/>
        <v xml:space="preserve">  </v>
      </c>
      <c r="AE1136" s="103" t="str">
        <f t="shared" si="555"/>
        <v xml:space="preserve">  </v>
      </c>
    </row>
    <row r="1137" spans="1:31" x14ac:dyDescent="0.2">
      <c r="A1137" t="s">
        <v>349</v>
      </c>
      <c r="C1137" t="s">
        <v>354</v>
      </c>
      <c r="D1137" t="s">
        <v>340</v>
      </c>
      <c r="E1137" t="s">
        <v>159</v>
      </c>
      <c r="F1137">
        <v>22</v>
      </c>
      <c r="G1137">
        <v>768</v>
      </c>
      <c r="H1137">
        <v>929</v>
      </c>
      <c r="I1137">
        <v>69</v>
      </c>
      <c r="K1137" s="5" t="s">
        <v>345</v>
      </c>
      <c r="W1137" s="22">
        <f t="shared" si="579"/>
        <v>2.7855369335816264E-3</v>
      </c>
      <c r="X1137" s="22">
        <f t="shared" si="580"/>
        <v>0.5</v>
      </c>
      <c r="Y1137" s="22">
        <f t="shared" si="581"/>
        <v>540</v>
      </c>
      <c r="Z1137">
        <f t="shared" si="570"/>
        <v>768</v>
      </c>
      <c r="AA1137">
        <f t="shared" si="571"/>
        <v>228</v>
      </c>
      <c r="AB1137" s="18">
        <f t="shared" si="572"/>
        <v>1.1351024208566107</v>
      </c>
      <c r="AC1137" s="42" t="s">
        <v>181</v>
      </c>
      <c r="AD1137" s="103" t="str">
        <f t="shared" si="554"/>
        <v xml:space="preserve">  </v>
      </c>
      <c r="AE1137" s="103" t="str">
        <f t="shared" si="555"/>
        <v xml:space="preserve">  </v>
      </c>
    </row>
    <row r="1138" spans="1:31" x14ac:dyDescent="0.2">
      <c r="A1138" t="s">
        <v>349</v>
      </c>
      <c r="C1138" t="s">
        <v>355</v>
      </c>
      <c r="D1138" t="s">
        <v>338</v>
      </c>
      <c r="E1138" t="s">
        <v>159</v>
      </c>
      <c r="F1138">
        <v>23</v>
      </c>
      <c r="G1138">
        <v>1325</v>
      </c>
      <c r="H1138">
        <v>890</v>
      </c>
      <c r="I1138">
        <v>69</v>
      </c>
      <c r="K1138" s="5" t="s">
        <v>345</v>
      </c>
      <c r="W1138" s="22">
        <f t="shared" si="573"/>
        <v>2.7397465922056087E-3</v>
      </c>
      <c r="X1138" s="22">
        <f t="shared" si="574"/>
        <v>0.5</v>
      </c>
      <c r="Y1138" s="22">
        <f t="shared" si="575"/>
        <v>970</v>
      </c>
      <c r="Z1138">
        <f t="shared" si="570"/>
        <v>1325</v>
      </c>
      <c r="AA1138">
        <f t="shared" si="571"/>
        <v>355</v>
      </c>
      <c r="AB1138" s="18">
        <f t="shared" si="572"/>
        <v>1.4726100402329911</v>
      </c>
      <c r="AC1138" s="42" t="s">
        <v>181</v>
      </c>
      <c r="AD1138" s="103" t="str">
        <f t="shared" si="554"/>
        <v xml:space="preserve">  </v>
      </c>
      <c r="AE1138" s="103" t="str">
        <f t="shared" si="555"/>
        <v xml:space="preserve">  </v>
      </c>
    </row>
    <row r="1139" spans="1:31" x14ac:dyDescent="0.2">
      <c r="A1139" t="s">
        <v>349</v>
      </c>
      <c r="C1139" t="s">
        <v>355</v>
      </c>
      <c r="D1139" t="s">
        <v>339</v>
      </c>
      <c r="E1139" t="s">
        <v>159</v>
      </c>
      <c r="F1139">
        <v>24</v>
      </c>
      <c r="G1139">
        <v>1201</v>
      </c>
      <c r="H1139">
        <v>841</v>
      </c>
      <c r="I1139">
        <v>69</v>
      </c>
      <c r="K1139" s="5" t="s">
        <v>345</v>
      </c>
      <c r="W1139" s="22">
        <f t="shared" si="573"/>
        <v>2.7397465922056087E-3</v>
      </c>
      <c r="X1139" s="22">
        <f t="shared" si="574"/>
        <v>0.5</v>
      </c>
      <c r="Y1139" s="22">
        <f t="shared" si="575"/>
        <v>970</v>
      </c>
      <c r="Z1139">
        <f t="shared" si="570"/>
        <v>1201</v>
      </c>
      <c r="AA1139">
        <f t="shared" si="571"/>
        <v>231</v>
      </c>
      <c r="AB1139" s="18">
        <f t="shared" si="572"/>
        <v>1.1328814627994956</v>
      </c>
      <c r="AC1139" s="42" t="s">
        <v>181</v>
      </c>
      <c r="AD1139" s="103" t="str">
        <f t="shared" si="554"/>
        <v xml:space="preserve">  </v>
      </c>
      <c r="AE1139" s="103" t="str">
        <f t="shared" si="555"/>
        <v xml:space="preserve">  </v>
      </c>
    </row>
    <row r="1140" spans="1:31" x14ac:dyDescent="0.2">
      <c r="A1140" t="s">
        <v>349</v>
      </c>
      <c r="C1140" t="s">
        <v>355</v>
      </c>
      <c r="D1140" t="s">
        <v>341</v>
      </c>
      <c r="E1140" t="s">
        <v>159</v>
      </c>
      <c r="F1140">
        <v>25</v>
      </c>
      <c r="G1140">
        <v>1140</v>
      </c>
      <c r="H1140">
        <v>781</v>
      </c>
      <c r="I1140">
        <v>69</v>
      </c>
      <c r="K1140" s="5" t="s">
        <v>345</v>
      </c>
      <c r="W1140" s="22">
        <f t="shared" si="573"/>
        <v>2.7397465922056087E-3</v>
      </c>
      <c r="X1140" s="22">
        <f t="shared" si="574"/>
        <v>0.5</v>
      </c>
      <c r="Y1140" s="22">
        <f t="shared" si="575"/>
        <v>970</v>
      </c>
      <c r="Z1140">
        <f t="shared" si="570"/>
        <v>1140</v>
      </c>
      <c r="AA1140">
        <f t="shared" si="571"/>
        <v>170</v>
      </c>
      <c r="AB1140" s="18">
        <f t="shared" si="572"/>
        <v>0.96575692067495345</v>
      </c>
      <c r="AC1140" s="42" t="s">
        <v>181</v>
      </c>
      <c r="AD1140" s="103" t="str">
        <f t="shared" si="554"/>
        <v xml:space="preserve">  </v>
      </c>
      <c r="AE1140" s="103" t="str">
        <f t="shared" si="555"/>
        <v xml:space="preserve">  </v>
      </c>
    </row>
    <row r="1141" spans="1:31" x14ac:dyDescent="0.2">
      <c r="A1141" t="s">
        <v>349</v>
      </c>
      <c r="C1141" t="s">
        <v>356</v>
      </c>
      <c r="D1141" t="s">
        <v>338</v>
      </c>
      <c r="E1141" t="s">
        <v>159</v>
      </c>
      <c r="F1141">
        <v>26</v>
      </c>
      <c r="G1141">
        <v>766</v>
      </c>
      <c r="H1141">
        <v>1216</v>
      </c>
      <c r="I1141">
        <v>69</v>
      </c>
      <c r="K1141" s="5" t="s">
        <v>345</v>
      </c>
      <c r="W1141" s="22">
        <f t="shared" ref="W1141:W1143" si="582">$O$1120</f>
        <v>2.7855369335816264E-3</v>
      </c>
      <c r="X1141" s="22">
        <f t="shared" ref="X1141:X1143" si="583">$D$1119</f>
        <v>0.5</v>
      </c>
      <c r="Y1141" s="22">
        <f t="shared" ref="Y1141:Y1143" si="584">$G$1119</f>
        <v>540</v>
      </c>
      <c r="Z1141">
        <f t="shared" si="570"/>
        <v>766</v>
      </c>
      <c r="AA1141">
        <f t="shared" si="571"/>
        <v>226</v>
      </c>
      <c r="AB1141" s="18">
        <f t="shared" si="572"/>
        <v>1.1295313469894475</v>
      </c>
      <c r="AC1141" s="42" t="s">
        <v>181</v>
      </c>
      <c r="AD1141" s="103" t="str">
        <f t="shared" si="554"/>
        <v xml:space="preserve">  </v>
      </c>
      <c r="AE1141" s="103" t="str">
        <f t="shared" si="555"/>
        <v xml:space="preserve">  </v>
      </c>
    </row>
    <row r="1142" spans="1:31" x14ac:dyDescent="0.2">
      <c r="A1142" t="s">
        <v>349</v>
      </c>
      <c r="C1142" t="s">
        <v>356</v>
      </c>
      <c r="D1142" t="s">
        <v>339</v>
      </c>
      <c r="E1142" t="s">
        <v>159</v>
      </c>
      <c r="F1142">
        <v>27</v>
      </c>
      <c r="G1142">
        <v>766</v>
      </c>
      <c r="H1142">
        <v>1218.5</v>
      </c>
      <c r="I1142">
        <v>69</v>
      </c>
      <c r="K1142" s="5" t="s">
        <v>345</v>
      </c>
      <c r="W1142" s="22">
        <f t="shared" si="582"/>
        <v>2.7855369335816264E-3</v>
      </c>
      <c r="X1142" s="22">
        <f t="shared" si="583"/>
        <v>0.5</v>
      </c>
      <c r="Y1142" s="22">
        <f t="shared" si="584"/>
        <v>540</v>
      </c>
      <c r="Z1142">
        <f t="shared" si="570"/>
        <v>766</v>
      </c>
      <c r="AA1142">
        <f t="shared" si="571"/>
        <v>226</v>
      </c>
      <c r="AB1142" s="18">
        <f t="shared" si="572"/>
        <v>1.1295313469894475</v>
      </c>
      <c r="AC1142" s="42" t="s">
        <v>181</v>
      </c>
      <c r="AD1142" s="103" t="str">
        <f t="shared" si="554"/>
        <v xml:space="preserve">  </v>
      </c>
      <c r="AE1142" s="103" t="str">
        <f t="shared" si="555"/>
        <v xml:space="preserve">  </v>
      </c>
    </row>
    <row r="1143" spans="1:31" s="42" customFormat="1" ht="17" thickBot="1" x14ac:dyDescent="0.25">
      <c r="A1143" s="42" t="s">
        <v>349</v>
      </c>
      <c r="C1143" s="42" t="s">
        <v>356</v>
      </c>
      <c r="D1143" t="s">
        <v>340</v>
      </c>
      <c r="E1143" t="s">
        <v>159</v>
      </c>
      <c r="F1143" s="42">
        <v>28</v>
      </c>
      <c r="G1143" s="42">
        <v>767</v>
      </c>
      <c r="H1143">
        <v>1193.5</v>
      </c>
      <c r="I1143" s="42">
        <v>69</v>
      </c>
      <c r="K1143" s="43" t="s">
        <v>345</v>
      </c>
      <c r="P1143" s="44"/>
      <c r="Q1143" s="44"/>
      <c r="R1143" s="44"/>
      <c r="U1143" s="45"/>
      <c r="V1143" s="45"/>
      <c r="W1143" s="22">
        <f t="shared" si="582"/>
        <v>2.7855369335816264E-3</v>
      </c>
      <c r="X1143" s="22">
        <f t="shared" si="583"/>
        <v>0.5</v>
      </c>
      <c r="Y1143" s="22">
        <f t="shared" si="584"/>
        <v>540</v>
      </c>
      <c r="Z1143">
        <f t="shared" si="570"/>
        <v>767</v>
      </c>
      <c r="AA1143">
        <f t="shared" si="571"/>
        <v>227</v>
      </c>
      <c r="AB1143" s="18">
        <f t="shared" si="572"/>
        <v>1.1323168839230293</v>
      </c>
      <c r="AC1143" s="42" t="s">
        <v>181</v>
      </c>
      <c r="AD1143" s="103" t="str">
        <f t="shared" si="554"/>
        <v xml:space="preserve">  </v>
      </c>
      <c r="AE1143" s="103" t="str">
        <f t="shared" si="555"/>
        <v xml:space="preserve">  </v>
      </c>
    </row>
    <row r="1144" spans="1:31" s="56" customFormat="1" ht="17" thickBot="1" x14ac:dyDescent="0.25">
      <c r="A1144" s="56" t="s">
        <v>304</v>
      </c>
      <c r="D1144" s="62">
        <v>0</v>
      </c>
      <c r="E1144" s="56" t="s">
        <v>159</v>
      </c>
      <c r="F1144" s="56">
        <v>1</v>
      </c>
      <c r="G1144" s="56">
        <v>569</v>
      </c>
      <c r="H1144" s="62">
        <v>1066</v>
      </c>
      <c r="I1144" s="56">
        <v>70</v>
      </c>
      <c r="J1144" s="56" t="s">
        <v>359</v>
      </c>
      <c r="K1144" s="56" t="s">
        <v>357</v>
      </c>
      <c r="P1144" s="58"/>
      <c r="Q1144" s="58"/>
      <c r="R1144" s="58"/>
      <c r="W1144" s="58"/>
      <c r="X1144" s="58"/>
      <c r="Y1144" s="58"/>
      <c r="AD1144" s="103" t="str">
        <f t="shared" si="554"/>
        <v xml:space="preserve">  </v>
      </c>
      <c r="AE1144" s="103" t="str">
        <f t="shared" si="555"/>
        <v xml:space="preserve">  </v>
      </c>
    </row>
    <row r="1145" spans="1:31" s="7" customFormat="1" x14ac:dyDescent="0.2">
      <c r="A1145" s="7" t="s">
        <v>304</v>
      </c>
      <c r="D1145" s="7">
        <v>0.2</v>
      </c>
      <c r="E1145" s="7" t="s">
        <v>159</v>
      </c>
      <c r="F1145" s="7">
        <v>2</v>
      </c>
      <c r="G1145" s="7">
        <v>569</v>
      </c>
      <c r="H1145" s="7">
        <v>954</v>
      </c>
      <c r="I1145" s="7">
        <v>70</v>
      </c>
      <c r="J1145" s="7" t="s">
        <v>359</v>
      </c>
      <c r="K1145" s="7" t="s">
        <v>357</v>
      </c>
      <c r="L1145" s="7">
        <f t="shared" ref="L1145:L1149" si="585">ABS(H1145-H1144)</f>
        <v>112</v>
      </c>
      <c r="M1145" s="33">
        <f t="shared" ref="M1145:M1149" si="586">D1145-D1144</f>
        <v>0.2</v>
      </c>
      <c r="N1145" s="7">
        <f t="shared" ref="N1145:N1149" si="587">M1145/L1145</f>
        <v>1.7857142857142859E-3</v>
      </c>
      <c r="O1145" s="7">
        <f>AVERAGE(N1145:N1149)</f>
        <v>1.792149292149292E-3</v>
      </c>
      <c r="P1145" s="24"/>
      <c r="Q1145" s="24"/>
      <c r="R1145" s="24"/>
      <c r="W1145" s="24"/>
      <c r="X1145" s="24"/>
      <c r="Y1145" s="24"/>
      <c r="AD1145" s="103" t="str">
        <f t="shared" si="554"/>
        <v xml:space="preserve">  </v>
      </c>
      <c r="AE1145" s="103" t="str">
        <f t="shared" si="555"/>
        <v xml:space="preserve">  </v>
      </c>
    </row>
    <row r="1146" spans="1:31" s="7" customFormat="1" x14ac:dyDescent="0.2">
      <c r="A1146" s="7" t="s">
        <v>304</v>
      </c>
      <c r="D1146" s="7">
        <v>0.4</v>
      </c>
      <c r="E1146" s="7" t="s">
        <v>159</v>
      </c>
      <c r="F1146" s="7">
        <v>3</v>
      </c>
      <c r="G1146" s="7">
        <v>569</v>
      </c>
      <c r="H1146" s="7">
        <v>843</v>
      </c>
      <c r="I1146" s="7">
        <v>70</v>
      </c>
      <c r="J1146" s="7" t="s">
        <v>359</v>
      </c>
      <c r="K1146" s="7" t="s">
        <v>357</v>
      </c>
      <c r="L1146" s="7">
        <f t="shared" si="585"/>
        <v>111</v>
      </c>
      <c r="M1146" s="33">
        <f t="shared" si="586"/>
        <v>0.2</v>
      </c>
      <c r="N1146" s="7">
        <f t="shared" si="587"/>
        <v>1.8018018018018018E-3</v>
      </c>
      <c r="P1146" s="24"/>
      <c r="Q1146" s="24"/>
      <c r="R1146" s="24"/>
      <c r="W1146" s="24"/>
      <c r="X1146" s="24"/>
      <c r="Y1146" s="24"/>
      <c r="AD1146" s="103" t="str">
        <f t="shared" si="554"/>
        <v xml:space="preserve">  </v>
      </c>
      <c r="AE1146" s="103" t="str">
        <f t="shared" si="555"/>
        <v xml:space="preserve">  </v>
      </c>
    </row>
    <row r="1147" spans="1:31" s="7" customFormat="1" x14ac:dyDescent="0.2">
      <c r="A1147" s="7" t="s">
        <v>304</v>
      </c>
      <c r="D1147" s="7">
        <v>0.6</v>
      </c>
      <c r="E1147" s="7" t="s">
        <v>159</v>
      </c>
      <c r="F1147" s="7">
        <v>4</v>
      </c>
      <c r="G1147" s="7">
        <v>569</v>
      </c>
      <c r="H1147" s="7">
        <v>731</v>
      </c>
      <c r="I1147" s="7">
        <v>70</v>
      </c>
      <c r="J1147" s="7" t="s">
        <v>359</v>
      </c>
      <c r="K1147" s="7" t="s">
        <v>357</v>
      </c>
      <c r="L1147" s="7">
        <f t="shared" si="585"/>
        <v>112</v>
      </c>
      <c r="M1147" s="33">
        <f t="shared" si="586"/>
        <v>0.19999999999999996</v>
      </c>
      <c r="N1147" s="7">
        <f t="shared" si="587"/>
        <v>1.7857142857142852E-3</v>
      </c>
      <c r="P1147" s="24"/>
      <c r="Q1147" s="24"/>
      <c r="R1147" s="24"/>
      <c r="W1147" s="24"/>
      <c r="X1147" s="24"/>
      <c r="Y1147" s="24"/>
      <c r="AD1147" s="103" t="str">
        <f t="shared" si="554"/>
        <v xml:space="preserve">  </v>
      </c>
      <c r="AE1147" s="103" t="str">
        <f t="shared" si="555"/>
        <v xml:space="preserve">  </v>
      </c>
    </row>
    <row r="1148" spans="1:31" s="7" customFormat="1" x14ac:dyDescent="0.2">
      <c r="A1148" s="7" t="s">
        <v>304</v>
      </c>
      <c r="D1148" s="7">
        <v>0.8</v>
      </c>
      <c r="E1148" s="7" t="s">
        <v>159</v>
      </c>
      <c r="F1148" s="7">
        <v>5</v>
      </c>
      <c r="G1148" s="7">
        <v>569</v>
      </c>
      <c r="H1148" s="7">
        <v>619</v>
      </c>
      <c r="I1148" s="7">
        <v>70</v>
      </c>
      <c r="J1148" s="7" t="s">
        <v>359</v>
      </c>
      <c r="K1148" s="7" t="s">
        <v>357</v>
      </c>
      <c r="L1148" s="7">
        <f t="shared" si="585"/>
        <v>112</v>
      </c>
      <c r="M1148" s="33">
        <f t="shared" si="586"/>
        <v>0.20000000000000007</v>
      </c>
      <c r="N1148" s="7">
        <f t="shared" si="587"/>
        <v>1.7857142857142863E-3</v>
      </c>
      <c r="P1148" s="24"/>
      <c r="Q1148" s="24"/>
      <c r="R1148" s="24"/>
      <c r="W1148" s="24"/>
      <c r="X1148" s="24"/>
      <c r="Y1148" s="24"/>
      <c r="AD1148" s="103" t="str">
        <f t="shared" si="554"/>
        <v xml:space="preserve">  </v>
      </c>
      <c r="AE1148" s="103" t="str">
        <f t="shared" si="555"/>
        <v xml:space="preserve">  </v>
      </c>
    </row>
    <row r="1149" spans="1:31" s="7" customFormat="1" x14ac:dyDescent="0.2">
      <c r="A1149" s="7" t="s">
        <v>304</v>
      </c>
      <c r="D1149" s="7">
        <v>1</v>
      </c>
      <c r="E1149" s="7" t="s">
        <v>159</v>
      </c>
      <c r="F1149" s="7">
        <v>6</v>
      </c>
      <c r="G1149" s="7">
        <v>568</v>
      </c>
      <c r="H1149" s="7">
        <v>508</v>
      </c>
      <c r="I1149" s="7">
        <v>70</v>
      </c>
      <c r="J1149" s="7" t="s">
        <v>359</v>
      </c>
      <c r="K1149" s="7" t="s">
        <v>357</v>
      </c>
      <c r="L1149" s="7">
        <f t="shared" si="585"/>
        <v>111</v>
      </c>
      <c r="M1149" s="33">
        <f t="shared" si="586"/>
        <v>0.19999999999999996</v>
      </c>
      <c r="N1149" s="7">
        <f t="shared" si="587"/>
        <v>1.8018018018018014E-3</v>
      </c>
      <c r="P1149" s="24"/>
      <c r="Q1149" s="24"/>
      <c r="R1149" s="24"/>
      <c r="W1149" s="24"/>
      <c r="X1149" s="24"/>
      <c r="Y1149" s="24"/>
      <c r="AD1149" s="103" t="str">
        <f t="shared" si="554"/>
        <v xml:space="preserve">  </v>
      </c>
      <c r="AE1149" s="103" t="str">
        <f t="shared" si="555"/>
        <v xml:space="preserve">  </v>
      </c>
    </row>
    <row r="1150" spans="1:31" x14ac:dyDescent="0.2">
      <c r="A1150" t="s">
        <v>192</v>
      </c>
      <c r="D1150" t="s">
        <v>360</v>
      </c>
      <c r="E1150" t="s">
        <v>159</v>
      </c>
      <c r="F1150">
        <v>7</v>
      </c>
      <c r="G1150">
        <v>787</v>
      </c>
      <c r="H1150">
        <v>189</v>
      </c>
      <c r="I1150">
        <v>70</v>
      </c>
      <c r="J1150" t="s">
        <v>359</v>
      </c>
      <c r="K1150" t="s">
        <v>357</v>
      </c>
      <c r="P1150" s="22">
        <f>$O$1145</f>
        <v>1.792149292149292E-3</v>
      </c>
      <c r="Q1150" s="22">
        <f>$D$1144</f>
        <v>0</v>
      </c>
      <c r="R1150" s="22">
        <f>$H$1144</f>
        <v>1066</v>
      </c>
      <c r="S1150">
        <f t="shared" ref="S1150:S1161" si="588">H1150</f>
        <v>189</v>
      </c>
      <c r="T1150">
        <f t="shared" ref="T1150:T1161" si="589">ABS(R1150-S1150)</f>
        <v>877</v>
      </c>
      <c r="U1150" s="18">
        <f t="shared" ref="U1150:U1161" si="590">T1150*P1150+Q1150</f>
        <v>1.5717149292149291</v>
      </c>
      <c r="AC1150" s="42" t="s">
        <v>181</v>
      </c>
      <c r="AD1150" s="103" t="str">
        <f t="shared" si="554"/>
        <v xml:space="preserve">  </v>
      </c>
      <c r="AE1150" s="103" t="str">
        <f t="shared" si="555"/>
        <v xml:space="preserve">  </v>
      </c>
    </row>
    <row r="1151" spans="1:31" x14ac:dyDescent="0.2">
      <c r="A1151" t="s">
        <v>192</v>
      </c>
      <c r="D1151" t="s">
        <v>240</v>
      </c>
      <c r="E1151" t="s">
        <v>159</v>
      </c>
      <c r="F1151">
        <v>8</v>
      </c>
      <c r="G1151">
        <v>785</v>
      </c>
      <c r="H1151">
        <v>160</v>
      </c>
      <c r="I1151">
        <v>70</v>
      </c>
      <c r="J1151" t="s">
        <v>359</v>
      </c>
      <c r="K1151" t="s">
        <v>357</v>
      </c>
      <c r="P1151" s="22">
        <f t="shared" ref="P1151:P1161" si="591">$O$1145</f>
        <v>1.792149292149292E-3</v>
      </c>
      <c r="Q1151" s="22">
        <f t="shared" ref="Q1151:Q1161" si="592">$D$1144</f>
        <v>0</v>
      </c>
      <c r="R1151" s="22">
        <f t="shared" ref="R1151:R1161" si="593">$H$1144</f>
        <v>1066</v>
      </c>
      <c r="S1151">
        <f t="shared" si="588"/>
        <v>160</v>
      </c>
      <c r="T1151">
        <f t="shared" si="589"/>
        <v>906</v>
      </c>
      <c r="U1151" s="18">
        <f t="shared" si="590"/>
        <v>1.6236872586872586</v>
      </c>
      <c r="V1151" s="18">
        <f>ABS(U1151-U1150)</f>
        <v>5.1972329472329548E-2</v>
      </c>
      <c r="AC1151" s="42" t="s">
        <v>181</v>
      </c>
      <c r="AD1151" s="103" t="str">
        <f t="shared" si="554"/>
        <v xml:space="preserve">  </v>
      </c>
      <c r="AE1151" s="103" t="str">
        <f t="shared" si="555"/>
        <v xml:space="preserve">  </v>
      </c>
    </row>
    <row r="1152" spans="1:31" x14ac:dyDescent="0.2">
      <c r="A1152" t="s">
        <v>192</v>
      </c>
      <c r="D1152" t="s">
        <v>361</v>
      </c>
      <c r="E1152" t="s">
        <v>159</v>
      </c>
      <c r="F1152">
        <v>9</v>
      </c>
      <c r="G1152">
        <v>1000.333</v>
      </c>
      <c r="H1152">
        <v>208</v>
      </c>
      <c r="I1152">
        <v>70</v>
      </c>
      <c r="J1152" t="s">
        <v>359</v>
      </c>
      <c r="K1152" t="s">
        <v>357</v>
      </c>
      <c r="P1152" s="22">
        <f t="shared" si="591"/>
        <v>1.792149292149292E-3</v>
      </c>
      <c r="Q1152" s="22">
        <f t="shared" si="592"/>
        <v>0</v>
      </c>
      <c r="R1152" s="22">
        <f t="shared" si="593"/>
        <v>1066</v>
      </c>
      <c r="S1152">
        <f t="shared" si="588"/>
        <v>208</v>
      </c>
      <c r="T1152">
        <f t="shared" si="589"/>
        <v>858</v>
      </c>
      <c r="U1152" s="18">
        <f t="shared" si="590"/>
        <v>1.5376640926640925</v>
      </c>
      <c r="AC1152" s="42" t="s">
        <v>181</v>
      </c>
      <c r="AD1152" s="103" t="str">
        <f t="shared" si="554"/>
        <v xml:space="preserve">  </v>
      </c>
      <c r="AE1152" s="103" t="str">
        <f t="shared" si="555"/>
        <v xml:space="preserve">  </v>
      </c>
    </row>
    <row r="1153" spans="1:31" x14ac:dyDescent="0.2">
      <c r="A1153" t="s">
        <v>192</v>
      </c>
      <c r="D1153" t="s">
        <v>240</v>
      </c>
      <c r="E1153" t="s">
        <v>159</v>
      </c>
      <c r="F1153">
        <v>10</v>
      </c>
      <c r="G1153">
        <v>1001.667</v>
      </c>
      <c r="H1153">
        <v>185.333</v>
      </c>
      <c r="I1153">
        <v>70</v>
      </c>
      <c r="J1153" t="s">
        <v>359</v>
      </c>
      <c r="K1153" t="s">
        <v>357</v>
      </c>
      <c r="P1153" s="22">
        <f t="shared" si="591"/>
        <v>1.792149292149292E-3</v>
      </c>
      <c r="Q1153" s="22">
        <f t="shared" si="592"/>
        <v>0</v>
      </c>
      <c r="R1153" s="22">
        <f t="shared" si="593"/>
        <v>1066</v>
      </c>
      <c r="S1153">
        <f t="shared" si="588"/>
        <v>185.333</v>
      </c>
      <c r="T1153">
        <f t="shared" si="589"/>
        <v>880.66700000000003</v>
      </c>
      <c r="U1153" s="18">
        <f t="shared" si="590"/>
        <v>1.5782867406692407</v>
      </c>
      <c r="V1153" s="18">
        <f>ABS(U1153-U1152)</f>
        <v>4.0622648005148143E-2</v>
      </c>
      <c r="AC1153" s="42" t="s">
        <v>181</v>
      </c>
      <c r="AD1153" s="103" t="str">
        <f t="shared" si="554"/>
        <v xml:space="preserve">  </v>
      </c>
      <c r="AE1153" s="103" t="str">
        <f t="shared" si="555"/>
        <v xml:space="preserve">  </v>
      </c>
    </row>
    <row r="1154" spans="1:31" x14ac:dyDescent="0.2">
      <c r="A1154" t="s">
        <v>192</v>
      </c>
      <c r="D1154" t="s">
        <v>362</v>
      </c>
      <c r="E1154" t="s">
        <v>159</v>
      </c>
      <c r="F1154">
        <v>11</v>
      </c>
      <c r="G1154">
        <v>1217.6669999999999</v>
      </c>
      <c r="H1154">
        <v>182.667</v>
      </c>
      <c r="I1154">
        <v>70</v>
      </c>
      <c r="J1154" t="s">
        <v>359</v>
      </c>
      <c r="K1154" t="s">
        <v>357</v>
      </c>
      <c r="P1154" s="22">
        <f t="shared" si="591"/>
        <v>1.792149292149292E-3</v>
      </c>
      <c r="Q1154" s="22">
        <f t="shared" si="592"/>
        <v>0</v>
      </c>
      <c r="R1154" s="22">
        <f t="shared" si="593"/>
        <v>1066</v>
      </c>
      <c r="S1154">
        <f t="shared" si="588"/>
        <v>182.667</v>
      </c>
      <c r="T1154">
        <f t="shared" si="589"/>
        <v>883.33299999999997</v>
      </c>
      <c r="U1154" s="18">
        <f t="shared" si="590"/>
        <v>1.5830646106821105</v>
      </c>
      <c r="AC1154" s="42" t="s">
        <v>181</v>
      </c>
      <c r="AD1154" s="103" t="str">
        <f t="shared" si="554"/>
        <v xml:space="preserve">  </v>
      </c>
      <c r="AE1154" s="103" t="str">
        <f t="shared" si="555"/>
        <v xml:space="preserve">  </v>
      </c>
    </row>
    <row r="1155" spans="1:31" x14ac:dyDescent="0.2">
      <c r="A1155" t="s">
        <v>192</v>
      </c>
      <c r="D1155" t="s">
        <v>240</v>
      </c>
      <c r="E1155" t="s">
        <v>159</v>
      </c>
      <c r="F1155">
        <v>12</v>
      </c>
      <c r="G1155">
        <v>1216.3330000000001</v>
      </c>
      <c r="H1155">
        <v>122.667</v>
      </c>
      <c r="I1155">
        <v>70</v>
      </c>
      <c r="J1155" t="s">
        <v>359</v>
      </c>
      <c r="K1155" t="s">
        <v>357</v>
      </c>
      <c r="P1155" s="22">
        <f t="shared" si="591"/>
        <v>1.792149292149292E-3</v>
      </c>
      <c r="Q1155" s="22">
        <f t="shared" si="592"/>
        <v>0</v>
      </c>
      <c r="R1155" s="22">
        <f t="shared" si="593"/>
        <v>1066</v>
      </c>
      <c r="S1155">
        <f t="shared" si="588"/>
        <v>122.667</v>
      </c>
      <c r="T1155">
        <f t="shared" si="589"/>
        <v>943.33299999999997</v>
      </c>
      <c r="U1155" s="18">
        <f t="shared" si="590"/>
        <v>1.690593568211068</v>
      </c>
      <c r="V1155" s="18">
        <f>ABS(U1155-U1154)</f>
        <v>0.10752895752895753</v>
      </c>
      <c r="AC1155" s="42" t="s">
        <v>181</v>
      </c>
      <c r="AD1155" s="103" t="str">
        <f t="shared" ref="AD1155:AD1218" si="594">CONCATENATE(IF(Z1155&lt;Y1155, "YES", " "), IF( AA1155&lt;0, "-YES", " "))</f>
        <v xml:space="preserve">  </v>
      </c>
      <c r="AE1155" s="103" t="str">
        <f t="shared" ref="AE1155:AE1218" si="595">CONCATENATE(IF(S1155&gt;R1155, "YES", " "), IF( T1155&lt;0, "-YES", " "))</f>
        <v xml:space="preserve">  </v>
      </c>
    </row>
    <row r="1156" spans="1:31" x14ac:dyDescent="0.2">
      <c r="A1156" t="s">
        <v>192</v>
      </c>
      <c r="D1156" t="s">
        <v>363</v>
      </c>
      <c r="E1156" t="s">
        <v>159</v>
      </c>
      <c r="F1156">
        <v>13</v>
      </c>
      <c r="G1156">
        <v>1431</v>
      </c>
      <c r="H1156">
        <v>254.667</v>
      </c>
      <c r="I1156">
        <v>70</v>
      </c>
      <c r="J1156" t="s">
        <v>359</v>
      </c>
      <c r="K1156" t="s">
        <v>357</v>
      </c>
      <c r="P1156" s="22">
        <f t="shared" si="591"/>
        <v>1.792149292149292E-3</v>
      </c>
      <c r="Q1156" s="22">
        <f t="shared" si="592"/>
        <v>0</v>
      </c>
      <c r="R1156" s="22">
        <f t="shared" si="593"/>
        <v>1066</v>
      </c>
      <c r="S1156">
        <f t="shared" si="588"/>
        <v>254.667</v>
      </c>
      <c r="T1156">
        <f t="shared" si="589"/>
        <v>811.33299999999997</v>
      </c>
      <c r="U1156" s="18">
        <f t="shared" si="590"/>
        <v>1.4540298616473615</v>
      </c>
      <c r="AC1156" s="42" t="s">
        <v>181</v>
      </c>
      <c r="AD1156" s="103" t="str">
        <f t="shared" si="594"/>
        <v xml:space="preserve">  </v>
      </c>
      <c r="AE1156" s="103" t="str">
        <f t="shared" si="595"/>
        <v xml:space="preserve">  </v>
      </c>
    </row>
    <row r="1157" spans="1:31" x14ac:dyDescent="0.2">
      <c r="A1157" t="s">
        <v>192</v>
      </c>
      <c r="D1157" t="s">
        <v>240</v>
      </c>
      <c r="E1157" t="s">
        <v>159</v>
      </c>
      <c r="F1157">
        <v>14</v>
      </c>
      <c r="G1157">
        <v>1431</v>
      </c>
      <c r="H1157">
        <v>214.667</v>
      </c>
      <c r="I1157">
        <v>70</v>
      </c>
      <c r="J1157" t="s">
        <v>359</v>
      </c>
      <c r="K1157" t="s">
        <v>357</v>
      </c>
      <c r="P1157" s="22">
        <f t="shared" si="591"/>
        <v>1.792149292149292E-3</v>
      </c>
      <c r="Q1157" s="22">
        <f t="shared" si="592"/>
        <v>0</v>
      </c>
      <c r="R1157" s="22">
        <f t="shared" si="593"/>
        <v>1066</v>
      </c>
      <c r="S1157">
        <f t="shared" si="588"/>
        <v>214.667</v>
      </c>
      <c r="T1157">
        <f t="shared" si="589"/>
        <v>851.33299999999997</v>
      </c>
      <c r="U1157" s="18">
        <f t="shared" si="590"/>
        <v>1.5257158333333332</v>
      </c>
      <c r="V1157" s="18">
        <f>ABS(U1157-U1156)</f>
        <v>7.1685971685971683E-2</v>
      </c>
      <c r="AC1157" s="42" t="s">
        <v>181</v>
      </c>
      <c r="AD1157" s="103" t="str">
        <f t="shared" si="594"/>
        <v xml:space="preserve">  </v>
      </c>
      <c r="AE1157" s="103" t="str">
        <f t="shared" si="595"/>
        <v xml:space="preserve">  </v>
      </c>
    </row>
    <row r="1158" spans="1:31" x14ac:dyDescent="0.2">
      <c r="A1158" t="s">
        <v>192</v>
      </c>
      <c r="D1158" t="s">
        <v>364</v>
      </c>
      <c r="E1158" t="s">
        <v>159</v>
      </c>
      <c r="F1158">
        <v>15</v>
      </c>
      <c r="G1158">
        <v>1647</v>
      </c>
      <c r="H1158">
        <v>277.33300000000003</v>
      </c>
      <c r="I1158">
        <v>70</v>
      </c>
      <c r="J1158" t="s">
        <v>359</v>
      </c>
      <c r="K1158" t="s">
        <v>357</v>
      </c>
      <c r="P1158" s="22">
        <f t="shared" si="591"/>
        <v>1.792149292149292E-3</v>
      </c>
      <c r="Q1158" s="22">
        <f t="shared" si="592"/>
        <v>0</v>
      </c>
      <c r="R1158" s="22">
        <f t="shared" si="593"/>
        <v>1066</v>
      </c>
      <c r="S1158">
        <f t="shared" si="588"/>
        <v>277.33300000000003</v>
      </c>
      <c r="T1158">
        <f t="shared" si="589"/>
        <v>788.66699999999992</v>
      </c>
      <c r="U1158" s="18">
        <f t="shared" si="590"/>
        <v>1.4134090057915054</v>
      </c>
      <c r="AC1158" s="42" t="s">
        <v>181</v>
      </c>
      <c r="AD1158" s="103" t="str">
        <f t="shared" si="594"/>
        <v xml:space="preserve">  </v>
      </c>
      <c r="AE1158" s="103" t="str">
        <f t="shared" si="595"/>
        <v xml:space="preserve">  </v>
      </c>
    </row>
    <row r="1159" spans="1:31" x14ac:dyDescent="0.2">
      <c r="A1159" t="s">
        <v>192</v>
      </c>
      <c r="D1159" t="s">
        <v>240</v>
      </c>
      <c r="E1159" t="s">
        <v>159</v>
      </c>
      <c r="F1159">
        <v>16</v>
      </c>
      <c r="G1159">
        <v>1645.6669999999999</v>
      </c>
      <c r="H1159">
        <v>238.667</v>
      </c>
      <c r="I1159">
        <v>70</v>
      </c>
      <c r="J1159" t="s">
        <v>359</v>
      </c>
      <c r="K1159" t="s">
        <v>357</v>
      </c>
      <c r="P1159" s="22">
        <f t="shared" si="591"/>
        <v>1.792149292149292E-3</v>
      </c>
      <c r="Q1159" s="22">
        <f t="shared" si="592"/>
        <v>0</v>
      </c>
      <c r="R1159" s="22">
        <f t="shared" si="593"/>
        <v>1066</v>
      </c>
      <c r="S1159">
        <f t="shared" si="588"/>
        <v>238.667</v>
      </c>
      <c r="T1159">
        <f t="shared" si="589"/>
        <v>827.33299999999997</v>
      </c>
      <c r="U1159" s="18">
        <f t="shared" si="590"/>
        <v>1.4827042503217502</v>
      </c>
      <c r="V1159" s="18">
        <f>ABS(U1159-U1158)</f>
        <v>6.9295244530244826E-2</v>
      </c>
      <c r="AC1159" s="42" t="s">
        <v>181</v>
      </c>
      <c r="AD1159" s="103" t="str">
        <f t="shared" si="594"/>
        <v xml:space="preserve">  </v>
      </c>
      <c r="AE1159" s="103" t="str">
        <f t="shared" si="595"/>
        <v xml:space="preserve">  </v>
      </c>
    </row>
    <row r="1160" spans="1:31" x14ac:dyDescent="0.2">
      <c r="A1160" t="s">
        <v>192</v>
      </c>
      <c r="D1160" t="s">
        <v>365</v>
      </c>
      <c r="E1160" t="s">
        <v>159</v>
      </c>
      <c r="F1160">
        <v>17</v>
      </c>
      <c r="G1160">
        <v>1863</v>
      </c>
      <c r="H1160">
        <v>296</v>
      </c>
      <c r="I1160">
        <v>70</v>
      </c>
      <c r="J1160" t="s">
        <v>359</v>
      </c>
      <c r="K1160" t="s">
        <v>357</v>
      </c>
      <c r="P1160" s="22">
        <f t="shared" si="591"/>
        <v>1.792149292149292E-3</v>
      </c>
      <c r="Q1160" s="22">
        <f t="shared" si="592"/>
        <v>0</v>
      </c>
      <c r="R1160" s="22">
        <f t="shared" si="593"/>
        <v>1066</v>
      </c>
      <c r="S1160">
        <f t="shared" si="588"/>
        <v>296</v>
      </c>
      <c r="T1160">
        <f t="shared" si="589"/>
        <v>770</v>
      </c>
      <c r="U1160" s="18">
        <f t="shared" si="590"/>
        <v>1.3799549549549548</v>
      </c>
      <c r="AC1160" s="42" t="s">
        <v>181</v>
      </c>
      <c r="AD1160" s="103" t="str">
        <f t="shared" si="594"/>
        <v xml:space="preserve">  </v>
      </c>
      <c r="AE1160" s="103" t="str">
        <f t="shared" si="595"/>
        <v xml:space="preserve">  </v>
      </c>
    </row>
    <row r="1161" spans="1:31" s="42" customFormat="1" ht="17" thickBot="1" x14ac:dyDescent="0.25">
      <c r="A1161" s="42" t="s">
        <v>192</v>
      </c>
      <c r="D1161" t="s">
        <v>240</v>
      </c>
      <c r="E1161" t="s">
        <v>159</v>
      </c>
      <c r="F1161" s="42">
        <v>18</v>
      </c>
      <c r="G1161" s="42">
        <v>1861.6669999999999</v>
      </c>
      <c r="H1161">
        <v>242.667</v>
      </c>
      <c r="I1161" s="42">
        <v>70</v>
      </c>
      <c r="J1161" s="42" t="s">
        <v>359</v>
      </c>
      <c r="K1161" s="42" t="s">
        <v>357</v>
      </c>
      <c r="P1161" s="22">
        <f t="shared" si="591"/>
        <v>1.792149292149292E-3</v>
      </c>
      <c r="Q1161" s="22">
        <f t="shared" si="592"/>
        <v>0</v>
      </c>
      <c r="R1161" s="22">
        <f t="shared" si="593"/>
        <v>1066</v>
      </c>
      <c r="S1161">
        <f t="shared" si="588"/>
        <v>242.667</v>
      </c>
      <c r="T1161">
        <f t="shared" si="589"/>
        <v>823.33299999999997</v>
      </c>
      <c r="U1161" s="18">
        <f t="shared" si="590"/>
        <v>1.4755356531531529</v>
      </c>
      <c r="V1161" s="18">
        <f>ABS(U1161-U1160)</f>
        <v>9.5580698198198144E-2</v>
      </c>
      <c r="W1161" s="44"/>
      <c r="X1161" s="44"/>
      <c r="Y1161" s="44"/>
      <c r="AB1161" s="45"/>
      <c r="AC1161" s="42" t="s">
        <v>181</v>
      </c>
      <c r="AD1161" s="103" t="str">
        <f t="shared" si="594"/>
        <v xml:space="preserve">  </v>
      </c>
      <c r="AE1161" s="103" t="str">
        <f t="shared" si="595"/>
        <v xml:space="preserve">  </v>
      </c>
    </row>
    <row r="1162" spans="1:31" s="56" customFormat="1" ht="17" thickBot="1" x14ac:dyDescent="0.25">
      <c r="A1162" s="56" t="s">
        <v>304</v>
      </c>
      <c r="D1162" s="62">
        <v>1.5</v>
      </c>
      <c r="E1162" s="56" t="s">
        <v>16</v>
      </c>
      <c r="F1162" s="56">
        <v>1</v>
      </c>
      <c r="G1162" s="56">
        <v>663</v>
      </c>
      <c r="H1162" s="62">
        <v>893</v>
      </c>
      <c r="I1162" s="56">
        <v>71</v>
      </c>
      <c r="J1162" s="56" t="s">
        <v>359</v>
      </c>
      <c r="K1162" s="57" t="s">
        <v>372</v>
      </c>
      <c r="P1162" s="58"/>
      <c r="Q1162" s="58"/>
      <c r="R1162" s="58"/>
      <c r="W1162" s="58"/>
      <c r="X1162" s="58"/>
      <c r="Y1162" s="58"/>
      <c r="AD1162" s="103" t="str">
        <f t="shared" si="594"/>
        <v xml:space="preserve">  </v>
      </c>
      <c r="AE1162" s="103" t="str">
        <f t="shared" si="595"/>
        <v xml:space="preserve">  </v>
      </c>
    </row>
    <row r="1163" spans="1:31" s="7" customFormat="1" x14ac:dyDescent="0.2">
      <c r="A1163" s="7" t="s">
        <v>304</v>
      </c>
      <c r="D1163" s="7">
        <v>2</v>
      </c>
      <c r="E1163" s="7" t="s">
        <v>16</v>
      </c>
      <c r="F1163" s="7">
        <v>2</v>
      </c>
      <c r="G1163" s="7">
        <v>662</v>
      </c>
      <c r="H1163" s="7">
        <v>687</v>
      </c>
      <c r="I1163" s="7">
        <v>71</v>
      </c>
      <c r="J1163" s="7" t="s">
        <v>359</v>
      </c>
      <c r="K1163" s="8" t="s">
        <v>372</v>
      </c>
      <c r="L1163" s="7">
        <f t="shared" ref="L1163:L1165" si="596">ABS(H1163-H1162)</f>
        <v>206</v>
      </c>
      <c r="M1163" s="33">
        <f t="shared" ref="M1163:M1165" si="597">D1163-D1162</f>
        <v>0.5</v>
      </c>
      <c r="N1163" s="7">
        <f t="shared" ref="N1163:N1165" si="598">M1163/L1163</f>
        <v>2.4271844660194173E-3</v>
      </c>
      <c r="O1163" s="7">
        <f>AVERAGE(N1163:N1165)</f>
        <v>2.4390630828067272E-3</v>
      </c>
      <c r="P1163" s="24"/>
      <c r="Q1163" s="24"/>
      <c r="R1163" s="24"/>
      <c r="W1163" s="24"/>
      <c r="X1163" s="24"/>
      <c r="Y1163" s="24"/>
      <c r="AD1163" s="103" t="str">
        <f t="shared" si="594"/>
        <v xml:space="preserve">  </v>
      </c>
      <c r="AE1163" s="103" t="str">
        <f t="shared" si="595"/>
        <v xml:space="preserve">  </v>
      </c>
    </row>
    <row r="1164" spans="1:31" s="7" customFormat="1" x14ac:dyDescent="0.2">
      <c r="A1164" s="7" t="s">
        <v>304</v>
      </c>
      <c r="D1164" s="7">
        <v>2.5</v>
      </c>
      <c r="E1164" s="7" t="s">
        <v>16</v>
      </c>
      <c r="F1164" s="7">
        <v>3</v>
      </c>
      <c r="G1164" s="7">
        <v>663</v>
      </c>
      <c r="H1164" s="7">
        <v>482</v>
      </c>
      <c r="I1164" s="7">
        <v>71</v>
      </c>
      <c r="J1164" s="7" t="s">
        <v>359</v>
      </c>
      <c r="K1164" s="8" t="s">
        <v>372</v>
      </c>
      <c r="L1164" s="7">
        <f t="shared" si="596"/>
        <v>205</v>
      </c>
      <c r="M1164" s="33">
        <f t="shared" si="597"/>
        <v>0.5</v>
      </c>
      <c r="N1164" s="7">
        <f t="shared" si="598"/>
        <v>2.4390243902439024E-3</v>
      </c>
      <c r="P1164" s="24"/>
      <c r="Q1164" s="24"/>
      <c r="R1164" s="24"/>
      <c r="W1164" s="24"/>
      <c r="X1164" s="24"/>
      <c r="Y1164" s="24"/>
      <c r="AD1164" s="103" t="str">
        <f t="shared" si="594"/>
        <v xml:space="preserve">  </v>
      </c>
      <c r="AE1164" s="103" t="str">
        <f t="shared" si="595"/>
        <v xml:space="preserve">  </v>
      </c>
    </row>
    <row r="1165" spans="1:31" s="7" customFormat="1" x14ac:dyDescent="0.2">
      <c r="A1165" s="7" t="s">
        <v>304</v>
      </c>
      <c r="D1165" s="7">
        <v>3</v>
      </c>
      <c r="E1165" s="7" t="s">
        <v>16</v>
      </c>
      <c r="F1165" s="7">
        <v>4</v>
      </c>
      <c r="G1165" s="7">
        <v>662</v>
      </c>
      <c r="H1165" s="7">
        <v>278</v>
      </c>
      <c r="I1165" s="7">
        <v>71</v>
      </c>
      <c r="J1165" s="7" t="s">
        <v>359</v>
      </c>
      <c r="K1165" s="8" t="s">
        <v>372</v>
      </c>
      <c r="L1165" s="7">
        <f t="shared" si="596"/>
        <v>204</v>
      </c>
      <c r="M1165" s="33">
        <f t="shared" si="597"/>
        <v>0.5</v>
      </c>
      <c r="N1165" s="7">
        <f t="shared" si="598"/>
        <v>2.4509803921568627E-3</v>
      </c>
      <c r="P1165" s="24"/>
      <c r="Q1165" s="24"/>
      <c r="R1165" s="24"/>
      <c r="W1165" s="24"/>
      <c r="X1165" s="24"/>
      <c r="Y1165" s="24"/>
      <c r="AD1165" s="103" t="str">
        <f t="shared" si="594"/>
        <v xml:space="preserve">  </v>
      </c>
      <c r="AE1165" s="103" t="str">
        <f t="shared" si="595"/>
        <v xml:space="preserve">  </v>
      </c>
    </row>
    <row r="1166" spans="1:31" x14ac:dyDescent="0.2">
      <c r="A1166" t="s">
        <v>192</v>
      </c>
      <c r="C1166" t="s">
        <v>369</v>
      </c>
      <c r="D1166" t="s">
        <v>366</v>
      </c>
      <c r="E1166" t="s">
        <v>16</v>
      </c>
      <c r="F1166">
        <v>5</v>
      </c>
      <c r="G1166">
        <v>892</v>
      </c>
      <c r="H1166">
        <v>238</v>
      </c>
      <c r="I1166">
        <v>71</v>
      </c>
      <c r="J1166" t="s">
        <v>359</v>
      </c>
      <c r="K1166" s="5" t="s">
        <v>372</v>
      </c>
      <c r="P1166" s="22">
        <f>$O$1163</f>
        <v>2.4390630828067272E-3</v>
      </c>
      <c r="Q1166" s="22">
        <f>$D$1162</f>
        <v>1.5</v>
      </c>
      <c r="R1166" s="22">
        <f>$H$1162</f>
        <v>893</v>
      </c>
      <c r="S1166">
        <f t="shared" ref="S1166:S1177" si="599">H1166</f>
        <v>238</v>
      </c>
      <c r="T1166">
        <f t="shared" ref="T1166:T1177" si="600">ABS(R1166-S1166)</f>
        <v>655</v>
      </c>
      <c r="U1166" s="18">
        <f t="shared" ref="U1166:U1177" si="601">T1166*P1166+Q1166</f>
        <v>3.0975863192384061</v>
      </c>
      <c r="AC1166" s="42" t="s">
        <v>181</v>
      </c>
      <c r="AD1166" s="103" t="str">
        <f t="shared" si="594"/>
        <v xml:space="preserve">  </v>
      </c>
      <c r="AE1166" s="103" t="str">
        <f t="shared" si="595"/>
        <v xml:space="preserve">  </v>
      </c>
    </row>
    <row r="1167" spans="1:31" x14ac:dyDescent="0.2">
      <c r="A1167" t="s">
        <v>192</v>
      </c>
      <c r="D1167" t="s">
        <v>240</v>
      </c>
      <c r="E1167" t="s">
        <v>16</v>
      </c>
      <c r="F1167">
        <v>6</v>
      </c>
      <c r="G1167">
        <v>892</v>
      </c>
      <c r="H1167">
        <v>194</v>
      </c>
      <c r="I1167">
        <v>71</v>
      </c>
      <c r="J1167" t="s">
        <v>359</v>
      </c>
      <c r="K1167" s="5" t="s">
        <v>372</v>
      </c>
      <c r="P1167" s="22">
        <f t="shared" ref="P1167:P1176" si="602">$O$1163</f>
        <v>2.4390630828067272E-3</v>
      </c>
      <c r="Q1167" s="22">
        <f t="shared" ref="Q1167:Q1176" si="603">$D$1162</f>
        <v>1.5</v>
      </c>
      <c r="R1167" s="22">
        <f t="shared" ref="R1167:R1176" si="604">$H$1162</f>
        <v>893</v>
      </c>
      <c r="S1167">
        <f t="shared" si="599"/>
        <v>194</v>
      </c>
      <c r="T1167">
        <f t="shared" si="600"/>
        <v>699</v>
      </c>
      <c r="U1167" s="18">
        <f t="shared" si="601"/>
        <v>3.2049050948819024</v>
      </c>
      <c r="V1167" s="18">
        <f>ABS(U1167-U1166)</f>
        <v>0.10731877564349634</v>
      </c>
      <c r="AC1167" s="42" t="s">
        <v>181</v>
      </c>
      <c r="AD1167" s="103" t="str">
        <f t="shared" si="594"/>
        <v xml:space="preserve">  </v>
      </c>
      <c r="AE1167" s="103" t="str">
        <f t="shared" si="595"/>
        <v xml:space="preserve">  </v>
      </c>
    </row>
    <row r="1168" spans="1:31" x14ac:dyDescent="0.2">
      <c r="A1168" t="s">
        <v>192</v>
      </c>
      <c r="C1168" t="s">
        <v>370</v>
      </c>
      <c r="D1168" t="s">
        <v>367</v>
      </c>
      <c r="E1168" t="s">
        <v>16</v>
      </c>
      <c r="F1168">
        <v>7</v>
      </c>
      <c r="G1168">
        <v>1206.6669999999999</v>
      </c>
      <c r="H1168">
        <v>483.66699999999997</v>
      </c>
      <c r="I1168">
        <v>71</v>
      </c>
      <c r="J1168" t="s">
        <v>359</v>
      </c>
      <c r="K1168" s="5" t="s">
        <v>372</v>
      </c>
      <c r="P1168" s="22">
        <f t="shared" si="602"/>
        <v>2.4390630828067272E-3</v>
      </c>
      <c r="Q1168" s="22">
        <f t="shared" si="603"/>
        <v>1.5</v>
      </c>
      <c r="R1168" s="22">
        <f t="shared" si="604"/>
        <v>893</v>
      </c>
      <c r="S1168">
        <f t="shared" si="599"/>
        <v>483.66699999999997</v>
      </c>
      <c r="T1168">
        <f t="shared" si="600"/>
        <v>409.33300000000003</v>
      </c>
      <c r="U1168" s="18">
        <f t="shared" si="601"/>
        <v>2.498389008874526</v>
      </c>
      <c r="AC1168" s="42" t="s">
        <v>181</v>
      </c>
      <c r="AD1168" s="103" t="str">
        <f t="shared" si="594"/>
        <v xml:space="preserve">  </v>
      </c>
      <c r="AE1168" s="103" t="str">
        <f t="shared" si="595"/>
        <v xml:space="preserve">  </v>
      </c>
    </row>
    <row r="1169" spans="1:31" x14ac:dyDescent="0.2">
      <c r="A1169" t="s">
        <v>192</v>
      </c>
      <c r="D1169" t="s">
        <v>240</v>
      </c>
      <c r="E1169" t="s">
        <v>16</v>
      </c>
      <c r="F1169">
        <v>8</v>
      </c>
      <c r="G1169">
        <v>1206.6669999999999</v>
      </c>
      <c r="H1169">
        <v>421</v>
      </c>
      <c r="I1169">
        <v>71</v>
      </c>
      <c r="J1169" t="s">
        <v>359</v>
      </c>
      <c r="K1169" s="5" t="s">
        <v>372</v>
      </c>
      <c r="P1169" s="22">
        <f t="shared" si="602"/>
        <v>2.4390630828067272E-3</v>
      </c>
      <c r="Q1169" s="22">
        <f t="shared" si="603"/>
        <v>1.5</v>
      </c>
      <c r="R1169" s="22">
        <f t="shared" si="604"/>
        <v>893</v>
      </c>
      <c r="S1169">
        <f t="shared" si="599"/>
        <v>421</v>
      </c>
      <c r="T1169">
        <f t="shared" si="600"/>
        <v>472</v>
      </c>
      <c r="U1169" s="18">
        <f t="shared" si="601"/>
        <v>2.6512377750847751</v>
      </c>
      <c r="V1169" s="18">
        <f>ABS(U1169-U1168)</f>
        <v>0.15284876621024912</v>
      </c>
      <c r="AC1169" s="42" t="s">
        <v>181</v>
      </c>
      <c r="AD1169" s="103" t="str">
        <f t="shared" si="594"/>
        <v xml:space="preserve">  </v>
      </c>
      <c r="AE1169" s="103" t="str">
        <f t="shared" si="595"/>
        <v xml:space="preserve">  </v>
      </c>
    </row>
    <row r="1170" spans="1:31" x14ac:dyDescent="0.2">
      <c r="A1170" t="s">
        <v>192</v>
      </c>
      <c r="C1170" t="s">
        <v>371</v>
      </c>
      <c r="D1170" t="s">
        <v>368</v>
      </c>
      <c r="E1170" t="s">
        <v>16</v>
      </c>
      <c r="F1170">
        <v>9</v>
      </c>
      <c r="G1170">
        <v>1520.6669999999999</v>
      </c>
      <c r="H1170">
        <v>687</v>
      </c>
      <c r="I1170">
        <v>71</v>
      </c>
      <c r="J1170" t="s">
        <v>359</v>
      </c>
      <c r="K1170" s="5" t="s">
        <v>372</v>
      </c>
      <c r="P1170" s="22">
        <f t="shared" si="602"/>
        <v>2.4390630828067272E-3</v>
      </c>
      <c r="Q1170" s="22">
        <f t="shared" si="603"/>
        <v>1.5</v>
      </c>
      <c r="R1170" s="22">
        <f t="shared" si="604"/>
        <v>893</v>
      </c>
      <c r="S1170">
        <f t="shared" si="599"/>
        <v>687</v>
      </c>
      <c r="T1170">
        <f t="shared" si="600"/>
        <v>206</v>
      </c>
      <c r="U1170" s="18">
        <f t="shared" si="601"/>
        <v>2.002446995058186</v>
      </c>
      <c r="AC1170" s="42" t="s">
        <v>181</v>
      </c>
      <c r="AD1170" s="103" t="str">
        <f t="shared" si="594"/>
        <v xml:space="preserve">  </v>
      </c>
      <c r="AE1170" s="103" t="str">
        <f t="shared" si="595"/>
        <v xml:space="preserve">  </v>
      </c>
    </row>
    <row r="1171" spans="1:31" x14ac:dyDescent="0.2">
      <c r="A1171" t="s">
        <v>192</v>
      </c>
      <c r="D1171" t="s">
        <v>240</v>
      </c>
      <c r="E1171" t="s">
        <v>16</v>
      </c>
      <c r="F1171">
        <v>10</v>
      </c>
      <c r="G1171">
        <v>1521.3330000000001</v>
      </c>
      <c r="H1171">
        <v>565</v>
      </c>
      <c r="I1171">
        <v>71</v>
      </c>
      <c r="J1171" t="s">
        <v>359</v>
      </c>
      <c r="K1171" s="5" t="s">
        <v>372</v>
      </c>
      <c r="P1171" s="22">
        <f t="shared" si="602"/>
        <v>2.4390630828067272E-3</v>
      </c>
      <c r="Q1171" s="22">
        <f t="shared" si="603"/>
        <v>1.5</v>
      </c>
      <c r="R1171" s="22">
        <f t="shared" si="604"/>
        <v>893</v>
      </c>
      <c r="S1171">
        <f t="shared" si="599"/>
        <v>565</v>
      </c>
      <c r="T1171">
        <f t="shared" si="600"/>
        <v>328</v>
      </c>
      <c r="U1171" s="18">
        <f t="shared" si="601"/>
        <v>2.3000126911606067</v>
      </c>
      <c r="V1171" s="18">
        <f>ABS(U1171-U1170)</f>
        <v>0.29756569610242067</v>
      </c>
      <c r="AC1171" s="42" t="s">
        <v>181</v>
      </c>
      <c r="AD1171" s="103" t="str">
        <f t="shared" si="594"/>
        <v xml:space="preserve">  </v>
      </c>
      <c r="AE1171" s="103" t="str">
        <f t="shared" si="595"/>
        <v xml:space="preserve">  </v>
      </c>
    </row>
    <row r="1172" spans="1:31" x14ac:dyDescent="0.2">
      <c r="A1172" t="s">
        <v>192</v>
      </c>
      <c r="C1172" t="s">
        <v>369</v>
      </c>
      <c r="D1172" t="s">
        <v>366</v>
      </c>
      <c r="E1172" t="s">
        <v>16</v>
      </c>
      <c r="F1172">
        <v>11</v>
      </c>
      <c r="G1172">
        <v>1006.5</v>
      </c>
      <c r="H1172">
        <v>237.5</v>
      </c>
      <c r="I1172">
        <v>71</v>
      </c>
      <c r="J1172" t="s">
        <v>359</v>
      </c>
      <c r="K1172" s="5" t="s">
        <v>372</v>
      </c>
      <c r="P1172" s="22">
        <f t="shared" si="602"/>
        <v>2.4390630828067272E-3</v>
      </c>
      <c r="Q1172" s="22">
        <f t="shared" si="603"/>
        <v>1.5</v>
      </c>
      <c r="R1172" s="22">
        <f t="shared" si="604"/>
        <v>893</v>
      </c>
      <c r="S1172">
        <f t="shared" si="599"/>
        <v>237.5</v>
      </c>
      <c r="T1172">
        <f t="shared" si="600"/>
        <v>655.5</v>
      </c>
      <c r="U1172" s="18">
        <f t="shared" si="601"/>
        <v>3.0988058507798097</v>
      </c>
      <c r="AC1172" s="42" t="s">
        <v>181</v>
      </c>
      <c r="AD1172" s="103" t="str">
        <f t="shared" si="594"/>
        <v xml:space="preserve">  </v>
      </c>
      <c r="AE1172" s="103" t="str">
        <f t="shared" si="595"/>
        <v xml:space="preserve">  </v>
      </c>
    </row>
    <row r="1173" spans="1:31" x14ac:dyDescent="0.2">
      <c r="A1173" t="s">
        <v>192</v>
      </c>
      <c r="D1173" t="s">
        <v>240</v>
      </c>
      <c r="E1173" t="s">
        <v>16</v>
      </c>
      <c r="F1173">
        <v>12</v>
      </c>
      <c r="G1173">
        <v>1008</v>
      </c>
      <c r="H1173">
        <v>195</v>
      </c>
      <c r="I1173">
        <v>71</v>
      </c>
      <c r="J1173" t="s">
        <v>359</v>
      </c>
      <c r="K1173" s="5" t="s">
        <v>372</v>
      </c>
      <c r="P1173" s="22">
        <f t="shared" si="602"/>
        <v>2.4390630828067272E-3</v>
      </c>
      <c r="Q1173" s="22">
        <f t="shared" si="603"/>
        <v>1.5</v>
      </c>
      <c r="R1173" s="22">
        <f t="shared" si="604"/>
        <v>893</v>
      </c>
      <c r="S1173">
        <f t="shared" si="599"/>
        <v>195</v>
      </c>
      <c r="T1173">
        <f t="shared" si="600"/>
        <v>698</v>
      </c>
      <c r="U1173" s="18">
        <f t="shared" si="601"/>
        <v>3.2024660317990956</v>
      </c>
      <c r="V1173" s="18">
        <f>ABS(U1173-U1172)</f>
        <v>0.10366018101928587</v>
      </c>
      <c r="AC1173" s="42" t="s">
        <v>181</v>
      </c>
      <c r="AD1173" s="103" t="str">
        <f t="shared" si="594"/>
        <v xml:space="preserve">  </v>
      </c>
      <c r="AE1173" s="103" t="str">
        <f t="shared" si="595"/>
        <v xml:space="preserve">  </v>
      </c>
    </row>
    <row r="1174" spans="1:31" x14ac:dyDescent="0.2">
      <c r="A1174" t="s">
        <v>192</v>
      </c>
      <c r="C1174" t="s">
        <v>370</v>
      </c>
      <c r="D1174" t="s">
        <v>367</v>
      </c>
      <c r="E1174" t="s">
        <v>16</v>
      </c>
      <c r="F1174">
        <v>13</v>
      </c>
      <c r="G1174">
        <v>1321.5</v>
      </c>
      <c r="H1174">
        <v>318</v>
      </c>
      <c r="I1174">
        <v>71</v>
      </c>
      <c r="J1174" t="s">
        <v>359</v>
      </c>
      <c r="K1174" s="5" t="s">
        <v>372</v>
      </c>
      <c r="P1174" s="22">
        <f t="shared" si="602"/>
        <v>2.4390630828067272E-3</v>
      </c>
      <c r="Q1174" s="22">
        <f t="shared" si="603"/>
        <v>1.5</v>
      </c>
      <c r="R1174" s="22">
        <f t="shared" si="604"/>
        <v>893</v>
      </c>
      <c r="S1174">
        <f t="shared" si="599"/>
        <v>318</v>
      </c>
      <c r="T1174">
        <f t="shared" si="600"/>
        <v>575</v>
      </c>
      <c r="U1174" s="18">
        <f t="shared" si="601"/>
        <v>2.9024612726138681</v>
      </c>
      <c r="AC1174" s="42" t="s">
        <v>181</v>
      </c>
      <c r="AD1174" s="103" t="str">
        <f t="shared" si="594"/>
        <v xml:space="preserve">  </v>
      </c>
      <c r="AE1174" s="103" t="str">
        <f t="shared" si="595"/>
        <v xml:space="preserve">  </v>
      </c>
    </row>
    <row r="1175" spans="1:31" x14ac:dyDescent="0.2">
      <c r="A1175" t="s">
        <v>192</v>
      </c>
      <c r="D1175" t="s">
        <v>240</v>
      </c>
      <c r="E1175" t="s">
        <v>16</v>
      </c>
      <c r="F1175">
        <v>14</v>
      </c>
      <c r="G1175">
        <v>1320.5</v>
      </c>
      <c r="H1175">
        <v>237.5</v>
      </c>
      <c r="I1175">
        <v>71</v>
      </c>
      <c r="J1175" t="s">
        <v>359</v>
      </c>
      <c r="K1175" s="5" t="s">
        <v>372</v>
      </c>
      <c r="P1175" s="22">
        <f t="shared" si="602"/>
        <v>2.4390630828067272E-3</v>
      </c>
      <c r="Q1175" s="22">
        <f t="shared" si="603"/>
        <v>1.5</v>
      </c>
      <c r="R1175" s="22">
        <f t="shared" si="604"/>
        <v>893</v>
      </c>
      <c r="S1175">
        <f t="shared" si="599"/>
        <v>237.5</v>
      </c>
      <c r="T1175">
        <f t="shared" si="600"/>
        <v>655.5</v>
      </c>
      <c r="U1175" s="18">
        <f t="shared" si="601"/>
        <v>3.0988058507798097</v>
      </c>
      <c r="V1175" s="18">
        <f>ABS(U1175-U1174)</f>
        <v>0.19634457816594164</v>
      </c>
      <c r="AC1175" s="42" t="s">
        <v>181</v>
      </c>
      <c r="AD1175" s="103" t="str">
        <f t="shared" si="594"/>
        <v xml:space="preserve">  </v>
      </c>
      <c r="AE1175" s="103" t="str">
        <f t="shared" si="595"/>
        <v xml:space="preserve">  </v>
      </c>
    </row>
    <row r="1176" spans="1:31" x14ac:dyDescent="0.2">
      <c r="A1176" t="s">
        <v>192</v>
      </c>
      <c r="C1176" t="s">
        <v>371</v>
      </c>
      <c r="D1176" t="s">
        <v>368</v>
      </c>
      <c r="E1176" t="s">
        <v>16</v>
      </c>
      <c r="F1176">
        <v>15</v>
      </c>
      <c r="G1176">
        <v>1635.6669999999999</v>
      </c>
      <c r="H1176">
        <v>523.33299999999997</v>
      </c>
      <c r="I1176">
        <v>71</v>
      </c>
      <c r="J1176" t="s">
        <v>359</v>
      </c>
      <c r="K1176" s="5" t="s">
        <v>372</v>
      </c>
      <c r="P1176" s="22">
        <f t="shared" si="602"/>
        <v>2.4390630828067272E-3</v>
      </c>
      <c r="Q1176" s="22">
        <f t="shared" si="603"/>
        <v>1.5</v>
      </c>
      <c r="R1176" s="22">
        <f t="shared" si="604"/>
        <v>893</v>
      </c>
      <c r="S1176">
        <f t="shared" si="599"/>
        <v>523.33299999999997</v>
      </c>
      <c r="T1176">
        <f t="shared" si="600"/>
        <v>369.66700000000003</v>
      </c>
      <c r="U1176" s="18">
        <f t="shared" si="601"/>
        <v>2.4016411326319145</v>
      </c>
      <c r="AC1176" s="42" t="s">
        <v>181</v>
      </c>
      <c r="AD1176" s="103" t="str">
        <f t="shared" si="594"/>
        <v xml:space="preserve">  </v>
      </c>
      <c r="AE1176" s="103" t="str">
        <f t="shared" si="595"/>
        <v xml:space="preserve">  </v>
      </c>
    </row>
    <row r="1177" spans="1:31" s="42" customFormat="1" ht="17" thickBot="1" x14ac:dyDescent="0.25">
      <c r="A1177" s="42" t="s">
        <v>192</v>
      </c>
      <c r="D1177" t="s">
        <v>240</v>
      </c>
      <c r="E1177" t="s">
        <v>16</v>
      </c>
      <c r="F1177" s="42">
        <v>16</v>
      </c>
      <c r="G1177" s="42">
        <v>1635.6669999999999</v>
      </c>
      <c r="H1177">
        <v>442</v>
      </c>
      <c r="I1177">
        <v>71</v>
      </c>
      <c r="J1177" t="s">
        <v>359</v>
      </c>
      <c r="K1177" s="5" t="s">
        <v>372</v>
      </c>
      <c r="P1177" s="22">
        <f>$O$1163</f>
        <v>2.4390630828067272E-3</v>
      </c>
      <c r="Q1177" s="22">
        <f>$D$1162</f>
        <v>1.5</v>
      </c>
      <c r="R1177" s="22">
        <f>$H$1162</f>
        <v>893</v>
      </c>
      <c r="S1177">
        <f t="shared" si="599"/>
        <v>442</v>
      </c>
      <c r="T1177">
        <f t="shared" si="600"/>
        <v>451</v>
      </c>
      <c r="U1177" s="18">
        <f t="shared" si="601"/>
        <v>2.6000174503458338</v>
      </c>
      <c r="V1177" s="18">
        <f>ABS(U1177-U1176)</f>
        <v>0.19837631771391928</v>
      </c>
      <c r="W1177" s="44"/>
      <c r="X1177" s="44"/>
      <c r="Y1177" s="44"/>
      <c r="AB1177" s="45"/>
      <c r="AC1177" s="42" t="s">
        <v>181</v>
      </c>
      <c r="AD1177" s="103" t="str">
        <f t="shared" si="594"/>
        <v xml:space="preserve">  </v>
      </c>
      <c r="AE1177" s="103" t="str">
        <f t="shared" si="595"/>
        <v xml:space="preserve">  </v>
      </c>
    </row>
    <row r="1178" spans="1:31" s="56" customFormat="1" ht="17" thickBot="1" x14ac:dyDescent="0.25">
      <c r="A1178" s="56" t="s">
        <v>304</v>
      </c>
      <c r="D1178" s="62">
        <v>0</v>
      </c>
      <c r="E1178" s="56" t="s">
        <v>16</v>
      </c>
      <c r="F1178" s="56">
        <v>1</v>
      </c>
      <c r="G1178" s="56">
        <v>1186.6669999999999</v>
      </c>
      <c r="H1178" s="62">
        <v>689.33299999999997</v>
      </c>
      <c r="I1178" s="56">
        <v>74</v>
      </c>
      <c r="J1178" s="56" t="s">
        <v>373</v>
      </c>
      <c r="K1178" s="57" t="s">
        <v>374</v>
      </c>
      <c r="P1178" s="58"/>
      <c r="Q1178" s="58"/>
      <c r="R1178" s="58"/>
      <c r="W1178" s="58"/>
      <c r="X1178" s="58"/>
      <c r="Y1178" s="58"/>
      <c r="AD1178" s="103" t="str">
        <f t="shared" si="594"/>
        <v xml:space="preserve">  </v>
      </c>
      <c r="AE1178" s="103" t="str">
        <f t="shared" si="595"/>
        <v xml:space="preserve">  </v>
      </c>
    </row>
    <row r="1179" spans="1:31" s="7" customFormat="1" x14ac:dyDescent="0.2">
      <c r="A1179" s="7" t="s">
        <v>304</v>
      </c>
      <c r="D1179" s="7">
        <v>0.5</v>
      </c>
      <c r="E1179" s="7" t="s">
        <v>16</v>
      </c>
      <c r="F1179" s="7">
        <v>2</v>
      </c>
      <c r="G1179" s="7">
        <v>1185.3330000000001</v>
      </c>
      <c r="H1179" s="7">
        <v>581.33299999999997</v>
      </c>
      <c r="I1179" s="7">
        <v>74</v>
      </c>
      <c r="J1179" s="7" t="s">
        <v>373</v>
      </c>
      <c r="K1179" s="8" t="s">
        <v>374</v>
      </c>
      <c r="L1179" s="7">
        <f t="shared" ref="L1179:L1182" si="605">ABS(H1179-H1178)</f>
        <v>108</v>
      </c>
      <c r="M1179" s="33">
        <f t="shared" ref="M1179:M1182" si="606">D1179-D1178</f>
        <v>0.5</v>
      </c>
      <c r="N1179" s="7">
        <f t="shared" ref="N1179:N1182" si="607">M1179/L1179</f>
        <v>4.6296296296296294E-3</v>
      </c>
      <c r="O1179" s="7">
        <f>AVERAGE(N1179:N1182)</f>
        <v>4.6773953971373221E-3</v>
      </c>
      <c r="P1179" s="24"/>
      <c r="Q1179" s="24"/>
      <c r="R1179" s="24"/>
      <c r="W1179" s="24"/>
      <c r="X1179" s="24"/>
      <c r="Y1179" s="24"/>
      <c r="AD1179" s="103" t="str">
        <f t="shared" si="594"/>
        <v xml:space="preserve">  </v>
      </c>
      <c r="AE1179" s="103" t="str">
        <f t="shared" si="595"/>
        <v xml:space="preserve">  </v>
      </c>
    </row>
    <row r="1180" spans="1:31" s="7" customFormat="1" x14ac:dyDescent="0.2">
      <c r="A1180" s="7" t="s">
        <v>304</v>
      </c>
      <c r="D1180" s="7">
        <v>1</v>
      </c>
      <c r="E1180" s="7" t="s">
        <v>16</v>
      </c>
      <c r="F1180" s="7">
        <v>3</v>
      </c>
      <c r="G1180" s="7">
        <v>1186.6669999999999</v>
      </c>
      <c r="H1180" s="7">
        <v>476</v>
      </c>
      <c r="I1180" s="7">
        <v>74</v>
      </c>
      <c r="J1180" s="7" t="s">
        <v>373</v>
      </c>
      <c r="K1180" s="8" t="s">
        <v>374</v>
      </c>
      <c r="L1180" s="7">
        <f t="shared" si="605"/>
        <v>105.33299999999997</v>
      </c>
      <c r="M1180" s="33">
        <f t="shared" si="606"/>
        <v>0.5</v>
      </c>
      <c r="N1180" s="7">
        <f t="shared" si="607"/>
        <v>4.7468504647166622E-3</v>
      </c>
      <c r="P1180" s="24"/>
      <c r="Q1180" s="24"/>
      <c r="R1180" s="24"/>
      <c r="W1180" s="24"/>
      <c r="X1180" s="24"/>
      <c r="Y1180" s="24"/>
      <c r="AD1180" s="103" t="str">
        <f t="shared" si="594"/>
        <v xml:space="preserve">  </v>
      </c>
      <c r="AE1180" s="103" t="str">
        <f t="shared" si="595"/>
        <v xml:space="preserve">  </v>
      </c>
    </row>
    <row r="1181" spans="1:31" s="7" customFormat="1" x14ac:dyDescent="0.2">
      <c r="A1181" s="7" t="s">
        <v>304</v>
      </c>
      <c r="D1181" s="7">
        <v>1.5</v>
      </c>
      <c r="E1181" s="7" t="s">
        <v>16</v>
      </c>
      <c r="F1181" s="7">
        <v>4</v>
      </c>
      <c r="G1181" s="7">
        <v>1187.6669999999999</v>
      </c>
      <c r="H1181" s="7">
        <v>370.33300000000003</v>
      </c>
      <c r="I1181" s="7">
        <v>74</v>
      </c>
      <c r="J1181" s="7" t="s">
        <v>373</v>
      </c>
      <c r="K1181" s="8" t="s">
        <v>374</v>
      </c>
      <c r="L1181" s="7">
        <f t="shared" si="605"/>
        <v>105.66699999999997</v>
      </c>
      <c r="M1181" s="33">
        <f t="shared" si="606"/>
        <v>0.5</v>
      </c>
      <c r="N1181" s="7">
        <f t="shared" si="607"/>
        <v>4.7318462717783234E-3</v>
      </c>
      <c r="P1181" s="24"/>
      <c r="Q1181" s="24"/>
      <c r="R1181" s="24"/>
      <c r="W1181" s="24"/>
      <c r="X1181" s="24"/>
      <c r="Y1181" s="24"/>
      <c r="AD1181" s="103" t="str">
        <f t="shared" si="594"/>
        <v xml:space="preserve">  </v>
      </c>
      <c r="AE1181" s="103" t="str">
        <f t="shared" si="595"/>
        <v xml:space="preserve">  </v>
      </c>
    </row>
    <row r="1182" spans="1:31" s="7" customFormat="1" x14ac:dyDescent="0.2">
      <c r="A1182" s="7" t="s">
        <v>304</v>
      </c>
      <c r="D1182" s="7">
        <v>2</v>
      </c>
      <c r="E1182" s="7" t="s">
        <v>16</v>
      </c>
      <c r="F1182" s="7">
        <v>5</v>
      </c>
      <c r="G1182" s="7">
        <v>1188.3330000000001</v>
      </c>
      <c r="H1182" s="7">
        <v>261.66699999999997</v>
      </c>
      <c r="I1182" s="7">
        <v>74</v>
      </c>
      <c r="J1182" s="7" t="s">
        <v>373</v>
      </c>
      <c r="K1182" s="8" t="s">
        <v>374</v>
      </c>
      <c r="L1182" s="7">
        <f t="shared" si="605"/>
        <v>108.66600000000005</v>
      </c>
      <c r="M1182" s="33">
        <f t="shared" si="606"/>
        <v>0.5</v>
      </c>
      <c r="N1182" s="7">
        <f t="shared" si="607"/>
        <v>4.6012552224246753E-3</v>
      </c>
      <c r="P1182" s="24"/>
      <c r="Q1182" s="24"/>
      <c r="R1182" s="24"/>
      <c r="W1182" s="24"/>
      <c r="X1182" s="24"/>
      <c r="Y1182" s="24"/>
      <c r="AD1182" s="103" t="str">
        <f t="shared" si="594"/>
        <v xml:space="preserve">  </v>
      </c>
      <c r="AE1182" s="103" t="str">
        <f t="shared" si="595"/>
        <v xml:space="preserve">  </v>
      </c>
    </row>
    <row r="1183" spans="1:31" x14ac:dyDescent="0.2">
      <c r="A1183" t="s">
        <v>192</v>
      </c>
      <c r="D1183" t="s">
        <v>375</v>
      </c>
      <c r="E1183" t="s">
        <v>16</v>
      </c>
      <c r="F1183">
        <v>6</v>
      </c>
      <c r="G1183">
        <v>1313.5</v>
      </c>
      <c r="H1183">
        <v>265</v>
      </c>
      <c r="I1183">
        <v>74</v>
      </c>
      <c r="J1183" t="s">
        <v>373</v>
      </c>
      <c r="K1183" s="5" t="s">
        <v>374</v>
      </c>
      <c r="P1183" s="22">
        <f>$O$1179</f>
        <v>4.6773953971373221E-3</v>
      </c>
      <c r="Q1183" s="22">
        <f>$D$1178</f>
        <v>0</v>
      </c>
      <c r="R1183" s="22">
        <f>$H$1178</f>
        <v>689.33299999999997</v>
      </c>
      <c r="S1183">
        <f t="shared" ref="S1183:S1186" si="608">H1183</f>
        <v>265</v>
      </c>
      <c r="T1183">
        <f t="shared" ref="T1183:T1186" si="609">ABS(R1183-S1183)</f>
        <v>424.33299999999997</v>
      </c>
      <c r="U1183" s="18">
        <f t="shared" ref="U1183:U1186" si="610">T1183*P1183+Q1183</f>
        <v>1.9847732210534712</v>
      </c>
      <c r="AC1183" s="2" t="s">
        <v>181</v>
      </c>
      <c r="AD1183" s="103" t="str">
        <f t="shared" si="594"/>
        <v xml:space="preserve">  </v>
      </c>
      <c r="AE1183" s="103" t="str">
        <f t="shared" si="595"/>
        <v xml:space="preserve">  </v>
      </c>
    </row>
    <row r="1184" spans="1:31" x14ac:dyDescent="0.2">
      <c r="A1184" t="s">
        <v>192</v>
      </c>
      <c r="D1184" t="s">
        <v>240</v>
      </c>
      <c r="E1184" t="s">
        <v>16</v>
      </c>
      <c r="F1184">
        <v>7</v>
      </c>
      <c r="G1184">
        <v>1313</v>
      </c>
      <c r="H1184">
        <v>257</v>
      </c>
      <c r="I1184">
        <v>74</v>
      </c>
      <c r="J1184" t="s">
        <v>373</v>
      </c>
      <c r="K1184" s="5" t="s">
        <v>374</v>
      </c>
      <c r="P1184" s="22">
        <f t="shared" ref="P1184:P1186" si="611">$O$1179</f>
        <v>4.6773953971373221E-3</v>
      </c>
      <c r="Q1184" s="22">
        <f t="shared" ref="Q1184:Q1186" si="612">$D$1178</f>
        <v>0</v>
      </c>
      <c r="R1184" s="22">
        <f t="shared" ref="R1184:R1186" si="613">$H$1178</f>
        <v>689.33299999999997</v>
      </c>
      <c r="S1184">
        <f t="shared" si="608"/>
        <v>257</v>
      </c>
      <c r="T1184">
        <f t="shared" si="609"/>
        <v>432.33299999999997</v>
      </c>
      <c r="U1184" s="18">
        <f t="shared" si="610"/>
        <v>2.0221923842305696</v>
      </c>
      <c r="V1184" s="18">
        <f>ABS(U1184-U1183)</f>
        <v>3.7419163177098369E-2</v>
      </c>
      <c r="AC1184" s="2" t="s">
        <v>181</v>
      </c>
      <c r="AD1184" s="103" t="str">
        <f t="shared" si="594"/>
        <v xml:space="preserve">  </v>
      </c>
      <c r="AE1184" s="103" t="str">
        <f t="shared" si="595"/>
        <v xml:space="preserve">  </v>
      </c>
    </row>
    <row r="1185" spans="1:31" x14ac:dyDescent="0.2">
      <c r="A1185" t="s">
        <v>192</v>
      </c>
      <c r="D1185" t="s">
        <v>376</v>
      </c>
      <c r="E1185" t="s">
        <v>16</v>
      </c>
      <c r="F1185">
        <v>8</v>
      </c>
      <c r="G1185">
        <v>1364</v>
      </c>
      <c r="H1185">
        <v>294.5</v>
      </c>
      <c r="I1185">
        <v>74</v>
      </c>
      <c r="J1185" t="s">
        <v>373</v>
      </c>
      <c r="K1185" s="5" t="s">
        <v>374</v>
      </c>
      <c r="P1185" s="22">
        <f t="shared" si="611"/>
        <v>4.6773953971373221E-3</v>
      </c>
      <c r="Q1185" s="22">
        <f t="shared" si="612"/>
        <v>0</v>
      </c>
      <c r="R1185" s="22">
        <f t="shared" si="613"/>
        <v>689.33299999999997</v>
      </c>
      <c r="S1185">
        <f t="shared" si="608"/>
        <v>294.5</v>
      </c>
      <c r="T1185">
        <f t="shared" si="609"/>
        <v>394.83299999999997</v>
      </c>
      <c r="U1185" s="18">
        <f t="shared" si="610"/>
        <v>1.8467900568379201</v>
      </c>
      <c r="AC1185" s="2" t="s">
        <v>181</v>
      </c>
      <c r="AD1185" s="103" t="str">
        <f t="shared" si="594"/>
        <v xml:space="preserve">  </v>
      </c>
      <c r="AE1185" s="103" t="str">
        <f t="shared" si="595"/>
        <v xml:space="preserve">  </v>
      </c>
    </row>
    <row r="1186" spans="1:31" s="42" customFormat="1" ht="17" thickBot="1" x14ac:dyDescent="0.25">
      <c r="A1186" t="s">
        <v>192</v>
      </c>
      <c r="D1186" s="42" t="s">
        <v>240</v>
      </c>
      <c r="E1186" s="42" t="s">
        <v>16</v>
      </c>
      <c r="F1186" s="42">
        <v>9</v>
      </c>
      <c r="G1186" s="42">
        <v>1364.5</v>
      </c>
      <c r="H1186">
        <v>286</v>
      </c>
      <c r="I1186" s="42">
        <v>74</v>
      </c>
      <c r="J1186" s="42" t="s">
        <v>373</v>
      </c>
      <c r="K1186" s="43" t="s">
        <v>374</v>
      </c>
      <c r="P1186" s="22">
        <f t="shared" si="611"/>
        <v>4.6773953971373221E-3</v>
      </c>
      <c r="Q1186" s="22">
        <f t="shared" si="612"/>
        <v>0</v>
      </c>
      <c r="R1186" s="22">
        <f t="shared" si="613"/>
        <v>689.33299999999997</v>
      </c>
      <c r="S1186">
        <f t="shared" si="608"/>
        <v>286</v>
      </c>
      <c r="T1186">
        <f t="shared" si="609"/>
        <v>403.33299999999997</v>
      </c>
      <c r="U1186" s="18">
        <f t="shared" si="610"/>
        <v>1.8865479177135873</v>
      </c>
      <c r="V1186" s="18">
        <f>ABS(U1186-U1185)</f>
        <v>3.9757860875667239E-2</v>
      </c>
      <c r="W1186" s="44"/>
      <c r="X1186" s="44"/>
      <c r="Y1186" s="44"/>
      <c r="AB1186" s="45"/>
      <c r="AC1186" s="2" t="s">
        <v>181</v>
      </c>
      <c r="AD1186" s="103" t="str">
        <f t="shared" si="594"/>
        <v xml:space="preserve">  </v>
      </c>
      <c r="AE1186" s="103" t="str">
        <f t="shared" si="595"/>
        <v xml:space="preserve">  </v>
      </c>
    </row>
    <row r="1187" spans="1:31" s="56" customFormat="1" ht="17" thickBot="1" x14ac:dyDescent="0.25">
      <c r="A1187" s="56" t="s">
        <v>304</v>
      </c>
      <c r="D1187" s="62">
        <v>0</v>
      </c>
      <c r="E1187" s="56" t="s">
        <v>16</v>
      </c>
      <c r="F1187" s="56">
        <v>1</v>
      </c>
      <c r="G1187" s="56">
        <v>245</v>
      </c>
      <c r="H1187" s="62">
        <v>790</v>
      </c>
      <c r="I1187" s="56">
        <v>77</v>
      </c>
      <c r="J1187" s="56" t="s">
        <v>358</v>
      </c>
      <c r="K1187" s="57" t="s">
        <v>382</v>
      </c>
      <c r="P1187" s="58"/>
      <c r="Q1187" s="58"/>
      <c r="R1187" s="58"/>
      <c r="W1187" s="58"/>
      <c r="X1187" s="58"/>
      <c r="Y1187" s="58"/>
      <c r="AD1187" s="103" t="str">
        <f t="shared" si="594"/>
        <v xml:space="preserve">  </v>
      </c>
      <c r="AE1187" s="103" t="str">
        <f t="shared" si="595"/>
        <v xml:space="preserve">  </v>
      </c>
    </row>
    <row r="1188" spans="1:31" s="7" customFormat="1" x14ac:dyDescent="0.2">
      <c r="A1188" s="7" t="s">
        <v>304</v>
      </c>
      <c r="D1188" s="7">
        <v>1</v>
      </c>
      <c r="E1188" s="7" t="s">
        <v>16</v>
      </c>
      <c r="F1188" s="7">
        <v>2</v>
      </c>
      <c r="G1188" s="7">
        <v>244</v>
      </c>
      <c r="H1188" s="7">
        <v>641</v>
      </c>
      <c r="I1188" s="7">
        <v>77</v>
      </c>
      <c r="J1188" s="7" t="s">
        <v>358</v>
      </c>
      <c r="K1188" s="8" t="s">
        <v>382</v>
      </c>
      <c r="L1188" s="7">
        <f t="shared" ref="L1188:L1191" si="614">ABS(H1188-H1187)</f>
        <v>149</v>
      </c>
      <c r="M1188" s="33">
        <f t="shared" ref="M1188:M1191" si="615">D1188-D1187</f>
        <v>1</v>
      </c>
      <c r="N1188" s="7">
        <f t="shared" ref="N1188:N1191" si="616">M1188/L1188</f>
        <v>6.7114093959731542E-3</v>
      </c>
      <c r="O1188" s="7">
        <f>AVERAGE(N1188:N1191)</f>
        <v>6.7455741592846105E-3</v>
      </c>
      <c r="P1188" s="24"/>
      <c r="Q1188" s="24"/>
      <c r="R1188" s="24"/>
      <c r="W1188" s="24"/>
      <c r="X1188" s="24"/>
      <c r="Y1188" s="24"/>
      <c r="AD1188" s="103" t="str">
        <f t="shared" si="594"/>
        <v xml:space="preserve">  </v>
      </c>
      <c r="AE1188" s="103" t="str">
        <f t="shared" si="595"/>
        <v xml:space="preserve">  </v>
      </c>
    </row>
    <row r="1189" spans="1:31" s="7" customFormat="1" x14ac:dyDescent="0.2">
      <c r="A1189" s="7" t="s">
        <v>304</v>
      </c>
      <c r="D1189" s="7">
        <v>2</v>
      </c>
      <c r="E1189" s="7" t="s">
        <v>16</v>
      </c>
      <c r="F1189" s="7">
        <v>3</v>
      </c>
      <c r="G1189" s="7">
        <v>247</v>
      </c>
      <c r="H1189" s="7">
        <v>493</v>
      </c>
      <c r="I1189" s="7">
        <v>77</v>
      </c>
      <c r="J1189" s="7" t="s">
        <v>358</v>
      </c>
      <c r="K1189" s="8" t="s">
        <v>382</v>
      </c>
      <c r="L1189" s="7">
        <f t="shared" si="614"/>
        <v>148</v>
      </c>
      <c r="M1189" s="33">
        <f t="shared" si="615"/>
        <v>1</v>
      </c>
      <c r="N1189" s="7">
        <f t="shared" si="616"/>
        <v>6.7567567567567571E-3</v>
      </c>
      <c r="P1189" s="24"/>
      <c r="Q1189" s="24"/>
      <c r="R1189" s="24"/>
      <c r="W1189" s="24"/>
      <c r="X1189" s="24"/>
      <c r="Y1189" s="24"/>
      <c r="AD1189" s="103" t="str">
        <f t="shared" si="594"/>
        <v xml:space="preserve">  </v>
      </c>
      <c r="AE1189" s="103" t="str">
        <f t="shared" si="595"/>
        <v xml:space="preserve">  </v>
      </c>
    </row>
    <row r="1190" spans="1:31" s="7" customFormat="1" x14ac:dyDescent="0.2">
      <c r="A1190" s="7" t="s">
        <v>304</v>
      </c>
      <c r="D1190" s="7">
        <v>3</v>
      </c>
      <c r="E1190" s="7" t="s">
        <v>16</v>
      </c>
      <c r="F1190" s="7">
        <v>4</v>
      </c>
      <c r="G1190" s="7">
        <v>246</v>
      </c>
      <c r="H1190" s="7">
        <v>344</v>
      </c>
      <c r="I1190" s="7">
        <v>77</v>
      </c>
      <c r="J1190" s="7" t="s">
        <v>358</v>
      </c>
      <c r="K1190" s="8" t="s">
        <v>382</v>
      </c>
      <c r="L1190" s="7">
        <f t="shared" si="614"/>
        <v>149</v>
      </c>
      <c r="M1190" s="33">
        <f t="shared" si="615"/>
        <v>1</v>
      </c>
      <c r="N1190" s="7">
        <f t="shared" si="616"/>
        <v>6.7114093959731542E-3</v>
      </c>
      <c r="P1190" s="24"/>
      <c r="Q1190" s="24"/>
      <c r="R1190" s="24"/>
      <c r="W1190" s="24"/>
      <c r="X1190" s="24"/>
      <c r="Y1190" s="24"/>
      <c r="AD1190" s="103" t="str">
        <f t="shared" si="594"/>
        <v xml:space="preserve">  </v>
      </c>
      <c r="AE1190" s="103" t="str">
        <f t="shared" si="595"/>
        <v xml:space="preserve">  </v>
      </c>
    </row>
    <row r="1191" spans="1:31" s="7" customFormat="1" x14ac:dyDescent="0.2">
      <c r="A1191" s="7" t="s">
        <v>304</v>
      </c>
      <c r="D1191" s="7">
        <v>4</v>
      </c>
      <c r="E1191" s="7" t="s">
        <v>16</v>
      </c>
      <c r="F1191" s="7">
        <v>5</v>
      </c>
      <c r="G1191" s="7">
        <v>246</v>
      </c>
      <c r="H1191" s="7">
        <v>197</v>
      </c>
      <c r="I1191" s="7">
        <v>77</v>
      </c>
      <c r="J1191" s="7" t="s">
        <v>358</v>
      </c>
      <c r="K1191" s="8" t="s">
        <v>382</v>
      </c>
      <c r="L1191" s="7">
        <f t="shared" si="614"/>
        <v>147</v>
      </c>
      <c r="M1191" s="33">
        <f t="shared" si="615"/>
        <v>1</v>
      </c>
      <c r="N1191" s="7">
        <f t="shared" si="616"/>
        <v>6.8027210884353739E-3</v>
      </c>
      <c r="P1191" s="24"/>
      <c r="Q1191" s="24"/>
      <c r="R1191" s="24"/>
      <c r="W1191" s="24"/>
      <c r="X1191" s="24"/>
      <c r="Y1191" s="24"/>
      <c r="AD1191" s="103" t="str">
        <f t="shared" si="594"/>
        <v xml:space="preserve">  </v>
      </c>
      <c r="AE1191" s="103" t="str">
        <f t="shared" si="595"/>
        <v xml:space="preserve">  </v>
      </c>
    </row>
    <row r="1192" spans="1:31" x14ac:dyDescent="0.2">
      <c r="A1192" t="s">
        <v>192</v>
      </c>
      <c r="D1192" t="s">
        <v>360</v>
      </c>
      <c r="E1192" t="s">
        <v>16</v>
      </c>
      <c r="F1192">
        <v>6</v>
      </c>
      <c r="G1192">
        <v>374</v>
      </c>
      <c r="H1192">
        <v>318</v>
      </c>
      <c r="I1192">
        <v>77</v>
      </c>
      <c r="J1192" t="s">
        <v>358</v>
      </c>
      <c r="K1192" s="5" t="s">
        <v>382</v>
      </c>
      <c r="P1192" s="22">
        <f>$O$1188</f>
        <v>6.7455741592846105E-3</v>
      </c>
      <c r="Q1192" s="22">
        <f>$D$1187</f>
        <v>0</v>
      </c>
      <c r="R1192" s="22">
        <f>$H$1187</f>
        <v>790</v>
      </c>
      <c r="S1192">
        <f t="shared" ref="S1192:S1203" si="617">H1192</f>
        <v>318</v>
      </c>
      <c r="T1192">
        <f t="shared" ref="T1192:T1203" si="618">ABS(R1192-S1192)</f>
        <v>472</v>
      </c>
      <c r="U1192" s="18">
        <f t="shared" ref="U1192:U1203" si="619">T1192*P1192+Q1192</f>
        <v>3.1839110031823363</v>
      </c>
      <c r="AC1192" t="s">
        <v>181</v>
      </c>
      <c r="AD1192" s="103" t="str">
        <f t="shared" si="594"/>
        <v xml:space="preserve">  </v>
      </c>
      <c r="AE1192" s="103" t="str">
        <f t="shared" si="595"/>
        <v xml:space="preserve">  </v>
      </c>
    </row>
    <row r="1193" spans="1:31" x14ac:dyDescent="0.2">
      <c r="A1193" t="s">
        <v>192</v>
      </c>
      <c r="D1193" t="s">
        <v>240</v>
      </c>
      <c r="E1193" t="s">
        <v>16</v>
      </c>
      <c r="F1193">
        <v>7</v>
      </c>
      <c r="G1193">
        <v>373</v>
      </c>
      <c r="H1193">
        <v>301</v>
      </c>
      <c r="I1193">
        <v>77</v>
      </c>
      <c r="J1193" t="s">
        <v>358</v>
      </c>
      <c r="K1193" s="5" t="s">
        <v>382</v>
      </c>
      <c r="P1193" s="22">
        <f t="shared" ref="P1193:P1203" si="620">$O$1188</f>
        <v>6.7455741592846105E-3</v>
      </c>
      <c r="Q1193" s="22">
        <f t="shared" ref="Q1193:Q1203" si="621">$D$1187</f>
        <v>0</v>
      </c>
      <c r="R1193" s="22">
        <f t="shared" ref="R1193:R1203" si="622">$H$1187</f>
        <v>790</v>
      </c>
      <c r="S1193">
        <f t="shared" si="617"/>
        <v>301</v>
      </c>
      <c r="T1193">
        <f t="shared" si="618"/>
        <v>489</v>
      </c>
      <c r="U1193" s="18">
        <f t="shared" si="619"/>
        <v>3.2985857638901743</v>
      </c>
      <c r="V1193" s="18">
        <f>ABS(U1193-U1192)</f>
        <v>0.114674760707838</v>
      </c>
      <c r="AC1193" t="s">
        <v>181</v>
      </c>
      <c r="AD1193" s="103" t="str">
        <f t="shared" si="594"/>
        <v xml:space="preserve">  </v>
      </c>
      <c r="AE1193" s="103" t="str">
        <f t="shared" si="595"/>
        <v xml:space="preserve">  </v>
      </c>
    </row>
    <row r="1194" spans="1:31" x14ac:dyDescent="0.2">
      <c r="A1194" t="s">
        <v>192</v>
      </c>
      <c r="D1194" t="s">
        <v>377</v>
      </c>
      <c r="E1194" t="s">
        <v>16</v>
      </c>
      <c r="F1194">
        <v>8</v>
      </c>
      <c r="G1194">
        <v>572</v>
      </c>
      <c r="H1194">
        <v>284</v>
      </c>
      <c r="I1194">
        <v>77</v>
      </c>
      <c r="J1194" t="s">
        <v>358</v>
      </c>
      <c r="K1194" s="5" t="s">
        <v>382</v>
      </c>
      <c r="P1194" s="22">
        <f t="shared" si="620"/>
        <v>6.7455741592846105E-3</v>
      </c>
      <c r="Q1194" s="22">
        <f t="shared" si="621"/>
        <v>0</v>
      </c>
      <c r="R1194" s="22">
        <f t="shared" si="622"/>
        <v>790</v>
      </c>
      <c r="S1194">
        <f t="shared" si="617"/>
        <v>284</v>
      </c>
      <c r="T1194">
        <f t="shared" si="618"/>
        <v>506</v>
      </c>
      <c r="U1194" s="18">
        <f t="shared" si="619"/>
        <v>3.4132605245980128</v>
      </c>
      <c r="AC1194" t="s">
        <v>181</v>
      </c>
      <c r="AD1194" s="103" t="str">
        <f t="shared" si="594"/>
        <v xml:space="preserve">  </v>
      </c>
      <c r="AE1194" s="103" t="str">
        <f t="shared" si="595"/>
        <v xml:space="preserve">  </v>
      </c>
    </row>
    <row r="1195" spans="1:31" x14ac:dyDescent="0.2">
      <c r="A1195" t="s">
        <v>192</v>
      </c>
      <c r="D1195" t="s">
        <v>240</v>
      </c>
      <c r="E1195" t="s">
        <v>16</v>
      </c>
      <c r="F1195">
        <v>9</v>
      </c>
      <c r="G1195">
        <v>571</v>
      </c>
      <c r="H1195">
        <v>233</v>
      </c>
      <c r="I1195">
        <v>77</v>
      </c>
      <c r="J1195" t="s">
        <v>358</v>
      </c>
      <c r="K1195" s="5" t="s">
        <v>382</v>
      </c>
      <c r="P1195" s="22">
        <f t="shared" si="620"/>
        <v>6.7455741592846105E-3</v>
      </c>
      <c r="Q1195" s="22">
        <f t="shared" si="621"/>
        <v>0</v>
      </c>
      <c r="R1195" s="22">
        <f t="shared" si="622"/>
        <v>790</v>
      </c>
      <c r="S1195">
        <f t="shared" si="617"/>
        <v>233</v>
      </c>
      <c r="T1195">
        <f t="shared" si="618"/>
        <v>557</v>
      </c>
      <c r="U1195" s="18">
        <f t="shared" si="619"/>
        <v>3.7572848067215281</v>
      </c>
      <c r="V1195" s="18">
        <f>ABS(U1195-U1194)</f>
        <v>0.34402428212351532</v>
      </c>
      <c r="AC1195" t="s">
        <v>181</v>
      </c>
      <c r="AD1195" s="103" t="str">
        <f t="shared" si="594"/>
        <v xml:space="preserve">  </v>
      </c>
      <c r="AE1195" s="103" t="str">
        <f t="shared" si="595"/>
        <v xml:space="preserve">  </v>
      </c>
    </row>
    <row r="1196" spans="1:31" x14ac:dyDescent="0.2">
      <c r="A1196" t="s">
        <v>192</v>
      </c>
      <c r="D1196" t="s">
        <v>378</v>
      </c>
      <c r="E1196" t="s">
        <v>16</v>
      </c>
      <c r="F1196">
        <v>10</v>
      </c>
      <c r="G1196">
        <v>770</v>
      </c>
      <c r="H1196">
        <v>266</v>
      </c>
      <c r="I1196">
        <v>77</v>
      </c>
      <c r="J1196" t="s">
        <v>358</v>
      </c>
      <c r="K1196" s="5" t="s">
        <v>382</v>
      </c>
      <c r="P1196" s="22">
        <f t="shared" si="620"/>
        <v>6.7455741592846105E-3</v>
      </c>
      <c r="Q1196" s="22">
        <f t="shared" si="621"/>
        <v>0</v>
      </c>
      <c r="R1196" s="22">
        <f t="shared" si="622"/>
        <v>790</v>
      </c>
      <c r="S1196">
        <f t="shared" si="617"/>
        <v>266</v>
      </c>
      <c r="T1196">
        <f t="shared" si="618"/>
        <v>524</v>
      </c>
      <c r="U1196" s="18">
        <f t="shared" si="619"/>
        <v>3.5346808594651358</v>
      </c>
      <c r="AC1196" t="s">
        <v>181</v>
      </c>
      <c r="AD1196" s="103" t="str">
        <f t="shared" si="594"/>
        <v xml:space="preserve">  </v>
      </c>
      <c r="AE1196" s="103" t="str">
        <f t="shared" si="595"/>
        <v xml:space="preserve">  </v>
      </c>
    </row>
    <row r="1197" spans="1:31" x14ac:dyDescent="0.2">
      <c r="A1197" t="s">
        <v>192</v>
      </c>
      <c r="D1197" t="s">
        <v>240</v>
      </c>
      <c r="E1197" t="s">
        <v>16</v>
      </c>
      <c r="F1197">
        <v>11</v>
      </c>
      <c r="G1197">
        <v>770</v>
      </c>
      <c r="H1197">
        <v>243</v>
      </c>
      <c r="I1197">
        <v>77</v>
      </c>
      <c r="J1197" t="s">
        <v>358</v>
      </c>
      <c r="K1197" s="5" t="s">
        <v>382</v>
      </c>
      <c r="P1197" s="22">
        <f t="shared" si="620"/>
        <v>6.7455741592846105E-3</v>
      </c>
      <c r="Q1197" s="22">
        <f t="shared" si="621"/>
        <v>0</v>
      </c>
      <c r="R1197" s="22">
        <f t="shared" si="622"/>
        <v>790</v>
      </c>
      <c r="S1197">
        <f t="shared" si="617"/>
        <v>243</v>
      </c>
      <c r="T1197">
        <f t="shared" si="618"/>
        <v>547</v>
      </c>
      <c r="U1197" s="18">
        <f t="shared" si="619"/>
        <v>3.689829065128682</v>
      </c>
      <c r="V1197" s="18">
        <f>ABS(U1197-U1196)</f>
        <v>0.15514820566354626</v>
      </c>
      <c r="AC1197" t="s">
        <v>181</v>
      </c>
      <c r="AD1197" s="103" t="str">
        <f t="shared" si="594"/>
        <v xml:space="preserve">  </v>
      </c>
      <c r="AE1197" s="103" t="str">
        <f t="shared" si="595"/>
        <v xml:space="preserve">  </v>
      </c>
    </row>
    <row r="1198" spans="1:31" x14ac:dyDescent="0.2">
      <c r="A1198" t="s">
        <v>192</v>
      </c>
      <c r="D1198" t="s">
        <v>379</v>
      </c>
      <c r="E1198" t="s">
        <v>16</v>
      </c>
      <c r="F1198">
        <v>12</v>
      </c>
      <c r="G1198">
        <v>968</v>
      </c>
      <c r="H1198">
        <v>325</v>
      </c>
      <c r="I1198">
        <v>77</v>
      </c>
      <c r="J1198" t="s">
        <v>358</v>
      </c>
      <c r="K1198" s="5" t="s">
        <v>382</v>
      </c>
      <c r="P1198" s="22">
        <f t="shared" si="620"/>
        <v>6.7455741592846105E-3</v>
      </c>
      <c r="Q1198" s="22">
        <f t="shared" si="621"/>
        <v>0</v>
      </c>
      <c r="R1198" s="22">
        <f t="shared" si="622"/>
        <v>790</v>
      </c>
      <c r="S1198">
        <f t="shared" si="617"/>
        <v>325</v>
      </c>
      <c r="T1198">
        <f t="shared" si="618"/>
        <v>465</v>
      </c>
      <c r="U1198" s="18">
        <f t="shared" si="619"/>
        <v>3.136691984067344</v>
      </c>
      <c r="AC1198" t="s">
        <v>181</v>
      </c>
      <c r="AD1198" s="103" t="str">
        <f t="shared" si="594"/>
        <v xml:space="preserve">  </v>
      </c>
      <c r="AE1198" s="103" t="str">
        <f t="shared" si="595"/>
        <v xml:space="preserve">  </v>
      </c>
    </row>
    <row r="1199" spans="1:31" x14ac:dyDescent="0.2">
      <c r="A1199" t="s">
        <v>192</v>
      </c>
      <c r="D1199" t="s">
        <v>240</v>
      </c>
      <c r="E1199" t="s">
        <v>16</v>
      </c>
      <c r="F1199">
        <v>13</v>
      </c>
      <c r="G1199">
        <v>968</v>
      </c>
      <c r="H1199">
        <v>315</v>
      </c>
      <c r="I1199">
        <v>77</v>
      </c>
      <c r="J1199" t="s">
        <v>358</v>
      </c>
      <c r="K1199" s="5" t="s">
        <v>382</v>
      </c>
      <c r="P1199" s="22">
        <f t="shared" si="620"/>
        <v>6.7455741592846105E-3</v>
      </c>
      <c r="Q1199" s="22">
        <f t="shared" si="621"/>
        <v>0</v>
      </c>
      <c r="R1199" s="22">
        <f t="shared" si="622"/>
        <v>790</v>
      </c>
      <c r="S1199">
        <f t="shared" si="617"/>
        <v>315</v>
      </c>
      <c r="T1199">
        <f t="shared" si="618"/>
        <v>475</v>
      </c>
      <c r="U1199" s="18">
        <f t="shared" si="619"/>
        <v>3.20414772566019</v>
      </c>
      <c r="V1199" s="18">
        <f>ABS(U1199-U1198)</f>
        <v>6.7455741592846064E-2</v>
      </c>
      <c r="AC1199" t="s">
        <v>181</v>
      </c>
      <c r="AD1199" s="103" t="str">
        <f t="shared" si="594"/>
        <v xml:space="preserve">  </v>
      </c>
      <c r="AE1199" s="103" t="str">
        <f t="shared" si="595"/>
        <v xml:space="preserve">  </v>
      </c>
    </row>
    <row r="1200" spans="1:31" x14ac:dyDescent="0.2">
      <c r="A1200" t="s">
        <v>192</v>
      </c>
      <c r="D1200" t="s">
        <v>380</v>
      </c>
      <c r="E1200" t="s">
        <v>16</v>
      </c>
      <c r="F1200">
        <v>14</v>
      </c>
      <c r="G1200">
        <v>1167</v>
      </c>
      <c r="H1200">
        <v>301</v>
      </c>
      <c r="I1200">
        <v>77</v>
      </c>
      <c r="J1200" t="s">
        <v>358</v>
      </c>
      <c r="K1200" s="5" t="s">
        <v>382</v>
      </c>
      <c r="P1200" s="22">
        <f t="shared" si="620"/>
        <v>6.7455741592846105E-3</v>
      </c>
      <c r="Q1200" s="22">
        <f t="shared" si="621"/>
        <v>0</v>
      </c>
      <c r="R1200" s="22">
        <f t="shared" si="622"/>
        <v>790</v>
      </c>
      <c r="S1200">
        <f t="shared" si="617"/>
        <v>301</v>
      </c>
      <c r="T1200">
        <f t="shared" si="618"/>
        <v>489</v>
      </c>
      <c r="U1200" s="18">
        <f t="shared" si="619"/>
        <v>3.2985857638901743</v>
      </c>
      <c r="AC1200" t="s">
        <v>181</v>
      </c>
      <c r="AD1200" s="103" t="str">
        <f t="shared" si="594"/>
        <v xml:space="preserve">  </v>
      </c>
      <c r="AE1200" s="103" t="str">
        <f t="shared" si="595"/>
        <v xml:space="preserve">  </v>
      </c>
    </row>
    <row r="1201" spans="1:31" x14ac:dyDescent="0.2">
      <c r="A1201" t="s">
        <v>192</v>
      </c>
      <c r="D1201" t="s">
        <v>240</v>
      </c>
      <c r="E1201" t="s">
        <v>16</v>
      </c>
      <c r="F1201">
        <v>15</v>
      </c>
      <c r="G1201">
        <v>1167</v>
      </c>
      <c r="H1201">
        <v>272</v>
      </c>
      <c r="I1201">
        <v>77</v>
      </c>
      <c r="J1201" t="s">
        <v>358</v>
      </c>
      <c r="K1201" s="5" t="s">
        <v>382</v>
      </c>
      <c r="P1201" s="22">
        <f t="shared" si="620"/>
        <v>6.7455741592846105E-3</v>
      </c>
      <c r="Q1201" s="22">
        <f t="shared" si="621"/>
        <v>0</v>
      </c>
      <c r="R1201" s="22">
        <f t="shared" si="622"/>
        <v>790</v>
      </c>
      <c r="S1201">
        <f t="shared" si="617"/>
        <v>272</v>
      </c>
      <c r="T1201">
        <f t="shared" si="618"/>
        <v>518</v>
      </c>
      <c r="U1201" s="18">
        <f t="shared" si="619"/>
        <v>3.4942074145094284</v>
      </c>
      <c r="V1201" s="18">
        <f>ABS(U1201-U1200)</f>
        <v>0.19562165061925407</v>
      </c>
      <c r="AC1201" t="s">
        <v>181</v>
      </c>
      <c r="AD1201" s="103" t="str">
        <f t="shared" si="594"/>
        <v xml:space="preserve">  </v>
      </c>
      <c r="AE1201" s="103" t="str">
        <f t="shared" si="595"/>
        <v xml:space="preserve">  </v>
      </c>
    </row>
    <row r="1202" spans="1:31" x14ac:dyDescent="0.2">
      <c r="A1202" t="s">
        <v>192</v>
      </c>
      <c r="D1202" t="s">
        <v>381</v>
      </c>
      <c r="E1202" t="s">
        <v>16</v>
      </c>
      <c r="F1202">
        <v>16</v>
      </c>
      <c r="G1202">
        <v>1366.6669999999999</v>
      </c>
      <c r="H1202">
        <v>282.66699999999997</v>
      </c>
      <c r="I1202">
        <v>77</v>
      </c>
      <c r="J1202" t="s">
        <v>358</v>
      </c>
      <c r="K1202" s="5" t="s">
        <v>382</v>
      </c>
      <c r="P1202" s="22">
        <f t="shared" si="620"/>
        <v>6.7455741592846105E-3</v>
      </c>
      <c r="Q1202" s="22">
        <f t="shared" si="621"/>
        <v>0</v>
      </c>
      <c r="R1202" s="22">
        <f t="shared" si="622"/>
        <v>790</v>
      </c>
      <c r="S1202">
        <f t="shared" si="617"/>
        <v>282.66699999999997</v>
      </c>
      <c r="T1202">
        <f t="shared" si="618"/>
        <v>507.33300000000003</v>
      </c>
      <c r="U1202" s="18">
        <f t="shared" si="619"/>
        <v>3.4222523749523397</v>
      </c>
      <c r="AC1202" t="s">
        <v>181</v>
      </c>
      <c r="AD1202" s="103" t="str">
        <f t="shared" si="594"/>
        <v xml:space="preserve">  </v>
      </c>
      <c r="AE1202" s="103" t="str">
        <f t="shared" si="595"/>
        <v xml:space="preserve">  </v>
      </c>
    </row>
    <row r="1203" spans="1:31" s="42" customFormat="1" ht="17" thickBot="1" x14ac:dyDescent="0.25">
      <c r="A1203" t="s">
        <v>192</v>
      </c>
      <c r="D1203" t="s">
        <v>240</v>
      </c>
      <c r="E1203" t="s">
        <v>16</v>
      </c>
      <c r="F1203" s="42">
        <v>17</v>
      </c>
      <c r="G1203" s="42">
        <v>1365.3330000000001</v>
      </c>
      <c r="H1203">
        <v>232</v>
      </c>
      <c r="I1203">
        <v>77</v>
      </c>
      <c r="J1203" t="s">
        <v>358</v>
      </c>
      <c r="K1203" s="5" t="s">
        <v>382</v>
      </c>
      <c r="P1203" s="22">
        <f t="shared" si="620"/>
        <v>6.7455741592846105E-3</v>
      </c>
      <c r="Q1203" s="22">
        <f t="shared" si="621"/>
        <v>0</v>
      </c>
      <c r="R1203" s="22">
        <f t="shared" si="622"/>
        <v>790</v>
      </c>
      <c r="S1203">
        <f t="shared" si="617"/>
        <v>232</v>
      </c>
      <c r="T1203">
        <f t="shared" si="618"/>
        <v>558</v>
      </c>
      <c r="U1203" s="18">
        <f t="shared" si="619"/>
        <v>3.7640303808808127</v>
      </c>
      <c r="V1203" s="18">
        <f>ABS(U1203-U1202)</f>
        <v>0.34177800592847296</v>
      </c>
      <c r="W1203" s="44"/>
      <c r="X1203" s="44"/>
      <c r="Y1203" s="44"/>
      <c r="AB1203" s="45"/>
      <c r="AC1203" t="s">
        <v>181</v>
      </c>
      <c r="AD1203" s="103" t="str">
        <f t="shared" si="594"/>
        <v xml:space="preserve">  </v>
      </c>
      <c r="AE1203" s="103" t="str">
        <f t="shared" si="595"/>
        <v xml:space="preserve">  </v>
      </c>
    </row>
    <row r="1204" spans="1:31" s="56" customFormat="1" ht="17" thickBot="1" x14ac:dyDescent="0.25">
      <c r="A1204" s="56" t="s">
        <v>304</v>
      </c>
      <c r="D1204" s="62">
        <v>1</v>
      </c>
      <c r="E1204" s="56" t="s">
        <v>16</v>
      </c>
      <c r="F1204" s="56">
        <v>1</v>
      </c>
      <c r="G1204" s="56">
        <v>264</v>
      </c>
      <c r="H1204" s="62">
        <v>610.33299999999997</v>
      </c>
      <c r="I1204" s="56">
        <v>84</v>
      </c>
      <c r="J1204" s="56" t="s">
        <v>373</v>
      </c>
      <c r="K1204" s="57" t="s">
        <v>386</v>
      </c>
      <c r="P1204" s="58"/>
      <c r="Q1204" s="58"/>
      <c r="R1204" s="58"/>
      <c r="W1204" s="58"/>
      <c r="X1204" s="58"/>
      <c r="Y1204" s="58"/>
      <c r="AD1204" s="103" t="str">
        <f t="shared" si="594"/>
        <v xml:space="preserve">  </v>
      </c>
      <c r="AE1204" s="103" t="str">
        <f t="shared" si="595"/>
        <v xml:space="preserve">  </v>
      </c>
    </row>
    <row r="1205" spans="1:31" s="7" customFormat="1" x14ac:dyDescent="0.2">
      <c r="A1205" s="7" t="s">
        <v>304</v>
      </c>
      <c r="D1205" s="7">
        <v>1.5</v>
      </c>
      <c r="E1205" s="7" t="s">
        <v>16</v>
      </c>
      <c r="F1205" s="7">
        <v>2</v>
      </c>
      <c r="G1205" s="7">
        <v>264</v>
      </c>
      <c r="H1205" s="7">
        <v>477</v>
      </c>
      <c r="I1205" s="7">
        <v>84</v>
      </c>
      <c r="J1205" s="7" t="s">
        <v>373</v>
      </c>
      <c r="K1205" s="8" t="s">
        <v>386</v>
      </c>
      <c r="L1205" s="7">
        <f t="shared" ref="L1205:L1207" si="623">ABS(H1205-H1204)</f>
        <v>133.33299999999997</v>
      </c>
      <c r="M1205" s="33">
        <f t="shared" ref="M1205:M1207" si="624">D1205-D1204</f>
        <v>0.5</v>
      </c>
      <c r="N1205" s="7">
        <f t="shared" ref="N1205:N1207" si="625">M1205/L1205</f>
        <v>3.7500093750234384E-3</v>
      </c>
      <c r="O1205" s="7">
        <f>AVERAGE(N1205:N1207)</f>
        <v>3.7753201294704387E-3</v>
      </c>
      <c r="P1205" s="24"/>
      <c r="Q1205" s="24"/>
      <c r="R1205" s="24"/>
      <c r="W1205" s="24"/>
      <c r="X1205" s="24"/>
      <c r="Y1205" s="24"/>
      <c r="AD1205" s="103" t="str">
        <f t="shared" si="594"/>
        <v xml:space="preserve">  </v>
      </c>
      <c r="AE1205" s="103" t="str">
        <f t="shared" si="595"/>
        <v xml:space="preserve">  </v>
      </c>
    </row>
    <row r="1206" spans="1:31" s="7" customFormat="1" x14ac:dyDescent="0.2">
      <c r="A1206" s="7" t="s">
        <v>304</v>
      </c>
      <c r="D1206" s="7">
        <v>2</v>
      </c>
      <c r="E1206" s="7" t="s">
        <v>16</v>
      </c>
      <c r="F1206" s="7">
        <v>3</v>
      </c>
      <c r="G1206" s="7">
        <v>264.66699999999997</v>
      </c>
      <c r="H1206" s="7">
        <v>345.66699999999997</v>
      </c>
      <c r="I1206" s="7">
        <v>84</v>
      </c>
      <c r="J1206" s="7" t="s">
        <v>373</v>
      </c>
      <c r="K1206" s="8" t="s">
        <v>386</v>
      </c>
      <c r="L1206" s="7">
        <f t="shared" si="623"/>
        <v>131.33300000000003</v>
      </c>
      <c r="M1206" s="33">
        <f t="shared" si="624"/>
        <v>0.5</v>
      </c>
      <c r="N1206" s="7">
        <f t="shared" si="625"/>
        <v>3.8071162617163996E-3</v>
      </c>
      <c r="P1206" s="24"/>
      <c r="Q1206" s="24"/>
      <c r="R1206" s="24"/>
      <c r="W1206" s="24"/>
      <c r="X1206" s="24"/>
      <c r="Y1206" s="24"/>
      <c r="AD1206" s="103" t="str">
        <f t="shared" si="594"/>
        <v xml:space="preserve">  </v>
      </c>
      <c r="AE1206" s="103" t="str">
        <f t="shared" si="595"/>
        <v xml:space="preserve">  </v>
      </c>
    </row>
    <row r="1207" spans="1:31" s="7" customFormat="1" x14ac:dyDescent="0.2">
      <c r="A1207" s="7" t="s">
        <v>304</v>
      </c>
      <c r="D1207" s="7">
        <v>2.5</v>
      </c>
      <c r="E1207" s="7" t="s">
        <v>16</v>
      </c>
      <c r="F1207" s="7">
        <v>4</v>
      </c>
      <c r="G1207" s="7">
        <v>264</v>
      </c>
      <c r="H1207" s="7">
        <v>213</v>
      </c>
      <c r="I1207" s="7">
        <v>84</v>
      </c>
      <c r="J1207" s="7" t="s">
        <v>373</v>
      </c>
      <c r="K1207" s="8" t="s">
        <v>386</v>
      </c>
      <c r="L1207" s="7">
        <f t="shared" si="623"/>
        <v>132.66699999999997</v>
      </c>
      <c r="M1207" s="33">
        <f t="shared" si="624"/>
        <v>0.5</v>
      </c>
      <c r="N1207" s="7">
        <f t="shared" si="625"/>
        <v>3.768834751671479E-3</v>
      </c>
      <c r="P1207" s="24"/>
      <c r="Q1207" s="24"/>
      <c r="R1207" s="24"/>
      <c r="W1207" s="24"/>
      <c r="X1207" s="24"/>
      <c r="Y1207" s="24"/>
      <c r="AD1207" s="103" t="str">
        <f t="shared" si="594"/>
        <v xml:space="preserve">  </v>
      </c>
      <c r="AE1207" s="103" t="str">
        <f t="shared" si="595"/>
        <v xml:space="preserve">  </v>
      </c>
    </row>
    <row r="1208" spans="1:31" x14ac:dyDescent="0.2">
      <c r="A1208" t="s">
        <v>383</v>
      </c>
      <c r="C1208" t="s">
        <v>385</v>
      </c>
      <c r="E1208" t="s">
        <v>16</v>
      </c>
      <c r="F1208">
        <v>5</v>
      </c>
      <c r="G1208">
        <v>361.33300000000003</v>
      </c>
      <c r="H1208">
        <v>320</v>
      </c>
      <c r="I1208">
        <v>84</v>
      </c>
      <c r="J1208" t="s">
        <v>373</v>
      </c>
      <c r="K1208" s="5" t="s">
        <v>386</v>
      </c>
      <c r="P1208" s="22">
        <f>$O$1205</f>
        <v>3.7753201294704387E-3</v>
      </c>
      <c r="Q1208" s="22">
        <f>$D$1204</f>
        <v>1</v>
      </c>
      <c r="R1208" s="22">
        <f>$H$1204</f>
        <v>610.33299999999997</v>
      </c>
      <c r="S1208">
        <f t="shared" ref="S1208:S1231" si="626">H1208</f>
        <v>320</v>
      </c>
      <c r="T1208">
        <f t="shared" ref="T1208:T1231" si="627">ABS(R1208-S1208)</f>
        <v>290.33299999999997</v>
      </c>
      <c r="U1208" s="18">
        <f t="shared" ref="U1208:U1231" si="628">T1208*P1208+Q1208</f>
        <v>2.0961000191495405</v>
      </c>
      <c r="W1208" s="22">
        <f>$O$1233</f>
        <v>5.0869499730737825E-3</v>
      </c>
      <c r="X1208" s="22">
        <f>$D$1232</f>
        <v>0</v>
      </c>
      <c r="Y1208" s="22">
        <f>$G$1232</f>
        <v>265</v>
      </c>
      <c r="Z1208">
        <f t="shared" ref="Z1208:Z1231" si="629">G1208</f>
        <v>361.33300000000003</v>
      </c>
      <c r="AA1208">
        <f t="shared" ref="AA1208:AA1231" si="630">Z1208-Y1208</f>
        <v>96.333000000000027</v>
      </c>
      <c r="AB1208" s="18">
        <f t="shared" ref="AB1208:AB1231" si="631">AA1208*W1208+X1208</f>
        <v>0.49004115175611684</v>
      </c>
      <c r="AC1208" t="s">
        <v>181</v>
      </c>
      <c r="AD1208" s="103" t="str">
        <f t="shared" si="594"/>
        <v xml:space="preserve">  </v>
      </c>
      <c r="AE1208" s="103" t="str">
        <f t="shared" si="595"/>
        <v xml:space="preserve">  </v>
      </c>
    </row>
    <row r="1209" spans="1:31" x14ac:dyDescent="0.2">
      <c r="A1209" t="s">
        <v>383</v>
      </c>
      <c r="C1209" t="s">
        <v>385</v>
      </c>
      <c r="E1209" t="s">
        <v>16</v>
      </c>
      <c r="F1209">
        <v>6</v>
      </c>
      <c r="G1209">
        <v>364.66699999999997</v>
      </c>
      <c r="H1209">
        <v>307.33300000000003</v>
      </c>
      <c r="I1209">
        <v>84</v>
      </c>
      <c r="J1209" t="s">
        <v>373</v>
      </c>
      <c r="K1209" s="5" t="s">
        <v>386</v>
      </c>
      <c r="P1209" s="22">
        <f t="shared" ref="P1209:P1231" si="632">$O$1205</f>
        <v>3.7753201294704387E-3</v>
      </c>
      <c r="Q1209" s="22">
        <f t="shared" ref="Q1209:Q1231" si="633">$D$1204</f>
        <v>1</v>
      </c>
      <c r="R1209" s="22">
        <f t="shared" ref="R1209:R1231" si="634">$H$1204</f>
        <v>610.33299999999997</v>
      </c>
      <c r="S1209">
        <f t="shared" si="626"/>
        <v>307.33300000000003</v>
      </c>
      <c r="T1209">
        <f t="shared" si="627"/>
        <v>302.99999999999994</v>
      </c>
      <c r="U1209" s="18">
        <f t="shared" si="628"/>
        <v>2.1439219992295424</v>
      </c>
      <c r="W1209" s="22">
        <f t="shared" ref="W1209:W1231" si="635">$O$1233</f>
        <v>5.0869499730737825E-3</v>
      </c>
      <c r="X1209" s="22">
        <f t="shared" ref="X1209:X1231" si="636">$D$1232</f>
        <v>0</v>
      </c>
      <c r="Y1209" s="22">
        <f t="shared" ref="Y1209:Y1231" si="637">$G$1232</f>
        <v>265</v>
      </c>
      <c r="Z1209">
        <f t="shared" si="629"/>
        <v>364.66699999999997</v>
      </c>
      <c r="AA1209">
        <f t="shared" si="630"/>
        <v>99.666999999999973</v>
      </c>
      <c r="AB1209" s="18">
        <f t="shared" si="631"/>
        <v>0.50700104296634452</v>
      </c>
      <c r="AC1209" t="s">
        <v>181</v>
      </c>
      <c r="AD1209" s="103" t="str">
        <f t="shared" si="594"/>
        <v xml:space="preserve">  </v>
      </c>
      <c r="AE1209" s="103" t="str">
        <f t="shared" si="595"/>
        <v xml:space="preserve">  </v>
      </c>
    </row>
    <row r="1210" spans="1:31" x14ac:dyDescent="0.2">
      <c r="A1210" t="s">
        <v>383</v>
      </c>
      <c r="C1210" t="s">
        <v>385</v>
      </c>
      <c r="E1210" t="s">
        <v>16</v>
      </c>
      <c r="F1210">
        <v>7</v>
      </c>
      <c r="G1210">
        <v>367.33300000000003</v>
      </c>
      <c r="H1210">
        <v>278.66699999999997</v>
      </c>
      <c r="I1210">
        <v>84</v>
      </c>
      <c r="J1210" t="s">
        <v>373</v>
      </c>
      <c r="K1210" s="5" t="s">
        <v>386</v>
      </c>
      <c r="P1210" s="22">
        <f t="shared" si="632"/>
        <v>3.7753201294704387E-3</v>
      </c>
      <c r="Q1210" s="22">
        <f t="shared" si="633"/>
        <v>1</v>
      </c>
      <c r="R1210" s="22">
        <f t="shared" si="634"/>
        <v>610.33299999999997</v>
      </c>
      <c r="S1210">
        <f t="shared" si="626"/>
        <v>278.66699999999997</v>
      </c>
      <c r="T1210">
        <f t="shared" si="627"/>
        <v>331.666</v>
      </c>
      <c r="U1210" s="18">
        <f t="shared" si="628"/>
        <v>2.2521453260609423</v>
      </c>
      <c r="W1210" s="22">
        <f t="shared" si="635"/>
        <v>5.0869499730737825E-3</v>
      </c>
      <c r="X1210" s="22">
        <f t="shared" si="636"/>
        <v>0</v>
      </c>
      <c r="Y1210" s="22">
        <f t="shared" si="637"/>
        <v>265</v>
      </c>
      <c r="Z1210">
        <f t="shared" si="629"/>
        <v>367.33300000000003</v>
      </c>
      <c r="AA1210">
        <f t="shared" si="630"/>
        <v>102.33300000000003</v>
      </c>
      <c r="AB1210" s="18">
        <f t="shared" si="631"/>
        <v>0.52056285159455951</v>
      </c>
      <c r="AC1210" t="s">
        <v>181</v>
      </c>
      <c r="AD1210" s="103" t="str">
        <f t="shared" si="594"/>
        <v xml:space="preserve">  </v>
      </c>
      <c r="AE1210" s="103" t="str">
        <f t="shared" si="595"/>
        <v xml:space="preserve">  </v>
      </c>
    </row>
    <row r="1211" spans="1:31" x14ac:dyDescent="0.2">
      <c r="A1211" t="s">
        <v>383</v>
      </c>
      <c r="C1211" t="s">
        <v>385</v>
      </c>
      <c r="E1211" t="s">
        <v>16</v>
      </c>
      <c r="F1211">
        <v>8</v>
      </c>
      <c r="G1211">
        <v>380</v>
      </c>
      <c r="H1211">
        <v>305.33300000000003</v>
      </c>
      <c r="I1211">
        <v>84</v>
      </c>
      <c r="J1211" t="s">
        <v>373</v>
      </c>
      <c r="K1211" s="5" t="s">
        <v>386</v>
      </c>
      <c r="P1211" s="22">
        <f t="shared" si="632"/>
        <v>3.7753201294704387E-3</v>
      </c>
      <c r="Q1211" s="22">
        <f t="shared" si="633"/>
        <v>1</v>
      </c>
      <c r="R1211" s="22">
        <f t="shared" si="634"/>
        <v>610.33299999999997</v>
      </c>
      <c r="S1211">
        <f t="shared" si="626"/>
        <v>305.33300000000003</v>
      </c>
      <c r="T1211">
        <f t="shared" si="627"/>
        <v>304.99999999999994</v>
      </c>
      <c r="U1211" s="18">
        <f t="shared" si="628"/>
        <v>2.1514726394884836</v>
      </c>
      <c r="W1211" s="22">
        <f t="shared" si="635"/>
        <v>5.0869499730737825E-3</v>
      </c>
      <c r="X1211" s="22">
        <f t="shared" si="636"/>
        <v>0</v>
      </c>
      <c r="Y1211" s="22">
        <f t="shared" si="637"/>
        <v>265</v>
      </c>
      <c r="Z1211">
        <f t="shared" si="629"/>
        <v>380</v>
      </c>
      <c r="AA1211">
        <f t="shared" si="630"/>
        <v>115</v>
      </c>
      <c r="AB1211" s="18">
        <f t="shared" si="631"/>
        <v>0.58499924690348504</v>
      </c>
      <c r="AC1211" t="s">
        <v>181</v>
      </c>
      <c r="AD1211" s="103" t="str">
        <f t="shared" si="594"/>
        <v xml:space="preserve">  </v>
      </c>
      <c r="AE1211" s="103" t="str">
        <f t="shared" si="595"/>
        <v xml:space="preserve">  </v>
      </c>
    </row>
    <row r="1212" spans="1:31" x14ac:dyDescent="0.2">
      <c r="A1212" t="s">
        <v>383</v>
      </c>
      <c r="C1212" t="s">
        <v>385</v>
      </c>
      <c r="E1212" t="s">
        <v>16</v>
      </c>
      <c r="F1212">
        <v>9</v>
      </c>
      <c r="G1212">
        <v>410</v>
      </c>
      <c r="H1212">
        <v>300</v>
      </c>
      <c r="I1212">
        <v>84</v>
      </c>
      <c r="J1212" t="s">
        <v>373</v>
      </c>
      <c r="K1212" s="5" t="s">
        <v>386</v>
      </c>
      <c r="P1212" s="22">
        <f t="shared" si="632"/>
        <v>3.7753201294704387E-3</v>
      </c>
      <c r="Q1212" s="22">
        <f t="shared" si="633"/>
        <v>1</v>
      </c>
      <c r="R1212" s="22">
        <f t="shared" si="634"/>
        <v>610.33299999999997</v>
      </c>
      <c r="S1212">
        <f t="shared" si="626"/>
        <v>300</v>
      </c>
      <c r="T1212">
        <f t="shared" si="627"/>
        <v>310.33299999999997</v>
      </c>
      <c r="U1212" s="18">
        <f t="shared" si="628"/>
        <v>2.1716064217389492</v>
      </c>
      <c r="W1212" s="22">
        <f t="shared" si="635"/>
        <v>5.0869499730737825E-3</v>
      </c>
      <c r="X1212" s="22">
        <f t="shared" si="636"/>
        <v>0</v>
      </c>
      <c r="Y1212" s="22">
        <f t="shared" si="637"/>
        <v>265</v>
      </c>
      <c r="Z1212">
        <f t="shared" si="629"/>
        <v>410</v>
      </c>
      <c r="AA1212">
        <f t="shared" si="630"/>
        <v>145</v>
      </c>
      <c r="AB1212" s="18">
        <f t="shared" si="631"/>
        <v>0.73760774609569846</v>
      </c>
      <c r="AC1212" t="s">
        <v>181</v>
      </c>
      <c r="AD1212" s="103" t="str">
        <f t="shared" si="594"/>
        <v xml:space="preserve">  </v>
      </c>
      <c r="AE1212" s="103" t="str">
        <f t="shared" si="595"/>
        <v xml:space="preserve">  </v>
      </c>
    </row>
    <row r="1213" spans="1:31" x14ac:dyDescent="0.2">
      <c r="A1213" t="s">
        <v>383</v>
      </c>
      <c r="C1213" t="s">
        <v>385</v>
      </c>
      <c r="E1213" t="s">
        <v>16</v>
      </c>
      <c r="F1213">
        <v>10</v>
      </c>
      <c r="G1213">
        <v>429.33300000000003</v>
      </c>
      <c r="H1213">
        <v>264.66699999999997</v>
      </c>
      <c r="I1213">
        <v>84</v>
      </c>
      <c r="J1213" t="s">
        <v>373</v>
      </c>
      <c r="K1213" s="5" t="s">
        <v>386</v>
      </c>
      <c r="P1213" s="22">
        <f t="shared" si="632"/>
        <v>3.7753201294704387E-3</v>
      </c>
      <c r="Q1213" s="22">
        <f t="shared" si="633"/>
        <v>1</v>
      </c>
      <c r="R1213" s="22">
        <f t="shared" si="634"/>
        <v>610.33299999999997</v>
      </c>
      <c r="S1213">
        <f t="shared" si="626"/>
        <v>264.66699999999997</v>
      </c>
      <c r="T1213">
        <f t="shared" si="627"/>
        <v>345.666</v>
      </c>
      <c r="U1213" s="18">
        <f t="shared" si="628"/>
        <v>2.3049998078735285</v>
      </c>
      <c r="W1213" s="22">
        <f t="shared" si="635"/>
        <v>5.0869499730737825E-3</v>
      </c>
      <c r="X1213" s="22">
        <f t="shared" si="636"/>
        <v>0</v>
      </c>
      <c r="Y1213" s="22">
        <f t="shared" si="637"/>
        <v>265</v>
      </c>
      <c r="Z1213">
        <f t="shared" si="629"/>
        <v>429.33300000000003</v>
      </c>
      <c r="AA1213">
        <f t="shared" si="630"/>
        <v>164.33300000000003</v>
      </c>
      <c r="AB1213" s="18">
        <f t="shared" si="631"/>
        <v>0.83595374992513405</v>
      </c>
      <c r="AC1213" t="s">
        <v>181</v>
      </c>
      <c r="AD1213" s="103" t="str">
        <f t="shared" si="594"/>
        <v xml:space="preserve">  </v>
      </c>
      <c r="AE1213" s="103" t="str">
        <f t="shared" si="595"/>
        <v xml:space="preserve">  </v>
      </c>
    </row>
    <row r="1214" spans="1:31" x14ac:dyDescent="0.2">
      <c r="A1214" t="s">
        <v>383</v>
      </c>
      <c r="C1214" t="s">
        <v>385</v>
      </c>
      <c r="E1214" t="s">
        <v>16</v>
      </c>
      <c r="F1214">
        <v>11</v>
      </c>
      <c r="G1214">
        <v>446</v>
      </c>
      <c r="H1214">
        <v>336</v>
      </c>
      <c r="I1214">
        <v>84</v>
      </c>
      <c r="J1214" t="s">
        <v>373</v>
      </c>
      <c r="K1214" s="5" t="s">
        <v>386</v>
      </c>
      <c r="P1214" s="22">
        <f t="shared" si="632"/>
        <v>3.7753201294704387E-3</v>
      </c>
      <c r="Q1214" s="22">
        <f t="shared" si="633"/>
        <v>1</v>
      </c>
      <c r="R1214" s="22">
        <f t="shared" si="634"/>
        <v>610.33299999999997</v>
      </c>
      <c r="S1214">
        <f t="shared" si="626"/>
        <v>336</v>
      </c>
      <c r="T1214">
        <f t="shared" si="627"/>
        <v>274.33299999999997</v>
      </c>
      <c r="U1214" s="18">
        <f t="shared" si="628"/>
        <v>2.035694897078014</v>
      </c>
      <c r="W1214" s="22">
        <f t="shared" si="635"/>
        <v>5.0869499730737825E-3</v>
      </c>
      <c r="X1214" s="22">
        <f t="shared" si="636"/>
        <v>0</v>
      </c>
      <c r="Y1214" s="22">
        <f t="shared" si="637"/>
        <v>265</v>
      </c>
      <c r="Z1214">
        <f t="shared" si="629"/>
        <v>446</v>
      </c>
      <c r="AA1214">
        <f t="shared" si="630"/>
        <v>181</v>
      </c>
      <c r="AB1214" s="18">
        <f t="shared" si="631"/>
        <v>0.92073794512635465</v>
      </c>
      <c r="AC1214" t="s">
        <v>181</v>
      </c>
      <c r="AD1214" s="103" t="str">
        <f t="shared" si="594"/>
        <v xml:space="preserve">  </v>
      </c>
      <c r="AE1214" s="103" t="str">
        <f t="shared" si="595"/>
        <v xml:space="preserve">  </v>
      </c>
    </row>
    <row r="1215" spans="1:31" x14ac:dyDescent="0.2">
      <c r="A1215" t="s">
        <v>383</v>
      </c>
      <c r="C1215" t="s">
        <v>385</v>
      </c>
      <c r="E1215" t="s">
        <v>16</v>
      </c>
      <c r="F1215">
        <v>12</v>
      </c>
      <c r="G1215">
        <v>478.66699999999997</v>
      </c>
      <c r="H1215">
        <v>298.66699999999997</v>
      </c>
      <c r="I1215">
        <v>84</v>
      </c>
      <c r="J1215" t="s">
        <v>373</v>
      </c>
      <c r="K1215" s="5" t="s">
        <v>386</v>
      </c>
      <c r="P1215" s="22">
        <f t="shared" si="632"/>
        <v>3.7753201294704387E-3</v>
      </c>
      <c r="Q1215" s="22">
        <f t="shared" si="633"/>
        <v>1</v>
      </c>
      <c r="R1215" s="22">
        <f t="shared" si="634"/>
        <v>610.33299999999997</v>
      </c>
      <c r="S1215">
        <f t="shared" si="626"/>
        <v>298.66699999999997</v>
      </c>
      <c r="T1215">
        <f t="shared" si="627"/>
        <v>311.666</v>
      </c>
      <c r="U1215" s="18">
        <f t="shared" si="628"/>
        <v>2.1766389234715335</v>
      </c>
      <c r="W1215" s="22">
        <f t="shared" si="635"/>
        <v>5.0869499730737825E-3</v>
      </c>
      <c r="X1215" s="22">
        <f t="shared" si="636"/>
        <v>0</v>
      </c>
      <c r="Y1215" s="22">
        <f t="shared" si="637"/>
        <v>265</v>
      </c>
      <c r="Z1215">
        <f t="shared" si="629"/>
        <v>478.66699999999997</v>
      </c>
      <c r="AA1215">
        <f t="shared" si="630"/>
        <v>213.66699999999997</v>
      </c>
      <c r="AB1215" s="18">
        <f t="shared" si="631"/>
        <v>1.0869133398967556</v>
      </c>
      <c r="AC1215" t="s">
        <v>181</v>
      </c>
      <c r="AD1215" s="103" t="str">
        <f t="shared" si="594"/>
        <v xml:space="preserve">  </v>
      </c>
      <c r="AE1215" s="103" t="str">
        <f t="shared" si="595"/>
        <v xml:space="preserve">  </v>
      </c>
    </row>
    <row r="1216" spans="1:31" x14ac:dyDescent="0.2">
      <c r="A1216" t="s">
        <v>383</v>
      </c>
      <c r="C1216" t="s">
        <v>385</v>
      </c>
      <c r="E1216" t="s">
        <v>16</v>
      </c>
      <c r="F1216">
        <v>13</v>
      </c>
      <c r="G1216">
        <v>492</v>
      </c>
      <c r="H1216">
        <v>278.66699999999997</v>
      </c>
      <c r="I1216">
        <v>84</v>
      </c>
      <c r="J1216" t="s">
        <v>373</v>
      </c>
      <c r="K1216" s="5" t="s">
        <v>386</v>
      </c>
      <c r="P1216" s="22">
        <f t="shared" si="632"/>
        <v>3.7753201294704387E-3</v>
      </c>
      <c r="Q1216" s="22">
        <f t="shared" si="633"/>
        <v>1</v>
      </c>
      <c r="R1216" s="22">
        <f t="shared" si="634"/>
        <v>610.33299999999997</v>
      </c>
      <c r="S1216">
        <f t="shared" si="626"/>
        <v>278.66699999999997</v>
      </c>
      <c r="T1216">
        <f t="shared" si="627"/>
        <v>331.666</v>
      </c>
      <c r="U1216" s="18">
        <f t="shared" si="628"/>
        <v>2.2521453260609423</v>
      </c>
      <c r="W1216" s="22">
        <f t="shared" si="635"/>
        <v>5.0869499730737825E-3</v>
      </c>
      <c r="X1216" s="22">
        <f t="shared" si="636"/>
        <v>0</v>
      </c>
      <c r="Y1216" s="22">
        <f t="shared" si="637"/>
        <v>265</v>
      </c>
      <c r="Z1216">
        <f t="shared" si="629"/>
        <v>492</v>
      </c>
      <c r="AA1216">
        <f t="shared" si="630"/>
        <v>227</v>
      </c>
      <c r="AB1216" s="18">
        <f t="shared" si="631"/>
        <v>1.1547376438877486</v>
      </c>
      <c r="AC1216" t="s">
        <v>181</v>
      </c>
      <c r="AD1216" s="103" t="str">
        <f t="shared" si="594"/>
        <v xml:space="preserve">  </v>
      </c>
      <c r="AE1216" s="103" t="str">
        <f t="shared" si="595"/>
        <v xml:space="preserve">  </v>
      </c>
    </row>
    <row r="1217" spans="1:31" x14ac:dyDescent="0.2">
      <c r="A1217" t="s">
        <v>383</v>
      </c>
      <c r="C1217" t="s">
        <v>385</v>
      </c>
      <c r="E1217" t="s">
        <v>16</v>
      </c>
      <c r="F1217">
        <v>14</v>
      </c>
      <c r="G1217">
        <v>502</v>
      </c>
      <c r="H1217">
        <v>351.33300000000003</v>
      </c>
      <c r="I1217">
        <v>84</v>
      </c>
      <c r="J1217" t="s">
        <v>373</v>
      </c>
      <c r="K1217" s="5" t="s">
        <v>386</v>
      </c>
      <c r="P1217" s="22">
        <f t="shared" si="632"/>
        <v>3.7753201294704387E-3</v>
      </c>
      <c r="Q1217" s="22">
        <f t="shared" si="633"/>
        <v>1</v>
      </c>
      <c r="R1217" s="22">
        <f t="shared" si="634"/>
        <v>610.33299999999997</v>
      </c>
      <c r="S1217">
        <f t="shared" si="626"/>
        <v>351.33300000000003</v>
      </c>
      <c r="T1217">
        <f t="shared" si="627"/>
        <v>258.99999999999994</v>
      </c>
      <c r="U1217" s="18">
        <f t="shared" si="628"/>
        <v>1.9778079135328435</v>
      </c>
      <c r="W1217" s="22">
        <f t="shared" si="635"/>
        <v>5.0869499730737825E-3</v>
      </c>
      <c r="X1217" s="22">
        <f t="shared" si="636"/>
        <v>0</v>
      </c>
      <c r="Y1217" s="22">
        <f t="shared" si="637"/>
        <v>265</v>
      </c>
      <c r="Z1217">
        <f t="shared" si="629"/>
        <v>502</v>
      </c>
      <c r="AA1217">
        <f t="shared" si="630"/>
        <v>237</v>
      </c>
      <c r="AB1217" s="18">
        <f t="shared" si="631"/>
        <v>1.2056071436184865</v>
      </c>
      <c r="AC1217" t="s">
        <v>181</v>
      </c>
      <c r="AD1217" s="103" t="str">
        <f t="shared" si="594"/>
        <v xml:space="preserve">  </v>
      </c>
      <c r="AE1217" s="103" t="str">
        <f t="shared" si="595"/>
        <v xml:space="preserve">  </v>
      </c>
    </row>
    <row r="1218" spans="1:31" x14ac:dyDescent="0.2">
      <c r="A1218" t="s">
        <v>383</v>
      </c>
      <c r="C1218" t="s">
        <v>385</v>
      </c>
      <c r="E1218" t="s">
        <v>16</v>
      </c>
      <c r="F1218">
        <v>15</v>
      </c>
      <c r="G1218">
        <v>544.66700000000003</v>
      </c>
      <c r="H1218">
        <v>341.33300000000003</v>
      </c>
      <c r="I1218">
        <v>84</v>
      </c>
      <c r="J1218" t="s">
        <v>373</v>
      </c>
      <c r="K1218" s="5" t="s">
        <v>386</v>
      </c>
      <c r="P1218" s="22">
        <f t="shared" si="632"/>
        <v>3.7753201294704387E-3</v>
      </c>
      <c r="Q1218" s="22">
        <f t="shared" si="633"/>
        <v>1</v>
      </c>
      <c r="R1218" s="22">
        <f t="shared" si="634"/>
        <v>610.33299999999997</v>
      </c>
      <c r="S1218">
        <f t="shared" si="626"/>
        <v>341.33300000000003</v>
      </c>
      <c r="T1218">
        <f t="shared" si="627"/>
        <v>268.99999999999994</v>
      </c>
      <c r="U1218" s="18">
        <f t="shared" si="628"/>
        <v>2.0155611148275479</v>
      </c>
      <c r="W1218" s="22">
        <f t="shared" si="635"/>
        <v>5.0869499730737825E-3</v>
      </c>
      <c r="X1218" s="22">
        <f t="shared" si="636"/>
        <v>0</v>
      </c>
      <c r="Y1218" s="22">
        <f t="shared" si="637"/>
        <v>265</v>
      </c>
      <c r="Z1218">
        <f t="shared" si="629"/>
        <v>544.66700000000003</v>
      </c>
      <c r="AA1218">
        <f t="shared" si="630"/>
        <v>279.66700000000003</v>
      </c>
      <c r="AB1218" s="18">
        <f t="shared" si="631"/>
        <v>1.4226520381196257</v>
      </c>
      <c r="AC1218" t="s">
        <v>181</v>
      </c>
      <c r="AD1218" s="103" t="str">
        <f t="shared" si="594"/>
        <v xml:space="preserve">  </v>
      </c>
      <c r="AE1218" s="103" t="str">
        <f t="shared" si="595"/>
        <v xml:space="preserve">  </v>
      </c>
    </row>
    <row r="1219" spans="1:31" x14ac:dyDescent="0.2">
      <c r="A1219" t="s">
        <v>383</v>
      </c>
      <c r="C1219" t="s">
        <v>385</v>
      </c>
      <c r="E1219" t="s">
        <v>16</v>
      </c>
      <c r="F1219">
        <v>16</v>
      </c>
      <c r="G1219">
        <v>541.33299999999997</v>
      </c>
      <c r="H1219">
        <v>286</v>
      </c>
      <c r="I1219">
        <v>84</v>
      </c>
      <c r="J1219" t="s">
        <v>373</v>
      </c>
      <c r="K1219" s="5" t="s">
        <v>386</v>
      </c>
      <c r="P1219" s="22">
        <f t="shared" si="632"/>
        <v>3.7753201294704387E-3</v>
      </c>
      <c r="Q1219" s="22">
        <f t="shared" si="633"/>
        <v>1</v>
      </c>
      <c r="R1219" s="22">
        <f t="shared" si="634"/>
        <v>610.33299999999997</v>
      </c>
      <c r="S1219">
        <f t="shared" si="626"/>
        <v>286</v>
      </c>
      <c r="T1219">
        <f t="shared" si="627"/>
        <v>324.33299999999997</v>
      </c>
      <c r="U1219" s="18">
        <f t="shared" si="628"/>
        <v>2.2244609035515355</v>
      </c>
      <c r="W1219" s="22">
        <f t="shared" si="635"/>
        <v>5.0869499730737825E-3</v>
      </c>
      <c r="X1219" s="22">
        <f t="shared" si="636"/>
        <v>0</v>
      </c>
      <c r="Y1219" s="22">
        <f t="shared" si="637"/>
        <v>265</v>
      </c>
      <c r="Z1219">
        <f t="shared" si="629"/>
        <v>541.33299999999997</v>
      </c>
      <c r="AA1219">
        <f t="shared" si="630"/>
        <v>276.33299999999997</v>
      </c>
      <c r="AB1219" s="18">
        <f t="shared" si="631"/>
        <v>1.4056921469093975</v>
      </c>
      <c r="AC1219" t="s">
        <v>181</v>
      </c>
      <c r="AD1219" s="103" t="str">
        <f t="shared" ref="AD1219:AD1282" si="638">CONCATENATE(IF(Z1219&lt;Y1219, "YES", " "), IF( AA1219&lt;0, "-YES", " "))</f>
        <v xml:space="preserve">  </v>
      </c>
      <c r="AE1219" s="103" t="str">
        <f t="shared" ref="AE1219:AE1282" si="639">CONCATENATE(IF(S1219&gt;R1219, "YES", " "), IF( T1219&lt;0, "-YES", " "))</f>
        <v xml:space="preserve">  </v>
      </c>
    </row>
    <row r="1220" spans="1:31" x14ac:dyDescent="0.2">
      <c r="A1220" t="s">
        <v>383</v>
      </c>
      <c r="C1220" t="s">
        <v>385</v>
      </c>
      <c r="E1220" t="s">
        <v>16</v>
      </c>
      <c r="F1220">
        <v>17</v>
      </c>
      <c r="G1220">
        <v>531.33299999999997</v>
      </c>
      <c r="H1220">
        <v>258</v>
      </c>
      <c r="I1220">
        <v>84</v>
      </c>
      <c r="J1220" t="s">
        <v>373</v>
      </c>
      <c r="K1220" s="5" t="s">
        <v>386</v>
      </c>
      <c r="P1220" s="22">
        <f t="shared" si="632"/>
        <v>3.7753201294704387E-3</v>
      </c>
      <c r="Q1220" s="22">
        <f t="shared" si="633"/>
        <v>1</v>
      </c>
      <c r="R1220" s="22">
        <f t="shared" si="634"/>
        <v>610.33299999999997</v>
      </c>
      <c r="S1220">
        <f t="shared" si="626"/>
        <v>258</v>
      </c>
      <c r="T1220">
        <f t="shared" si="627"/>
        <v>352.33299999999997</v>
      </c>
      <c r="U1220" s="18">
        <f t="shared" si="628"/>
        <v>2.3301698671767079</v>
      </c>
      <c r="W1220" s="22">
        <f t="shared" si="635"/>
        <v>5.0869499730737825E-3</v>
      </c>
      <c r="X1220" s="22">
        <f t="shared" si="636"/>
        <v>0</v>
      </c>
      <c r="Y1220" s="22">
        <f t="shared" si="637"/>
        <v>265</v>
      </c>
      <c r="Z1220">
        <f t="shared" si="629"/>
        <v>531.33299999999997</v>
      </c>
      <c r="AA1220">
        <f t="shared" si="630"/>
        <v>266.33299999999997</v>
      </c>
      <c r="AB1220" s="18">
        <f t="shared" si="631"/>
        <v>1.3548226471786595</v>
      </c>
      <c r="AC1220" t="s">
        <v>181</v>
      </c>
      <c r="AD1220" s="103" t="str">
        <f t="shared" si="638"/>
        <v xml:space="preserve">  </v>
      </c>
      <c r="AE1220" s="103" t="str">
        <f t="shared" si="639"/>
        <v xml:space="preserve">  </v>
      </c>
    </row>
    <row r="1221" spans="1:31" x14ac:dyDescent="0.2">
      <c r="A1221" t="s">
        <v>383</v>
      </c>
      <c r="C1221" t="s">
        <v>385</v>
      </c>
      <c r="E1221" t="s">
        <v>16</v>
      </c>
      <c r="F1221">
        <v>18</v>
      </c>
      <c r="G1221">
        <v>554.66700000000003</v>
      </c>
      <c r="H1221">
        <v>278.66699999999997</v>
      </c>
      <c r="I1221">
        <v>84</v>
      </c>
      <c r="J1221" t="s">
        <v>373</v>
      </c>
      <c r="K1221" s="5" t="s">
        <v>386</v>
      </c>
      <c r="P1221" s="22">
        <f t="shared" si="632"/>
        <v>3.7753201294704387E-3</v>
      </c>
      <c r="Q1221" s="22">
        <f t="shared" si="633"/>
        <v>1</v>
      </c>
      <c r="R1221" s="22">
        <f t="shared" si="634"/>
        <v>610.33299999999997</v>
      </c>
      <c r="S1221">
        <f t="shared" si="626"/>
        <v>278.66699999999997</v>
      </c>
      <c r="T1221">
        <f t="shared" si="627"/>
        <v>331.666</v>
      </c>
      <c r="U1221" s="18">
        <f t="shared" si="628"/>
        <v>2.2521453260609423</v>
      </c>
      <c r="W1221" s="22">
        <f t="shared" si="635"/>
        <v>5.0869499730737825E-3</v>
      </c>
      <c r="X1221" s="22">
        <f t="shared" si="636"/>
        <v>0</v>
      </c>
      <c r="Y1221" s="22">
        <f t="shared" si="637"/>
        <v>265</v>
      </c>
      <c r="Z1221">
        <f t="shared" si="629"/>
        <v>554.66700000000003</v>
      </c>
      <c r="AA1221">
        <f t="shared" si="630"/>
        <v>289.66700000000003</v>
      </c>
      <c r="AB1221" s="18">
        <f t="shared" si="631"/>
        <v>1.4735215378503634</v>
      </c>
      <c r="AC1221" t="s">
        <v>181</v>
      </c>
      <c r="AD1221" s="103" t="str">
        <f t="shared" si="638"/>
        <v xml:space="preserve">  </v>
      </c>
      <c r="AE1221" s="103" t="str">
        <f t="shared" si="639"/>
        <v xml:space="preserve">  </v>
      </c>
    </row>
    <row r="1222" spans="1:31" x14ac:dyDescent="0.2">
      <c r="A1222" t="s">
        <v>383</v>
      </c>
      <c r="C1222" t="s">
        <v>385</v>
      </c>
      <c r="E1222" t="s">
        <v>16</v>
      </c>
      <c r="F1222">
        <v>19</v>
      </c>
      <c r="G1222">
        <v>574</v>
      </c>
      <c r="H1222">
        <v>264</v>
      </c>
      <c r="I1222">
        <v>84</v>
      </c>
      <c r="J1222" t="s">
        <v>373</v>
      </c>
      <c r="K1222" s="5" t="s">
        <v>386</v>
      </c>
      <c r="P1222" s="22">
        <f t="shared" si="632"/>
        <v>3.7753201294704387E-3</v>
      </c>
      <c r="Q1222" s="22">
        <f t="shared" si="633"/>
        <v>1</v>
      </c>
      <c r="R1222" s="22">
        <f t="shared" si="634"/>
        <v>610.33299999999997</v>
      </c>
      <c r="S1222">
        <f t="shared" si="626"/>
        <v>264</v>
      </c>
      <c r="T1222">
        <f t="shared" si="627"/>
        <v>346.33299999999997</v>
      </c>
      <c r="U1222" s="18">
        <f t="shared" si="628"/>
        <v>2.3075179463998854</v>
      </c>
      <c r="W1222" s="22">
        <f t="shared" si="635"/>
        <v>5.0869499730737825E-3</v>
      </c>
      <c r="X1222" s="22">
        <f t="shared" si="636"/>
        <v>0</v>
      </c>
      <c r="Y1222" s="22">
        <f t="shared" si="637"/>
        <v>265</v>
      </c>
      <c r="Z1222">
        <f t="shared" si="629"/>
        <v>574</v>
      </c>
      <c r="AA1222">
        <f t="shared" si="630"/>
        <v>309</v>
      </c>
      <c r="AB1222" s="18">
        <f t="shared" si="631"/>
        <v>1.5718675416797987</v>
      </c>
      <c r="AC1222" t="s">
        <v>181</v>
      </c>
      <c r="AD1222" s="103" t="str">
        <f t="shared" si="638"/>
        <v xml:space="preserve">  </v>
      </c>
      <c r="AE1222" s="103" t="str">
        <f t="shared" si="639"/>
        <v xml:space="preserve">  </v>
      </c>
    </row>
    <row r="1223" spans="1:31" x14ac:dyDescent="0.2">
      <c r="A1223" t="s">
        <v>383</v>
      </c>
      <c r="C1223" t="s">
        <v>385</v>
      </c>
      <c r="E1223" t="s">
        <v>16</v>
      </c>
      <c r="F1223">
        <v>20</v>
      </c>
      <c r="G1223">
        <v>584</v>
      </c>
      <c r="H1223">
        <v>278</v>
      </c>
      <c r="I1223">
        <v>84</v>
      </c>
      <c r="J1223" t="s">
        <v>373</v>
      </c>
      <c r="K1223" s="5" t="s">
        <v>386</v>
      </c>
      <c r="P1223" s="22">
        <f t="shared" si="632"/>
        <v>3.7753201294704387E-3</v>
      </c>
      <c r="Q1223" s="22">
        <f t="shared" si="633"/>
        <v>1</v>
      </c>
      <c r="R1223" s="22">
        <f t="shared" si="634"/>
        <v>610.33299999999997</v>
      </c>
      <c r="S1223">
        <f t="shared" si="626"/>
        <v>278</v>
      </c>
      <c r="T1223">
        <f t="shared" si="627"/>
        <v>332.33299999999997</v>
      </c>
      <c r="U1223" s="18">
        <f t="shared" si="628"/>
        <v>2.2546634645872992</v>
      </c>
      <c r="W1223" s="22">
        <f t="shared" si="635"/>
        <v>5.0869499730737825E-3</v>
      </c>
      <c r="X1223" s="22">
        <f t="shared" si="636"/>
        <v>0</v>
      </c>
      <c r="Y1223" s="22">
        <f t="shared" si="637"/>
        <v>265</v>
      </c>
      <c r="Z1223">
        <f t="shared" si="629"/>
        <v>584</v>
      </c>
      <c r="AA1223">
        <f t="shared" si="630"/>
        <v>319</v>
      </c>
      <c r="AB1223" s="18">
        <f t="shared" si="631"/>
        <v>1.6227370414105367</v>
      </c>
      <c r="AC1223" t="s">
        <v>181</v>
      </c>
      <c r="AD1223" s="103" t="str">
        <f t="shared" si="638"/>
        <v xml:space="preserve">  </v>
      </c>
      <c r="AE1223" s="103" t="str">
        <f t="shared" si="639"/>
        <v xml:space="preserve">  </v>
      </c>
    </row>
    <row r="1224" spans="1:31" x14ac:dyDescent="0.2">
      <c r="A1224" t="s">
        <v>383</v>
      </c>
      <c r="C1224" t="s">
        <v>385</v>
      </c>
      <c r="E1224" t="s">
        <v>16</v>
      </c>
      <c r="F1224">
        <v>21</v>
      </c>
      <c r="G1224">
        <v>590</v>
      </c>
      <c r="H1224">
        <v>292</v>
      </c>
      <c r="I1224">
        <v>84</v>
      </c>
      <c r="J1224" t="s">
        <v>373</v>
      </c>
      <c r="K1224" s="5" t="s">
        <v>386</v>
      </c>
      <c r="P1224" s="22">
        <f t="shared" si="632"/>
        <v>3.7753201294704387E-3</v>
      </c>
      <c r="Q1224" s="22">
        <f t="shared" si="633"/>
        <v>1</v>
      </c>
      <c r="R1224" s="22">
        <f t="shared" si="634"/>
        <v>610.33299999999997</v>
      </c>
      <c r="S1224">
        <f t="shared" si="626"/>
        <v>292</v>
      </c>
      <c r="T1224">
        <f t="shared" si="627"/>
        <v>318.33299999999997</v>
      </c>
      <c r="U1224" s="18">
        <f t="shared" si="628"/>
        <v>2.2018089827747129</v>
      </c>
      <c r="W1224" s="22">
        <f t="shared" si="635"/>
        <v>5.0869499730737825E-3</v>
      </c>
      <c r="X1224" s="22">
        <f t="shared" si="636"/>
        <v>0</v>
      </c>
      <c r="Y1224" s="22">
        <f t="shared" si="637"/>
        <v>265</v>
      </c>
      <c r="Z1224">
        <f t="shared" si="629"/>
        <v>590</v>
      </c>
      <c r="AA1224">
        <f t="shared" si="630"/>
        <v>325</v>
      </c>
      <c r="AB1224" s="18">
        <f t="shared" si="631"/>
        <v>1.6532587412489792</v>
      </c>
      <c r="AC1224" t="s">
        <v>181</v>
      </c>
      <c r="AD1224" s="103" t="str">
        <f t="shared" si="638"/>
        <v xml:space="preserve">  </v>
      </c>
      <c r="AE1224" s="103" t="str">
        <f t="shared" si="639"/>
        <v xml:space="preserve">  </v>
      </c>
    </row>
    <row r="1225" spans="1:31" x14ac:dyDescent="0.2">
      <c r="A1225" t="s">
        <v>383</v>
      </c>
      <c r="C1225" t="s">
        <v>385</v>
      </c>
      <c r="E1225" t="s">
        <v>16</v>
      </c>
      <c r="F1225">
        <v>22</v>
      </c>
      <c r="G1225">
        <v>613.33299999999997</v>
      </c>
      <c r="H1225">
        <v>162.667</v>
      </c>
      <c r="I1225">
        <v>84</v>
      </c>
      <c r="J1225" t="s">
        <v>373</v>
      </c>
      <c r="K1225" s="5" t="s">
        <v>386</v>
      </c>
      <c r="P1225" s="22">
        <f t="shared" si="632"/>
        <v>3.7753201294704387E-3</v>
      </c>
      <c r="Q1225" s="22">
        <f t="shared" si="633"/>
        <v>1</v>
      </c>
      <c r="R1225" s="22">
        <f t="shared" si="634"/>
        <v>610.33299999999997</v>
      </c>
      <c r="S1225">
        <f t="shared" si="626"/>
        <v>162.667</v>
      </c>
      <c r="T1225">
        <f t="shared" si="627"/>
        <v>447.66599999999994</v>
      </c>
      <c r="U1225" s="18">
        <f t="shared" si="628"/>
        <v>2.6900824610795131</v>
      </c>
      <c r="W1225" s="22">
        <f t="shared" si="635"/>
        <v>5.0869499730737825E-3</v>
      </c>
      <c r="X1225" s="22">
        <f t="shared" si="636"/>
        <v>0</v>
      </c>
      <c r="Y1225" s="22">
        <f t="shared" si="637"/>
        <v>265</v>
      </c>
      <c r="Z1225">
        <f t="shared" si="629"/>
        <v>613.33299999999997</v>
      </c>
      <c r="AA1225">
        <f t="shared" si="630"/>
        <v>348.33299999999997</v>
      </c>
      <c r="AB1225" s="18">
        <f t="shared" si="631"/>
        <v>1.7719525449707096</v>
      </c>
      <c r="AC1225" t="s">
        <v>181</v>
      </c>
      <c r="AD1225" s="103" t="str">
        <f t="shared" si="638"/>
        <v xml:space="preserve">  </v>
      </c>
      <c r="AE1225" s="103" t="str">
        <f t="shared" si="639"/>
        <v xml:space="preserve">  </v>
      </c>
    </row>
    <row r="1226" spans="1:31" x14ac:dyDescent="0.2">
      <c r="A1226" t="s">
        <v>383</v>
      </c>
      <c r="C1226" t="s">
        <v>385</v>
      </c>
      <c r="E1226" t="s">
        <v>16</v>
      </c>
      <c r="F1226">
        <v>23</v>
      </c>
      <c r="G1226">
        <v>671.5</v>
      </c>
      <c r="H1226">
        <v>234.5</v>
      </c>
      <c r="I1226">
        <v>84</v>
      </c>
      <c r="J1226" t="s">
        <v>373</v>
      </c>
      <c r="K1226" s="5" t="s">
        <v>386</v>
      </c>
      <c r="P1226" s="22">
        <f t="shared" si="632"/>
        <v>3.7753201294704387E-3</v>
      </c>
      <c r="Q1226" s="22">
        <f t="shared" si="633"/>
        <v>1</v>
      </c>
      <c r="R1226" s="22">
        <f t="shared" si="634"/>
        <v>610.33299999999997</v>
      </c>
      <c r="S1226">
        <f t="shared" si="626"/>
        <v>234.5</v>
      </c>
      <c r="T1226">
        <f t="shared" si="627"/>
        <v>375.83299999999997</v>
      </c>
      <c r="U1226" s="18">
        <f t="shared" si="628"/>
        <v>2.4188898902192633</v>
      </c>
      <c r="W1226" s="22">
        <f t="shared" si="635"/>
        <v>5.0869499730737825E-3</v>
      </c>
      <c r="X1226" s="22">
        <f t="shared" si="636"/>
        <v>0</v>
      </c>
      <c r="Y1226" s="22">
        <f t="shared" si="637"/>
        <v>265</v>
      </c>
      <c r="Z1226">
        <f t="shared" si="629"/>
        <v>671.5</v>
      </c>
      <c r="AA1226">
        <f t="shared" si="630"/>
        <v>406.5</v>
      </c>
      <c r="AB1226" s="18">
        <f t="shared" si="631"/>
        <v>2.0678451640544924</v>
      </c>
      <c r="AC1226" t="s">
        <v>181</v>
      </c>
      <c r="AD1226" s="103" t="str">
        <f t="shared" si="638"/>
        <v xml:space="preserve">  </v>
      </c>
      <c r="AE1226" s="103" t="str">
        <f t="shared" si="639"/>
        <v xml:space="preserve">  </v>
      </c>
    </row>
    <row r="1227" spans="1:31" x14ac:dyDescent="0.2">
      <c r="A1227" t="s">
        <v>383</v>
      </c>
      <c r="C1227" t="s">
        <v>385</v>
      </c>
      <c r="E1227" t="s">
        <v>16</v>
      </c>
      <c r="F1227">
        <v>24</v>
      </c>
      <c r="G1227">
        <v>681</v>
      </c>
      <c r="H1227">
        <v>278.5</v>
      </c>
      <c r="I1227">
        <v>84</v>
      </c>
      <c r="J1227" t="s">
        <v>373</v>
      </c>
      <c r="K1227" s="5" t="s">
        <v>386</v>
      </c>
      <c r="P1227" s="22">
        <f t="shared" si="632"/>
        <v>3.7753201294704387E-3</v>
      </c>
      <c r="Q1227" s="22">
        <f t="shared" si="633"/>
        <v>1</v>
      </c>
      <c r="R1227" s="22">
        <f t="shared" si="634"/>
        <v>610.33299999999997</v>
      </c>
      <c r="S1227">
        <f t="shared" si="626"/>
        <v>278.5</v>
      </c>
      <c r="T1227">
        <f t="shared" si="627"/>
        <v>331.83299999999997</v>
      </c>
      <c r="U1227" s="18">
        <f t="shared" si="628"/>
        <v>2.2527758045225639</v>
      </c>
      <c r="W1227" s="22">
        <f t="shared" si="635"/>
        <v>5.0869499730737825E-3</v>
      </c>
      <c r="X1227" s="22">
        <f t="shared" si="636"/>
        <v>0</v>
      </c>
      <c r="Y1227" s="22">
        <f t="shared" si="637"/>
        <v>265</v>
      </c>
      <c r="Z1227">
        <f t="shared" si="629"/>
        <v>681</v>
      </c>
      <c r="AA1227">
        <f t="shared" si="630"/>
        <v>416</v>
      </c>
      <c r="AB1227" s="18">
        <f t="shared" si="631"/>
        <v>2.1161711887986936</v>
      </c>
      <c r="AC1227" t="s">
        <v>181</v>
      </c>
      <c r="AD1227" s="103" t="str">
        <f t="shared" si="638"/>
        <v xml:space="preserve">  </v>
      </c>
      <c r="AE1227" s="103" t="str">
        <f t="shared" si="639"/>
        <v xml:space="preserve">  </v>
      </c>
    </row>
    <row r="1228" spans="1:31" x14ac:dyDescent="0.2">
      <c r="A1228" t="s">
        <v>383</v>
      </c>
      <c r="C1228" t="s">
        <v>385</v>
      </c>
      <c r="E1228" t="s">
        <v>16</v>
      </c>
      <c r="F1228">
        <v>25</v>
      </c>
      <c r="G1228">
        <v>835</v>
      </c>
      <c r="H1228">
        <v>291.5</v>
      </c>
      <c r="I1228">
        <v>84</v>
      </c>
      <c r="J1228" t="s">
        <v>373</v>
      </c>
      <c r="K1228" s="5" t="s">
        <v>386</v>
      </c>
      <c r="P1228" s="22">
        <f t="shared" si="632"/>
        <v>3.7753201294704387E-3</v>
      </c>
      <c r="Q1228" s="22">
        <f t="shared" si="633"/>
        <v>1</v>
      </c>
      <c r="R1228" s="22">
        <f t="shared" si="634"/>
        <v>610.33299999999997</v>
      </c>
      <c r="S1228">
        <f t="shared" si="626"/>
        <v>291.5</v>
      </c>
      <c r="T1228">
        <f t="shared" si="627"/>
        <v>318.83299999999997</v>
      </c>
      <c r="U1228" s="18">
        <f t="shared" si="628"/>
        <v>2.2036966428394482</v>
      </c>
      <c r="W1228" s="22">
        <f t="shared" si="635"/>
        <v>5.0869499730737825E-3</v>
      </c>
      <c r="X1228" s="22">
        <f t="shared" si="636"/>
        <v>0</v>
      </c>
      <c r="Y1228" s="22">
        <f t="shared" si="637"/>
        <v>265</v>
      </c>
      <c r="Z1228">
        <f t="shared" si="629"/>
        <v>835</v>
      </c>
      <c r="AA1228">
        <f t="shared" si="630"/>
        <v>570</v>
      </c>
      <c r="AB1228" s="18">
        <f t="shared" si="631"/>
        <v>2.8995614846520561</v>
      </c>
      <c r="AC1228" t="s">
        <v>181</v>
      </c>
      <c r="AD1228" s="103" t="str">
        <f t="shared" si="638"/>
        <v xml:space="preserve">  </v>
      </c>
      <c r="AE1228" s="103" t="str">
        <f t="shared" si="639"/>
        <v xml:space="preserve">  </v>
      </c>
    </row>
    <row r="1229" spans="1:31" x14ac:dyDescent="0.2">
      <c r="A1229" t="s">
        <v>383</v>
      </c>
      <c r="C1229" t="s">
        <v>385</v>
      </c>
      <c r="E1229" t="s">
        <v>16</v>
      </c>
      <c r="F1229">
        <v>26</v>
      </c>
      <c r="G1229">
        <v>874</v>
      </c>
      <c r="H1229">
        <v>356.5</v>
      </c>
      <c r="I1229">
        <v>84</v>
      </c>
      <c r="J1229" t="s">
        <v>373</v>
      </c>
      <c r="K1229" s="5" t="s">
        <v>386</v>
      </c>
      <c r="P1229" s="22">
        <f t="shared" si="632"/>
        <v>3.7753201294704387E-3</v>
      </c>
      <c r="Q1229" s="22">
        <f t="shared" si="633"/>
        <v>1</v>
      </c>
      <c r="R1229" s="22">
        <f t="shared" si="634"/>
        <v>610.33299999999997</v>
      </c>
      <c r="S1229">
        <f t="shared" si="626"/>
        <v>356.5</v>
      </c>
      <c r="T1229">
        <f t="shared" si="627"/>
        <v>253.83299999999997</v>
      </c>
      <c r="U1229" s="18">
        <f t="shared" si="628"/>
        <v>1.9583008344238697</v>
      </c>
      <c r="W1229" s="22">
        <f t="shared" si="635"/>
        <v>5.0869499730737825E-3</v>
      </c>
      <c r="X1229" s="22">
        <f t="shared" si="636"/>
        <v>0</v>
      </c>
      <c r="Y1229" s="22">
        <f t="shared" si="637"/>
        <v>265</v>
      </c>
      <c r="Z1229">
        <f t="shared" si="629"/>
        <v>874</v>
      </c>
      <c r="AA1229">
        <f t="shared" si="630"/>
        <v>609</v>
      </c>
      <c r="AB1229" s="18">
        <f t="shared" si="631"/>
        <v>3.0979525336019336</v>
      </c>
      <c r="AC1229" t="s">
        <v>181</v>
      </c>
      <c r="AD1229" s="103" t="str">
        <f t="shared" si="638"/>
        <v xml:space="preserve">  </v>
      </c>
      <c r="AE1229" s="103" t="str">
        <f t="shared" si="639"/>
        <v xml:space="preserve">  </v>
      </c>
    </row>
    <row r="1230" spans="1:31" x14ac:dyDescent="0.2">
      <c r="A1230" t="s">
        <v>383</v>
      </c>
      <c r="C1230" t="s">
        <v>385</v>
      </c>
      <c r="E1230" t="s">
        <v>16</v>
      </c>
      <c r="F1230">
        <v>27</v>
      </c>
      <c r="G1230">
        <v>1051.3330000000001</v>
      </c>
      <c r="H1230">
        <v>279</v>
      </c>
      <c r="I1230">
        <v>84</v>
      </c>
      <c r="J1230" t="s">
        <v>373</v>
      </c>
      <c r="K1230" s="5" t="s">
        <v>386</v>
      </c>
      <c r="P1230" s="22">
        <f t="shared" si="632"/>
        <v>3.7753201294704387E-3</v>
      </c>
      <c r="Q1230" s="22">
        <f t="shared" si="633"/>
        <v>1</v>
      </c>
      <c r="R1230" s="22">
        <f t="shared" si="634"/>
        <v>610.33299999999997</v>
      </c>
      <c r="S1230">
        <f t="shared" si="626"/>
        <v>279</v>
      </c>
      <c r="T1230">
        <f t="shared" si="627"/>
        <v>331.33299999999997</v>
      </c>
      <c r="U1230" s="18">
        <f t="shared" si="628"/>
        <v>2.2508881444578286</v>
      </c>
      <c r="W1230" s="22">
        <f t="shared" si="635"/>
        <v>5.0869499730737825E-3</v>
      </c>
      <c r="X1230" s="22">
        <f t="shared" si="636"/>
        <v>0</v>
      </c>
      <c r="Y1230" s="22">
        <f t="shared" si="637"/>
        <v>265</v>
      </c>
      <c r="Z1230">
        <f t="shared" si="629"/>
        <v>1051.3330000000001</v>
      </c>
      <c r="AA1230">
        <f t="shared" si="630"/>
        <v>786.33300000000008</v>
      </c>
      <c r="AB1230" s="18">
        <f t="shared" si="631"/>
        <v>4.000036633177027</v>
      </c>
      <c r="AC1230" t="s">
        <v>181</v>
      </c>
      <c r="AD1230" s="103" t="str">
        <f t="shared" si="638"/>
        <v xml:space="preserve">  </v>
      </c>
      <c r="AE1230" s="103" t="str">
        <f t="shared" si="639"/>
        <v xml:space="preserve">  </v>
      </c>
    </row>
    <row r="1231" spans="1:31" ht="17" thickBot="1" x14ac:dyDescent="0.25">
      <c r="A1231" t="s">
        <v>383</v>
      </c>
      <c r="C1231" t="s">
        <v>385</v>
      </c>
      <c r="E1231" t="s">
        <v>16</v>
      </c>
      <c r="F1231">
        <v>28</v>
      </c>
      <c r="G1231">
        <v>1052</v>
      </c>
      <c r="H1231">
        <v>293</v>
      </c>
      <c r="I1231">
        <v>84</v>
      </c>
      <c r="J1231" t="s">
        <v>373</v>
      </c>
      <c r="K1231" s="5" t="s">
        <v>386</v>
      </c>
      <c r="P1231" s="22">
        <f t="shared" si="632"/>
        <v>3.7753201294704387E-3</v>
      </c>
      <c r="Q1231" s="22">
        <f t="shared" si="633"/>
        <v>1</v>
      </c>
      <c r="R1231" s="22">
        <f t="shared" si="634"/>
        <v>610.33299999999997</v>
      </c>
      <c r="S1231">
        <f t="shared" si="626"/>
        <v>293</v>
      </c>
      <c r="T1231">
        <f t="shared" si="627"/>
        <v>317.33299999999997</v>
      </c>
      <c r="U1231" s="18">
        <f t="shared" si="628"/>
        <v>2.1980336626452424</v>
      </c>
      <c r="W1231" s="22">
        <f t="shared" si="635"/>
        <v>5.0869499730737825E-3</v>
      </c>
      <c r="X1231" s="22">
        <f t="shared" si="636"/>
        <v>0</v>
      </c>
      <c r="Y1231" s="22">
        <f t="shared" si="637"/>
        <v>265</v>
      </c>
      <c r="Z1231">
        <f t="shared" si="629"/>
        <v>1052</v>
      </c>
      <c r="AA1231">
        <f t="shared" si="630"/>
        <v>787</v>
      </c>
      <c r="AB1231" s="18">
        <f t="shared" si="631"/>
        <v>4.0034296288090667</v>
      </c>
      <c r="AC1231" t="s">
        <v>181</v>
      </c>
      <c r="AD1231" s="103" t="str">
        <f t="shared" si="638"/>
        <v xml:space="preserve">  </v>
      </c>
      <c r="AE1231" s="103" t="str">
        <f t="shared" si="639"/>
        <v xml:space="preserve">  </v>
      </c>
    </row>
    <row r="1232" spans="1:31" s="56" customFormat="1" ht="17" thickBot="1" x14ac:dyDescent="0.25">
      <c r="A1232" s="56" t="s">
        <v>310</v>
      </c>
      <c r="D1232" s="62">
        <v>0</v>
      </c>
      <c r="E1232" s="56" t="s">
        <v>384</v>
      </c>
      <c r="F1232" s="56">
        <v>29</v>
      </c>
      <c r="G1232" s="62">
        <v>265</v>
      </c>
      <c r="H1232" s="56">
        <v>637</v>
      </c>
      <c r="I1232" s="56">
        <v>84</v>
      </c>
      <c r="J1232" s="56" t="s">
        <v>373</v>
      </c>
      <c r="K1232" s="57" t="s">
        <v>386</v>
      </c>
      <c r="P1232" s="58"/>
      <c r="Q1232" s="58"/>
      <c r="R1232" s="58"/>
      <c r="W1232" s="58"/>
      <c r="X1232" s="58"/>
      <c r="Y1232" s="58"/>
      <c r="AD1232" s="103" t="str">
        <f t="shared" si="638"/>
        <v xml:space="preserve">  </v>
      </c>
      <c r="AE1232" s="103" t="str">
        <f t="shared" si="639"/>
        <v xml:space="preserve">  </v>
      </c>
    </row>
    <row r="1233" spans="1:31" s="7" customFormat="1" x14ac:dyDescent="0.2">
      <c r="A1233" s="7" t="s">
        <v>310</v>
      </c>
      <c r="D1233" s="7">
        <v>1</v>
      </c>
      <c r="E1233" s="7" t="s">
        <v>384</v>
      </c>
      <c r="F1233" s="7">
        <v>30</v>
      </c>
      <c r="G1233" s="7">
        <v>462</v>
      </c>
      <c r="H1233" s="7">
        <v>637</v>
      </c>
      <c r="I1233" s="7">
        <v>84</v>
      </c>
      <c r="J1233" s="7" t="s">
        <v>373</v>
      </c>
      <c r="K1233" s="8" t="s">
        <v>386</v>
      </c>
      <c r="L1233" s="7">
        <f t="shared" ref="L1233:L1236" si="640">ABS(G1233-G1232)</f>
        <v>197</v>
      </c>
      <c r="M1233" s="33">
        <f t="shared" ref="M1233:M1236" si="641">D1233-D1232</f>
        <v>1</v>
      </c>
      <c r="N1233" s="7">
        <f t="shared" ref="N1233:N1236" si="642">M1233/L1233</f>
        <v>5.076142131979695E-3</v>
      </c>
      <c r="O1233" s="7">
        <f>AVERAGE(N1233:N1236)</f>
        <v>5.0869499730737825E-3</v>
      </c>
      <c r="P1233" s="24"/>
      <c r="Q1233" s="24"/>
      <c r="R1233" s="24"/>
      <c r="W1233" s="24"/>
      <c r="X1233" s="24"/>
      <c r="Y1233" s="24"/>
      <c r="AD1233" s="103" t="str">
        <f t="shared" si="638"/>
        <v xml:space="preserve">  </v>
      </c>
      <c r="AE1233" s="103" t="str">
        <f t="shared" si="639"/>
        <v xml:space="preserve">  </v>
      </c>
    </row>
    <row r="1234" spans="1:31" s="7" customFormat="1" x14ac:dyDescent="0.2">
      <c r="A1234" s="7" t="s">
        <v>310</v>
      </c>
      <c r="D1234" s="7">
        <v>2</v>
      </c>
      <c r="E1234" s="7" t="s">
        <v>384</v>
      </c>
      <c r="F1234" s="7">
        <v>31</v>
      </c>
      <c r="G1234" s="7">
        <v>658</v>
      </c>
      <c r="H1234" s="7">
        <v>637</v>
      </c>
      <c r="I1234" s="7">
        <v>84</v>
      </c>
      <c r="J1234" s="7" t="s">
        <v>373</v>
      </c>
      <c r="K1234" s="8" t="s">
        <v>386</v>
      </c>
      <c r="L1234" s="7">
        <f t="shared" si="640"/>
        <v>196</v>
      </c>
      <c r="M1234" s="33">
        <f t="shared" si="641"/>
        <v>1</v>
      </c>
      <c r="N1234" s="7">
        <f t="shared" si="642"/>
        <v>5.1020408163265302E-3</v>
      </c>
      <c r="P1234" s="24"/>
      <c r="Q1234" s="24"/>
      <c r="R1234" s="24"/>
      <c r="W1234" s="24"/>
      <c r="X1234" s="24"/>
      <c r="Y1234" s="24"/>
      <c r="AD1234" s="103" t="str">
        <f t="shared" si="638"/>
        <v xml:space="preserve">  </v>
      </c>
      <c r="AE1234" s="103" t="str">
        <f t="shared" si="639"/>
        <v xml:space="preserve">  </v>
      </c>
    </row>
    <row r="1235" spans="1:31" s="7" customFormat="1" x14ac:dyDescent="0.2">
      <c r="A1235" s="7" t="s">
        <v>310</v>
      </c>
      <c r="D1235" s="7">
        <v>3</v>
      </c>
      <c r="E1235" s="7" t="s">
        <v>384</v>
      </c>
      <c r="F1235" s="7">
        <v>32</v>
      </c>
      <c r="G1235" s="7">
        <v>854</v>
      </c>
      <c r="H1235" s="7">
        <v>637.66700000000003</v>
      </c>
      <c r="I1235" s="7">
        <v>84</v>
      </c>
      <c r="J1235" s="7" t="s">
        <v>373</v>
      </c>
      <c r="K1235" s="8" t="s">
        <v>386</v>
      </c>
      <c r="L1235" s="7">
        <f t="shared" si="640"/>
        <v>196</v>
      </c>
      <c r="M1235" s="33">
        <f t="shared" si="641"/>
        <v>1</v>
      </c>
      <c r="N1235" s="7">
        <f t="shared" si="642"/>
        <v>5.1020408163265302E-3</v>
      </c>
      <c r="P1235" s="24"/>
      <c r="Q1235" s="24"/>
      <c r="R1235" s="24"/>
      <c r="W1235" s="24"/>
      <c r="X1235" s="24"/>
      <c r="Y1235" s="24"/>
      <c r="AD1235" s="103" t="str">
        <f t="shared" si="638"/>
        <v xml:space="preserve">  </v>
      </c>
      <c r="AE1235" s="103" t="str">
        <f t="shared" si="639"/>
        <v xml:space="preserve">  </v>
      </c>
    </row>
    <row r="1236" spans="1:31" s="53" customFormat="1" ht="17" thickBot="1" x14ac:dyDescent="0.25">
      <c r="A1236" s="53" t="s">
        <v>310</v>
      </c>
      <c r="D1236" s="7">
        <v>4</v>
      </c>
      <c r="E1236" s="53" t="s">
        <v>384</v>
      </c>
      <c r="F1236" s="53">
        <v>33</v>
      </c>
      <c r="G1236" s="53">
        <v>1051.3330000000001</v>
      </c>
      <c r="H1236" s="7">
        <v>636.33299999999997</v>
      </c>
      <c r="I1236" s="7">
        <v>84</v>
      </c>
      <c r="J1236" s="7" t="s">
        <v>373</v>
      </c>
      <c r="K1236" s="8" t="s">
        <v>386</v>
      </c>
      <c r="L1236" s="7">
        <f t="shared" si="640"/>
        <v>197.33300000000008</v>
      </c>
      <c r="M1236" s="33">
        <f t="shared" si="641"/>
        <v>1</v>
      </c>
      <c r="N1236" s="7">
        <f t="shared" si="642"/>
        <v>5.0675761276623753E-3</v>
      </c>
      <c r="P1236" s="54"/>
      <c r="Q1236" s="54"/>
      <c r="R1236" s="54"/>
      <c r="W1236" s="54"/>
      <c r="X1236" s="54"/>
      <c r="Y1236" s="54"/>
      <c r="AD1236" s="103" t="str">
        <f t="shared" si="638"/>
        <v xml:space="preserve">  </v>
      </c>
      <c r="AE1236" s="103" t="str">
        <f t="shared" si="639"/>
        <v xml:space="preserve">  </v>
      </c>
    </row>
    <row r="1237" spans="1:31" s="56" customFormat="1" ht="17" thickBot="1" x14ac:dyDescent="0.25">
      <c r="A1237" s="56" t="s">
        <v>304</v>
      </c>
      <c r="C1237" s="56" t="s">
        <v>44</v>
      </c>
      <c r="D1237" s="62">
        <v>60</v>
      </c>
      <c r="E1237" s="56" t="s">
        <v>36</v>
      </c>
      <c r="F1237" s="56">
        <v>1</v>
      </c>
      <c r="G1237" s="56">
        <v>162</v>
      </c>
      <c r="H1237" s="62">
        <v>699</v>
      </c>
      <c r="I1237" s="56">
        <v>86</v>
      </c>
      <c r="K1237" s="57" t="s">
        <v>387</v>
      </c>
      <c r="P1237" s="58"/>
      <c r="Q1237" s="58"/>
      <c r="R1237" s="58"/>
      <c r="W1237" s="58"/>
      <c r="X1237" s="58"/>
      <c r="Y1237" s="58"/>
      <c r="AD1237" s="103" t="str">
        <f t="shared" si="638"/>
        <v xml:space="preserve">  </v>
      </c>
      <c r="AE1237" s="103" t="str">
        <f t="shared" si="639"/>
        <v xml:space="preserve">  </v>
      </c>
    </row>
    <row r="1238" spans="1:31" s="7" customFormat="1" x14ac:dyDescent="0.2">
      <c r="A1238" s="7" t="s">
        <v>304</v>
      </c>
      <c r="C1238" s="7" t="s">
        <v>44</v>
      </c>
      <c r="D1238" s="7">
        <v>70</v>
      </c>
      <c r="E1238" s="7" t="s">
        <v>36</v>
      </c>
      <c r="F1238" s="7">
        <v>2</v>
      </c>
      <c r="G1238" s="7">
        <v>161</v>
      </c>
      <c r="H1238" s="7">
        <v>560</v>
      </c>
      <c r="I1238" s="7">
        <v>86</v>
      </c>
      <c r="K1238" s="8" t="s">
        <v>387</v>
      </c>
      <c r="L1238" s="7">
        <f t="shared" ref="L1238:L1239" si="643">ABS(H1238-H1237)</f>
        <v>139</v>
      </c>
      <c r="M1238" s="33">
        <f t="shared" ref="M1238:M1240" si="644">D1238-D1237</f>
        <v>10</v>
      </c>
      <c r="N1238" s="7">
        <f t="shared" ref="N1238:N1239" si="645">M1238/L1238</f>
        <v>7.1942446043165464E-2</v>
      </c>
      <c r="O1238" s="7">
        <f>AVERAGE(N1238:N1240)</f>
        <v>7.1262139224790369E-2</v>
      </c>
      <c r="P1238" s="24"/>
      <c r="Q1238" s="24"/>
      <c r="R1238" s="24"/>
      <c r="W1238" s="24"/>
      <c r="X1238" s="24"/>
      <c r="Y1238" s="24"/>
      <c r="AD1238" s="103" t="str">
        <f t="shared" si="638"/>
        <v xml:space="preserve">  </v>
      </c>
      <c r="AE1238" s="103" t="str">
        <f t="shared" si="639"/>
        <v xml:space="preserve">  </v>
      </c>
    </row>
    <row r="1239" spans="1:31" s="7" customFormat="1" x14ac:dyDescent="0.2">
      <c r="A1239" s="7" t="s">
        <v>304</v>
      </c>
      <c r="C1239" s="7" t="s">
        <v>44</v>
      </c>
      <c r="D1239" s="7">
        <v>80</v>
      </c>
      <c r="E1239" s="7" t="s">
        <v>36</v>
      </c>
      <c r="F1239" s="7">
        <v>3</v>
      </c>
      <c r="G1239" s="7">
        <v>162</v>
      </c>
      <c r="H1239" s="7">
        <v>419</v>
      </c>
      <c r="I1239" s="7">
        <v>86</v>
      </c>
      <c r="K1239" s="8" t="s">
        <v>387</v>
      </c>
      <c r="L1239" s="7">
        <f t="shared" si="643"/>
        <v>141</v>
      </c>
      <c r="M1239" s="33">
        <f t="shared" si="644"/>
        <v>10</v>
      </c>
      <c r="N1239" s="7">
        <f t="shared" si="645"/>
        <v>7.0921985815602842E-2</v>
      </c>
      <c r="P1239" s="24"/>
      <c r="Q1239" s="24"/>
      <c r="R1239" s="24"/>
      <c r="W1239" s="24"/>
      <c r="X1239" s="24"/>
      <c r="Y1239" s="24"/>
      <c r="AD1239" s="103" t="str">
        <f t="shared" si="638"/>
        <v xml:space="preserve">  </v>
      </c>
      <c r="AE1239" s="103" t="str">
        <f t="shared" si="639"/>
        <v xml:space="preserve">  </v>
      </c>
    </row>
    <row r="1240" spans="1:31" s="7" customFormat="1" ht="17" thickBot="1" x14ac:dyDescent="0.25">
      <c r="A1240" s="7" t="s">
        <v>304</v>
      </c>
      <c r="C1240" s="7" t="s">
        <v>44</v>
      </c>
      <c r="D1240" s="7">
        <v>90</v>
      </c>
      <c r="E1240" s="7" t="s">
        <v>36</v>
      </c>
      <c r="F1240" s="7">
        <v>4</v>
      </c>
      <c r="G1240" s="7">
        <v>162</v>
      </c>
      <c r="H1240" s="7">
        <v>278</v>
      </c>
      <c r="I1240" s="7">
        <v>86</v>
      </c>
      <c r="K1240" s="8" t="s">
        <v>387</v>
      </c>
      <c r="L1240" s="7">
        <f>ABS(H1240-H1239)</f>
        <v>141</v>
      </c>
      <c r="M1240" s="33">
        <f t="shared" si="644"/>
        <v>10</v>
      </c>
      <c r="N1240" s="7">
        <f>M1240/L1240</f>
        <v>7.0921985815602842E-2</v>
      </c>
      <c r="P1240" s="24"/>
      <c r="Q1240" s="24"/>
      <c r="R1240" s="24"/>
      <c r="W1240" s="24"/>
      <c r="X1240" s="24"/>
      <c r="Y1240" s="24"/>
      <c r="AD1240" s="103" t="str">
        <f t="shared" si="638"/>
        <v xml:space="preserve">  </v>
      </c>
      <c r="AE1240" s="103" t="str">
        <f t="shared" si="639"/>
        <v xml:space="preserve">  </v>
      </c>
    </row>
    <row r="1241" spans="1:31" s="56" customFormat="1" ht="17" thickBot="1" x14ac:dyDescent="0.25">
      <c r="A1241" s="56" t="s">
        <v>310</v>
      </c>
      <c r="C1241" s="56" t="s">
        <v>392</v>
      </c>
      <c r="D1241" s="62">
        <v>30</v>
      </c>
      <c r="E1241" s="56" t="s">
        <v>391</v>
      </c>
      <c r="F1241" s="56">
        <v>5</v>
      </c>
      <c r="G1241" s="62">
        <v>500.66699999999997</v>
      </c>
      <c r="H1241" s="56">
        <v>756</v>
      </c>
      <c r="I1241" s="56">
        <v>86</v>
      </c>
      <c r="K1241" s="57" t="s">
        <v>387</v>
      </c>
      <c r="P1241" s="58"/>
      <c r="Q1241" s="58"/>
      <c r="R1241" s="58"/>
      <c r="W1241" s="58"/>
      <c r="X1241" s="58"/>
      <c r="Y1241" s="58"/>
      <c r="AD1241" s="103" t="str">
        <f t="shared" si="638"/>
        <v xml:space="preserve">  </v>
      </c>
      <c r="AE1241" s="103" t="str">
        <f t="shared" si="639"/>
        <v xml:space="preserve">  </v>
      </c>
    </row>
    <row r="1242" spans="1:31" s="7" customFormat="1" x14ac:dyDescent="0.2">
      <c r="A1242" s="7" t="s">
        <v>310</v>
      </c>
      <c r="C1242" s="7" t="s">
        <v>392</v>
      </c>
      <c r="D1242" s="7">
        <v>40</v>
      </c>
      <c r="E1242" s="7" t="s">
        <v>391</v>
      </c>
      <c r="F1242" s="7">
        <v>6</v>
      </c>
      <c r="G1242" s="7">
        <v>743.33299999999997</v>
      </c>
      <c r="H1242" s="7">
        <v>756</v>
      </c>
      <c r="I1242" s="7">
        <v>86</v>
      </c>
      <c r="K1242" s="8" t="s">
        <v>387</v>
      </c>
      <c r="L1242" s="7">
        <f>ABS(G1242-G1241)</f>
        <v>242.666</v>
      </c>
      <c r="M1242" s="33">
        <f t="shared" ref="M1242:M1243" si="646">D1242-D1241</f>
        <v>10</v>
      </c>
      <c r="N1242" s="7">
        <f t="shared" ref="N1242:N1243" si="647">M1242/L1242</f>
        <v>4.120890442006709E-2</v>
      </c>
      <c r="O1242" s="7">
        <f>AVERAGE(N1242:N1243)</f>
        <v>4.1208819511726807E-2</v>
      </c>
      <c r="P1242" s="24"/>
      <c r="Q1242" s="24"/>
      <c r="R1242" s="24"/>
      <c r="W1242" s="24"/>
      <c r="X1242" s="24"/>
      <c r="Y1242" s="24"/>
      <c r="AD1242" s="103" t="str">
        <f t="shared" si="638"/>
        <v xml:space="preserve">  </v>
      </c>
      <c r="AE1242" s="103" t="str">
        <f t="shared" si="639"/>
        <v xml:space="preserve">  </v>
      </c>
    </row>
    <row r="1243" spans="1:31" s="7" customFormat="1" x14ac:dyDescent="0.2">
      <c r="A1243" s="7" t="s">
        <v>310</v>
      </c>
      <c r="C1243" s="7" t="s">
        <v>392</v>
      </c>
      <c r="D1243" s="7">
        <v>50</v>
      </c>
      <c r="E1243" s="7" t="s">
        <v>391</v>
      </c>
      <c r="F1243" s="7">
        <v>7</v>
      </c>
      <c r="G1243" s="7">
        <v>986</v>
      </c>
      <c r="H1243" s="7">
        <v>756</v>
      </c>
      <c r="I1243" s="7">
        <v>86</v>
      </c>
      <c r="K1243" s="8" t="s">
        <v>387</v>
      </c>
      <c r="L1243" s="7">
        <f t="shared" ref="L1243" si="648">ABS(G1243-G1242)</f>
        <v>242.66700000000003</v>
      </c>
      <c r="M1243" s="33">
        <f t="shared" si="646"/>
        <v>10</v>
      </c>
      <c r="N1243" s="7">
        <f t="shared" si="647"/>
        <v>4.1208734603386532E-2</v>
      </c>
      <c r="P1243" s="24"/>
      <c r="Q1243" s="24"/>
      <c r="R1243" s="24"/>
      <c r="W1243" s="24"/>
      <c r="X1243" s="24"/>
      <c r="Y1243" s="24"/>
      <c r="AD1243" s="103" t="str">
        <f t="shared" si="638"/>
        <v xml:space="preserve">  </v>
      </c>
      <c r="AE1243" s="103" t="str">
        <f t="shared" si="639"/>
        <v xml:space="preserve">  </v>
      </c>
    </row>
    <row r="1244" spans="1:31" x14ac:dyDescent="0.2">
      <c r="A1244" t="s">
        <v>388</v>
      </c>
      <c r="C1244" t="s">
        <v>389</v>
      </c>
      <c r="D1244" t="s">
        <v>390</v>
      </c>
      <c r="F1244">
        <v>8</v>
      </c>
      <c r="G1244">
        <v>1017.333</v>
      </c>
      <c r="H1244">
        <v>144.667</v>
      </c>
      <c r="I1244">
        <v>86</v>
      </c>
      <c r="K1244" s="5" t="s">
        <v>387</v>
      </c>
      <c r="P1244" s="22">
        <f>$O$1238</f>
        <v>7.1262139224790369E-2</v>
      </c>
      <c r="Q1244" s="22">
        <f>$D$1237</f>
        <v>60</v>
      </c>
      <c r="R1244" s="22">
        <f>$H$1237</f>
        <v>699</v>
      </c>
      <c r="S1244">
        <f t="shared" ref="S1244:S1246" si="649">H1244</f>
        <v>144.667</v>
      </c>
      <c r="T1244">
        <f t="shared" ref="T1244:T1246" si="650">ABS(R1244-S1244)</f>
        <v>554.33299999999997</v>
      </c>
      <c r="U1244" s="18">
        <f t="shared" ref="U1244:U1246" si="651">T1244*P1244+Q1244</f>
        <v>99.502955422895724</v>
      </c>
      <c r="W1244" s="22">
        <f>$O$1242</f>
        <v>4.1208819511726807E-2</v>
      </c>
      <c r="X1244" s="22">
        <f>$D$1241</f>
        <v>30</v>
      </c>
      <c r="Y1244" s="22">
        <f>$G$1241</f>
        <v>500.66699999999997</v>
      </c>
      <c r="Z1244">
        <f t="shared" ref="Z1244:Z1246" si="652">G1244</f>
        <v>1017.333</v>
      </c>
      <c r="AA1244">
        <f t="shared" ref="AA1244:AA1246" si="653">Z1244-Y1244</f>
        <v>516.66599999999994</v>
      </c>
      <c r="AB1244" s="18">
        <f t="shared" ref="AB1244:AB1245" si="654">AA1244*W1244+X1244</f>
        <v>51.291195941845842</v>
      </c>
      <c r="AD1244" s="103" t="str">
        <f t="shared" si="638"/>
        <v xml:space="preserve">  </v>
      </c>
      <c r="AE1244" s="103" t="str">
        <f t="shared" si="639"/>
        <v xml:space="preserve">  </v>
      </c>
    </row>
    <row r="1245" spans="1:31" x14ac:dyDescent="0.2">
      <c r="A1245" t="s">
        <v>388</v>
      </c>
      <c r="C1245" t="s">
        <v>389</v>
      </c>
      <c r="D1245" t="s">
        <v>393</v>
      </c>
      <c r="E1245" t="s">
        <v>391</v>
      </c>
      <c r="F1245">
        <v>9</v>
      </c>
      <c r="G1245">
        <v>972.66700000000003</v>
      </c>
      <c r="H1245">
        <v>146</v>
      </c>
      <c r="I1245">
        <v>86</v>
      </c>
      <c r="K1245" s="5" t="s">
        <v>387</v>
      </c>
      <c r="P1245" s="22">
        <f t="shared" ref="P1245:P1246" si="655">$O$1238</f>
        <v>7.1262139224790369E-2</v>
      </c>
      <c r="Q1245" s="22">
        <f t="shared" ref="Q1245:Q1246" si="656">$D$1237</f>
        <v>60</v>
      </c>
      <c r="R1245" s="22">
        <f t="shared" ref="R1245:R1246" si="657">$H$1237</f>
        <v>699</v>
      </c>
      <c r="S1245">
        <f t="shared" si="649"/>
        <v>146</v>
      </c>
      <c r="T1245">
        <f t="shared" si="650"/>
        <v>553</v>
      </c>
      <c r="W1245" s="22">
        <f t="shared" ref="W1245:W1246" si="658">$O$1242</f>
        <v>4.1208819511726807E-2</v>
      </c>
      <c r="X1245" s="22">
        <f t="shared" ref="X1245:X1246" si="659">$D$1241</f>
        <v>30</v>
      </c>
      <c r="Y1245" s="22">
        <f t="shared" ref="Y1245:Y1246" si="660">$G$1241</f>
        <v>500.66699999999997</v>
      </c>
      <c r="Z1245">
        <f t="shared" si="652"/>
        <v>972.66700000000003</v>
      </c>
      <c r="AA1245">
        <f t="shared" si="653"/>
        <v>472.00000000000006</v>
      </c>
      <c r="AB1245" s="18">
        <f t="shared" si="654"/>
        <v>49.450562809535057</v>
      </c>
      <c r="AC1245">
        <f>AB1244-AB1245</f>
        <v>1.840633132310785</v>
      </c>
      <c r="AD1245" s="103" t="str">
        <f t="shared" si="638"/>
        <v xml:space="preserve">  </v>
      </c>
      <c r="AE1245" s="103" t="str">
        <f t="shared" si="639"/>
        <v xml:space="preserve">  </v>
      </c>
    </row>
    <row r="1246" spans="1:31" s="42" customFormat="1" ht="17" thickBot="1" x14ac:dyDescent="0.25">
      <c r="A1246" t="s">
        <v>388</v>
      </c>
      <c r="C1246" t="s">
        <v>389</v>
      </c>
      <c r="D1246" t="s">
        <v>394</v>
      </c>
      <c r="E1246" s="42" t="s">
        <v>36</v>
      </c>
      <c r="F1246" s="42">
        <v>10</v>
      </c>
      <c r="G1246" s="42">
        <v>1017.333</v>
      </c>
      <c r="H1246">
        <v>94</v>
      </c>
      <c r="I1246">
        <v>86</v>
      </c>
      <c r="K1246" s="5" t="s">
        <v>387</v>
      </c>
      <c r="P1246" s="22">
        <f t="shared" si="655"/>
        <v>7.1262139224790369E-2</v>
      </c>
      <c r="Q1246" s="22">
        <f t="shared" si="656"/>
        <v>60</v>
      </c>
      <c r="R1246" s="22">
        <f t="shared" si="657"/>
        <v>699</v>
      </c>
      <c r="S1246">
        <f t="shared" si="649"/>
        <v>94</v>
      </c>
      <c r="T1246">
        <f t="shared" si="650"/>
        <v>605</v>
      </c>
      <c r="U1246" s="18">
        <f t="shared" si="651"/>
        <v>103.11359423099817</v>
      </c>
      <c r="V1246" s="18">
        <f>ABS(U1246-U1244)</f>
        <v>3.6106388081024505</v>
      </c>
      <c r="W1246" s="22">
        <f t="shared" si="658"/>
        <v>4.1208819511726807E-2</v>
      </c>
      <c r="X1246" s="22">
        <f t="shared" si="659"/>
        <v>30</v>
      </c>
      <c r="Y1246" s="22">
        <f t="shared" si="660"/>
        <v>500.66699999999997</v>
      </c>
      <c r="Z1246">
        <f t="shared" si="652"/>
        <v>1017.333</v>
      </c>
      <c r="AA1246">
        <f t="shared" si="653"/>
        <v>516.66599999999994</v>
      </c>
      <c r="AB1246" s="18"/>
      <c r="AD1246" s="103" t="str">
        <f t="shared" si="638"/>
        <v xml:space="preserve">  </v>
      </c>
      <c r="AE1246" s="103" t="str">
        <f t="shared" si="639"/>
        <v xml:space="preserve">  </v>
      </c>
    </row>
    <row r="1247" spans="1:31" s="56" customFormat="1" ht="17" thickBot="1" x14ac:dyDescent="0.25">
      <c r="A1247" s="56" t="s">
        <v>304</v>
      </c>
      <c r="D1247" s="62">
        <v>0</v>
      </c>
      <c r="E1247" s="56" t="s">
        <v>36</v>
      </c>
      <c r="F1247" s="56">
        <v>1</v>
      </c>
      <c r="G1247" s="56">
        <v>230.5</v>
      </c>
      <c r="H1247" s="62">
        <v>620</v>
      </c>
      <c r="I1247" s="38">
        <v>87</v>
      </c>
      <c r="K1247" s="57" t="s">
        <v>395</v>
      </c>
      <c r="P1247" s="58"/>
      <c r="Q1247" s="58"/>
      <c r="R1247" s="58"/>
      <c r="W1247" s="58"/>
      <c r="X1247" s="58"/>
      <c r="Y1247" s="58"/>
      <c r="AD1247" s="103" t="str">
        <f t="shared" si="638"/>
        <v xml:space="preserve">  </v>
      </c>
      <c r="AE1247" s="103" t="str">
        <f t="shared" si="639"/>
        <v xml:space="preserve">  </v>
      </c>
    </row>
    <row r="1248" spans="1:31" s="7" customFormat="1" x14ac:dyDescent="0.2">
      <c r="A1248" s="7" t="s">
        <v>304</v>
      </c>
      <c r="D1248" s="7">
        <v>20</v>
      </c>
      <c r="E1248" s="7" t="s">
        <v>36</v>
      </c>
      <c r="F1248" s="7">
        <v>2</v>
      </c>
      <c r="G1248" s="7">
        <v>230</v>
      </c>
      <c r="H1248" s="7">
        <v>524.5</v>
      </c>
      <c r="I1248" s="35">
        <v>87</v>
      </c>
      <c r="K1248" s="8" t="s">
        <v>395</v>
      </c>
      <c r="L1248" s="7">
        <f t="shared" ref="L1248:L1250" si="661">ABS(H1248-H1247)</f>
        <v>95.5</v>
      </c>
      <c r="M1248" s="33">
        <f t="shared" ref="M1248:M1250" si="662">D1248-D1247</f>
        <v>20</v>
      </c>
      <c r="N1248" s="7">
        <f t="shared" ref="N1248:N1250" si="663">M1248/L1248</f>
        <v>0.20942408376963351</v>
      </c>
      <c r="O1248" s="7">
        <f>AVERAGE(N1248:N1250)</f>
        <v>0.21165199955441683</v>
      </c>
      <c r="P1248" s="24"/>
      <c r="Q1248" s="24"/>
      <c r="R1248" s="24"/>
      <c r="W1248" s="24"/>
      <c r="X1248" s="24"/>
      <c r="Y1248" s="24"/>
      <c r="AD1248" s="103" t="str">
        <f t="shared" si="638"/>
        <v xml:space="preserve">  </v>
      </c>
      <c r="AE1248" s="103" t="str">
        <f t="shared" si="639"/>
        <v xml:space="preserve">  </v>
      </c>
    </row>
    <row r="1249" spans="1:31" s="7" customFormat="1" x14ac:dyDescent="0.2">
      <c r="A1249" s="7" t="s">
        <v>304</v>
      </c>
      <c r="D1249" s="7">
        <v>40</v>
      </c>
      <c r="E1249" s="7" t="s">
        <v>36</v>
      </c>
      <c r="F1249" s="7">
        <v>3</v>
      </c>
      <c r="G1249" s="7">
        <v>230.5</v>
      </c>
      <c r="H1249" s="7">
        <v>430.5</v>
      </c>
      <c r="I1249" s="35">
        <v>87</v>
      </c>
      <c r="K1249" s="8" t="s">
        <v>395</v>
      </c>
      <c r="L1249" s="7">
        <f t="shared" si="661"/>
        <v>94</v>
      </c>
      <c r="M1249" s="33">
        <f t="shared" si="662"/>
        <v>20</v>
      </c>
      <c r="N1249" s="7">
        <f t="shared" si="663"/>
        <v>0.21276595744680851</v>
      </c>
      <c r="P1249" s="24"/>
      <c r="Q1249" s="24"/>
      <c r="R1249" s="24"/>
      <c r="W1249" s="24"/>
      <c r="X1249" s="24"/>
      <c r="Y1249" s="24"/>
      <c r="AD1249" s="103" t="str">
        <f t="shared" si="638"/>
        <v xml:space="preserve">  </v>
      </c>
      <c r="AE1249" s="103" t="str">
        <f t="shared" si="639"/>
        <v xml:space="preserve">  </v>
      </c>
    </row>
    <row r="1250" spans="1:31" s="7" customFormat="1" x14ac:dyDescent="0.2">
      <c r="A1250" s="7" t="s">
        <v>304</v>
      </c>
      <c r="D1250" s="7">
        <v>60</v>
      </c>
      <c r="E1250" s="7" t="s">
        <v>36</v>
      </c>
      <c r="F1250" s="7">
        <v>4</v>
      </c>
      <c r="G1250" s="7">
        <v>230.5</v>
      </c>
      <c r="H1250" s="7">
        <v>336.5</v>
      </c>
      <c r="I1250" s="35">
        <v>87</v>
      </c>
      <c r="K1250" s="8" t="s">
        <v>395</v>
      </c>
      <c r="L1250" s="7">
        <f t="shared" si="661"/>
        <v>94</v>
      </c>
      <c r="M1250" s="33">
        <f t="shared" si="662"/>
        <v>20</v>
      </c>
      <c r="N1250" s="7">
        <f t="shared" si="663"/>
        <v>0.21276595744680851</v>
      </c>
      <c r="P1250" s="24"/>
      <c r="Q1250" s="24"/>
      <c r="R1250" s="24"/>
      <c r="W1250" s="24"/>
      <c r="X1250" s="24"/>
      <c r="Y1250" s="24"/>
      <c r="AD1250" s="103" t="str">
        <f t="shared" si="638"/>
        <v xml:space="preserve">  </v>
      </c>
      <c r="AE1250" s="103" t="str">
        <f t="shared" si="639"/>
        <v xml:space="preserve">  </v>
      </c>
    </row>
    <row r="1251" spans="1:31" x14ac:dyDescent="0.2">
      <c r="A1251" t="s">
        <v>400</v>
      </c>
      <c r="C1251" t="s">
        <v>401</v>
      </c>
      <c r="D1251" t="s">
        <v>396</v>
      </c>
      <c r="E1251" t="s">
        <v>36</v>
      </c>
      <c r="F1251">
        <v>5</v>
      </c>
      <c r="G1251">
        <v>345.33300000000003</v>
      </c>
      <c r="H1251">
        <v>293.66699999999997</v>
      </c>
      <c r="I1251">
        <v>87</v>
      </c>
      <c r="K1251" s="5" t="s">
        <v>395</v>
      </c>
      <c r="P1251" s="22">
        <f>$O$1248</f>
        <v>0.21165199955441683</v>
      </c>
      <c r="Q1251" s="22">
        <f>$D$1247</f>
        <v>0</v>
      </c>
      <c r="R1251" s="22">
        <f>$H$1247</f>
        <v>620</v>
      </c>
      <c r="S1251">
        <f t="shared" ref="S1251:S1254" si="664">H1251</f>
        <v>293.66699999999997</v>
      </c>
      <c r="T1251">
        <f t="shared" ref="T1251:T1254" si="665">ABS(R1251-S1251)</f>
        <v>326.33300000000003</v>
      </c>
      <c r="U1251" s="18">
        <f t="shared" ref="U1251:U1254" si="666">T1251*P1251+Q1251</f>
        <v>69.06903197059151</v>
      </c>
      <c r="AD1251" s="103" t="str">
        <f t="shared" si="638"/>
        <v xml:space="preserve">  </v>
      </c>
      <c r="AE1251" s="103" t="str">
        <f t="shared" si="639"/>
        <v xml:space="preserve">  </v>
      </c>
    </row>
    <row r="1252" spans="1:31" x14ac:dyDescent="0.2">
      <c r="A1252" t="s">
        <v>400</v>
      </c>
      <c r="C1252" t="s">
        <v>401</v>
      </c>
      <c r="D1252" t="s">
        <v>397</v>
      </c>
      <c r="E1252" t="s">
        <v>36</v>
      </c>
      <c r="F1252">
        <v>6</v>
      </c>
      <c r="G1252">
        <v>458.66699999999997</v>
      </c>
      <c r="H1252">
        <v>254.333</v>
      </c>
      <c r="I1252">
        <v>87</v>
      </c>
      <c r="K1252" s="5" t="s">
        <v>395</v>
      </c>
      <c r="P1252" s="22">
        <f t="shared" ref="P1252:P1254" si="667">$O$1248</f>
        <v>0.21165199955441683</v>
      </c>
      <c r="Q1252" s="22">
        <f t="shared" ref="Q1252:Q1254" si="668">$D$1247</f>
        <v>0</v>
      </c>
      <c r="R1252" s="22">
        <f t="shared" ref="R1252:R1254" si="669">$H$1247</f>
        <v>620</v>
      </c>
      <c r="S1252">
        <f t="shared" si="664"/>
        <v>254.333</v>
      </c>
      <c r="T1252">
        <f t="shared" si="665"/>
        <v>365.66700000000003</v>
      </c>
      <c r="U1252" s="18">
        <f t="shared" si="666"/>
        <v>77.394151721064944</v>
      </c>
      <c r="AD1252" s="103" t="str">
        <f t="shared" si="638"/>
        <v xml:space="preserve">  </v>
      </c>
      <c r="AE1252" s="103" t="str">
        <f t="shared" si="639"/>
        <v xml:space="preserve">  </v>
      </c>
    </row>
    <row r="1253" spans="1:31" x14ac:dyDescent="0.2">
      <c r="A1253" t="s">
        <v>400</v>
      </c>
      <c r="C1253" t="s">
        <v>401</v>
      </c>
      <c r="D1253" t="s">
        <v>398</v>
      </c>
      <c r="E1253" t="s">
        <v>36</v>
      </c>
      <c r="F1253">
        <v>7</v>
      </c>
      <c r="G1253">
        <v>572.66700000000003</v>
      </c>
      <c r="H1253">
        <v>254.333</v>
      </c>
      <c r="I1253">
        <v>87</v>
      </c>
      <c r="K1253" s="5" t="s">
        <v>395</v>
      </c>
      <c r="P1253" s="22">
        <f t="shared" si="667"/>
        <v>0.21165199955441683</v>
      </c>
      <c r="Q1253" s="22">
        <f t="shared" si="668"/>
        <v>0</v>
      </c>
      <c r="R1253" s="22">
        <f t="shared" si="669"/>
        <v>620</v>
      </c>
      <c r="S1253">
        <f t="shared" si="664"/>
        <v>254.333</v>
      </c>
      <c r="T1253">
        <f t="shared" si="665"/>
        <v>365.66700000000003</v>
      </c>
      <c r="U1253" s="18">
        <f t="shared" si="666"/>
        <v>77.394151721064944</v>
      </c>
      <c r="AD1253" s="103" t="str">
        <f t="shared" si="638"/>
        <v xml:space="preserve">  </v>
      </c>
      <c r="AE1253" s="103" t="str">
        <f t="shared" si="639"/>
        <v xml:space="preserve">  </v>
      </c>
    </row>
    <row r="1254" spans="1:31" ht="17" thickBot="1" x14ac:dyDescent="0.25">
      <c r="A1254" t="s">
        <v>400</v>
      </c>
      <c r="C1254" t="s">
        <v>401</v>
      </c>
      <c r="D1254" t="s">
        <v>399</v>
      </c>
      <c r="E1254" t="s">
        <v>36</v>
      </c>
      <c r="F1254">
        <v>8</v>
      </c>
      <c r="G1254">
        <v>687</v>
      </c>
      <c r="H1254">
        <v>294.66699999999997</v>
      </c>
      <c r="I1254">
        <v>87</v>
      </c>
      <c r="K1254" s="5" t="s">
        <v>395</v>
      </c>
      <c r="P1254" s="22">
        <f t="shared" si="667"/>
        <v>0.21165199955441683</v>
      </c>
      <c r="Q1254" s="22">
        <f t="shared" si="668"/>
        <v>0</v>
      </c>
      <c r="R1254" s="22">
        <f t="shared" si="669"/>
        <v>620</v>
      </c>
      <c r="S1254">
        <f t="shared" si="664"/>
        <v>294.66699999999997</v>
      </c>
      <c r="T1254">
        <f t="shared" si="665"/>
        <v>325.33300000000003</v>
      </c>
      <c r="U1254" s="18">
        <f t="shared" si="666"/>
        <v>68.857379971037091</v>
      </c>
      <c r="AD1254" s="103" t="str">
        <f t="shared" si="638"/>
        <v xml:space="preserve">  </v>
      </c>
      <c r="AE1254" s="103" t="str">
        <f t="shared" si="639"/>
        <v xml:space="preserve">  </v>
      </c>
    </row>
    <row r="1255" spans="1:31" s="56" customFormat="1" ht="17" thickBot="1" x14ac:dyDescent="0.25">
      <c r="A1255" s="56" t="s">
        <v>304</v>
      </c>
      <c r="D1255" s="62">
        <v>0</v>
      </c>
      <c r="E1255" s="56" t="s">
        <v>36</v>
      </c>
      <c r="F1255" s="56">
        <v>9</v>
      </c>
      <c r="G1255" s="56">
        <v>928.33299999999997</v>
      </c>
      <c r="H1255" s="62">
        <v>624.33299999999997</v>
      </c>
      <c r="I1255" s="38">
        <v>87</v>
      </c>
      <c r="K1255" s="57" t="s">
        <v>395</v>
      </c>
      <c r="P1255" s="58"/>
      <c r="Q1255" s="58"/>
      <c r="R1255" s="58"/>
      <c r="W1255" s="58"/>
      <c r="X1255" s="58"/>
      <c r="Y1255" s="58"/>
      <c r="AD1255" s="103" t="str">
        <f t="shared" si="638"/>
        <v xml:space="preserve">  </v>
      </c>
      <c r="AE1255" s="103" t="str">
        <f t="shared" si="639"/>
        <v xml:space="preserve">  </v>
      </c>
    </row>
    <row r="1256" spans="1:31" s="7" customFormat="1" x14ac:dyDescent="0.2">
      <c r="A1256" s="7" t="s">
        <v>304</v>
      </c>
      <c r="D1256" s="7">
        <v>20</v>
      </c>
      <c r="E1256" s="7" t="s">
        <v>36</v>
      </c>
      <c r="F1256" s="7">
        <v>10</v>
      </c>
      <c r="G1256" s="7">
        <v>928.33299999999997</v>
      </c>
      <c r="H1256" s="7">
        <v>530.33299999999997</v>
      </c>
      <c r="I1256" s="35">
        <v>87</v>
      </c>
      <c r="K1256" s="8" t="s">
        <v>395</v>
      </c>
      <c r="L1256" s="7">
        <f t="shared" ref="L1256:L1259" si="670">ABS(H1256-H1255)</f>
        <v>94</v>
      </c>
      <c r="M1256" s="33">
        <f t="shared" ref="M1256:M1259" si="671">D1256-D1255</f>
        <v>20</v>
      </c>
      <c r="N1256" s="7">
        <f t="shared" ref="N1256:N1259" si="672">M1256/L1256</f>
        <v>0.21276595744680851</v>
      </c>
      <c r="O1256" s="7">
        <f>AVERAGE(N1256:N1259)</f>
        <v>0.21164742998874903</v>
      </c>
      <c r="P1256" s="24"/>
      <c r="Q1256" s="24"/>
      <c r="R1256" s="24"/>
      <c r="W1256" s="24"/>
      <c r="X1256" s="24"/>
      <c r="Y1256" s="24"/>
      <c r="AD1256" s="103" t="str">
        <f t="shared" si="638"/>
        <v xml:space="preserve">  </v>
      </c>
      <c r="AE1256" s="103" t="str">
        <f t="shared" si="639"/>
        <v xml:space="preserve">  </v>
      </c>
    </row>
    <row r="1257" spans="1:31" s="7" customFormat="1" x14ac:dyDescent="0.2">
      <c r="A1257" s="7" t="s">
        <v>304</v>
      </c>
      <c r="D1257" s="7">
        <v>40</v>
      </c>
      <c r="E1257" s="7" t="s">
        <v>36</v>
      </c>
      <c r="F1257" s="7">
        <v>11</v>
      </c>
      <c r="G1257" s="7">
        <v>927</v>
      </c>
      <c r="H1257" s="7">
        <v>435</v>
      </c>
      <c r="I1257" s="35">
        <v>87</v>
      </c>
      <c r="K1257" s="8" t="s">
        <v>395</v>
      </c>
      <c r="L1257" s="7">
        <f t="shared" si="670"/>
        <v>95.33299999999997</v>
      </c>
      <c r="M1257" s="33">
        <f t="shared" si="671"/>
        <v>20</v>
      </c>
      <c r="N1257" s="7">
        <f t="shared" si="672"/>
        <v>0.20979094332497672</v>
      </c>
      <c r="P1257" s="24"/>
      <c r="Q1257" s="24"/>
      <c r="R1257" s="24"/>
      <c r="W1257" s="24"/>
      <c r="X1257" s="24"/>
      <c r="Y1257" s="24"/>
      <c r="AD1257" s="103" t="str">
        <f t="shared" si="638"/>
        <v xml:space="preserve">  </v>
      </c>
      <c r="AE1257" s="103" t="str">
        <f t="shared" si="639"/>
        <v xml:space="preserve">  </v>
      </c>
    </row>
    <row r="1258" spans="1:31" s="7" customFormat="1" x14ac:dyDescent="0.2">
      <c r="A1258" s="7" t="s">
        <v>304</v>
      </c>
      <c r="D1258" s="7">
        <v>60</v>
      </c>
      <c r="E1258" s="7" t="s">
        <v>36</v>
      </c>
      <c r="F1258" s="7">
        <v>12</v>
      </c>
      <c r="G1258" s="7">
        <v>928.33299999999997</v>
      </c>
      <c r="H1258" s="7">
        <v>340.33300000000003</v>
      </c>
      <c r="I1258" s="35">
        <v>87</v>
      </c>
      <c r="K1258" s="8" t="s">
        <v>395</v>
      </c>
      <c r="L1258" s="7">
        <f t="shared" si="670"/>
        <v>94.666999999999973</v>
      </c>
      <c r="M1258" s="33">
        <f t="shared" si="671"/>
        <v>20</v>
      </c>
      <c r="N1258" s="7">
        <f t="shared" si="672"/>
        <v>0.21126686173640238</v>
      </c>
      <c r="P1258" s="24"/>
      <c r="Q1258" s="24"/>
      <c r="R1258" s="24"/>
      <c r="W1258" s="24"/>
      <c r="X1258" s="24"/>
      <c r="Y1258" s="24"/>
      <c r="AD1258" s="103" t="str">
        <f t="shared" si="638"/>
        <v xml:space="preserve">  </v>
      </c>
      <c r="AE1258" s="103" t="str">
        <f t="shared" si="639"/>
        <v xml:space="preserve">  </v>
      </c>
    </row>
    <row r="1259" spans="1:31" s="7" customFormat="1" x14ac:dyDescent="0.2">
      <c r="A1259" s="7" t="s">
        <v>304</v>
      </c>
      <c r="D1259" s="7">
        <v>80</v>
      </c>
      <c r="E1259" s="7" t="s">
        <v>36</v>
      </c>
      <c r="F1259" s="7">
        <v>13</v>
      </c>
      <c r="G1259" s="7">
        <v>928.33299999999997</v>
      </c>
      <c r="H1259" s="7">
        <v>246.333</v>
      </c>
      <c r="I1259" s="35">
        <v>87</v>
      </c>
      <c r="K1259" s="8" t="s">
        <v>395</v>
      </c>
      <c r="L1259" s="7">
        <f t="shared" si="670"/>
        <v>94.000000000000028</v>
      </c>
      <c r="M1259" s="33">
        <f t="shared" si="671"/>
        <v>20</v>
      </c>
      <c r="N1259" s="7">
        <f t="shared" si="672"/>
        <v>0.21276595744680846</v>
      </c>
      <c r="P1259" s="24"/>
      <c r="Q1259" s="24"/>
      <c r="R1259" s="24"/>
      <c r="W1259" s="24"/>
      <c r="X1259" s="24"/>
      <c r="Y1259" s="24"/>
      <c r="AD1259" s="103" t="str">
        <f t="shared" si="638"/>
        <v xml:space="preserve">  </v>
      </c>
      <c r="AE1259" s="103" t="str">
        <f t="shared" si="639"/>
        <v xml:space="preserve">  </v>
      </c>
    </row>
    <row r="1260" spans="1:31" x14ac:dyDescent="0.2">
      <c r="A1260" t="s">
        <v>400</v>
      </c>
      <c r="C1260" t="s">
        <v>402</v>
      </c>
      <c r="D1260" t="s">
        <v>396</v>
      </c>
      <c r="E1260" t="s">
        <v>36</v>
      </c>
      <c r="F1260">
        <v>14</v>
      </c>
      <c r="G1260">
        <v>1041.6669999999999</v>
      </c>
      <c r="H1260">
        <v>267.66699999999997</v>
      </c>
      <c r="I1260">
        <v>87</v>
      </c>
      <c r="K1260" s="5" t="s">
        <v>395</v>
      </c>
      <c r="P1260" s="22">
        <f>$O$1256</f>
        <v>0.21164742998874903</v>
      </c>
      <c r="Q1260" s="22">
        <f>$D$1255</f>
        <v>0</v>
      </c>
      <c r="R1260" s="22">
        <f>$H$1255</f>
        <v>624.33299999999997</v>
      </c>
      <c r="S1260">
        <f t="shared" ref="S1260:S1263" si="673">H1260</f>
        <v>267.66699999999997</v>
      </c>
      <c r="T1260">
        <f t="shared" ref="T1260:T1263" si="674">ABS(R1260-S1260)</f>
        <v>356.666</v>
      </c>
      <c r="U1260" s="18">
        <f t="shared" ref="U1260:U1263" si="675">T1260*P1260+Q1260</f>
        <v>75.487442264367161</v>
      </c>
      <c r="AD1260" s="103" t="str">
        <f t="shared" si="638"/>
        <v xml:space="preserve">  </v>
      </c>
      <c r="AE1260" s="103" t="str">
        <f t="shared" si="639"/>
        <v xml:space="preserve">  </v>
      </c>
    </row>
    <row r="1261" spans="1:31" x14ac:dyDescent="0.2">
      <c r="A1261" t="s">
        <v>400</v>
      </c>
      <c r="C1261" t="s">
        <v>402</v>
      </c>
      <c r="D1261" t="s">
        <v>397</v>
      </c>
      <c r="E1261" t="s">
        <v>36</v>
      </c>
      <c r="F1261">
        <v>15</v>
      </c>
      <c r="G1261">
        <v>1155.6669999999999</v>
      </c>
      <c r="H1261">
        <v>123</v>
      </c>
      <c r="I1261">
        <v>87</v>
      </c>
      <c r="K1261" s="5" t="s">
        <v>395</v>
      </c>
      <c r="P1261" s="22">
        <f t="shared" ref="P1261:P1263" si="676">$O$1256</f>
        <v>0.21164742998874903</v>
      </c>
      <c r="Q1261" s="22">
        <f t="shared" ref="Q1261:Q1263" si="677">$D$1255</f>
        <v>0</v>
      </c>
      <c r="R1261" s="22">
        <f t="shared" ref="R1261:R1263" si="678">$H$1255</f>
        <v>624.33299999999997</v>
      </c>
      <c r="S1261">
        <f t="shared" si="673"/>
        <v>123</v>
      </c>
      <c r="T1261">
        <f t="shared" si="674"/>
        <v>501.33299999999997</v>
      </c>
      <c r="U1261" s="18">
        <f t="shared" si="675"/>
        <v>106.10584101854951</v>
      </c>
      <c r="AD1261" s="103" t="str">
        <f t="shared" si="638"/>
        <v xml:space="preserve">  </v>
      </c>
      <c r="AE1261" s="103" t="str">
        <f t="shared" si="639"/>
        <v xml:space="preserve">  </v>
      </c>
    </row>
    <row r="1262" spans="1:31" x14ac:dyDescent="0.2">
      <c r="A1262" t="s">
        <v>400</v>
      </c>
      <c r="C1262" t="s">
        <v>402</v>
      </c>
      <c r="D1262" t="s">
        <v>398</v>
      </c>
      <c r="E1262" t="s">
        <v>36</v>
      </c>
      <c r="F1262">
        <v>16</v>
      </c>
      <c r="G1262">
        <v>1268.5</v>
      </c>
      <c r="H1262">
        <v>276</v>
      </c>
      <c r="I1262">
        <v>87</v>
      </c>
      <c r="K1262" s="5" t="s">
        <v>395</v>
      </c>
      <c r="P1262" s="22">
        <f t="shared" si="676"/>
        <v>0.21164742998874903</v>
      </c>
      <c r="Q1262" s="22">
        <f t="shared" si="677"/>
        <v>0</v>
      </c>
      <c r="R1262" s="22">
        <f t="shared" si="678"/>
        <v>624.33299999999997</v>
      </c>
      <c r="S1262">
        <f t="shared" si="673"/>
        <v>276</v>
      </c>
      <c r="T1262">
        <f t="shared" si="674"/>
        <v>348.33299999999997</v>
      </c>
      <c r="U1262" s="18">
        <f t="shared" si="675"/>
        <v>73.723784230270908</v>
      </c>
      <c r="AD1262" s="103" t="str">
        <f t="shared" si="638"/>
        <v xml:space="preserve">  </v>
      </c>
      <c r="AE1262" s="103" t="str">
        <f t="shared" si="639"/>
        <v xml:space="preserve">  </v>
      </c>
    </row>
    <row r="1263" spans="1:31" s="42" customFormat="1" ht="17" thickBot="1" x14ac:dyDescent="0.25">
      <c r="A1263" s="42" t="s">
        <v>400</v>
      </c>
      <c r="C1263" s="42" t="s">
        <v>402</v>
      </c>
      <c r="D1263" t="s">
        <v>399</v>
      </c>
      <c r="E1263" s="42" t="s">
        <v>36</v>
      </c>
      <c r="F1263" s="42">
        <v>17</v>
      </c>
      <c r="G1263" s="42">
        <v>1382</v>
      </c>
      <c r="H1263">
        <v>310.33300000000003</v>
      </c>
      <c r="I1263">
        <v>87</v>
      </c>
      <c r="K1263" s="43" t="s">
        <v>395</v>
      </c>
      <c r="P1263" s="22">
        <f t="shared" si="676"/>
        <v>0.21164742998874903</v>
      </c>
      <c r="Q1263" s="22">
        <f t="shared" si="677"/>
        <v>0</v>
      </c>
      <c r="R1263" s="22">
        <f t="shared" si="678"/>
        <v>624.33299999999997</v>
      </c>
      <c r="S1263">
        <f t="shared" si="673"/>
        <v>310.33300000000003</v>
      </c>
      <c r="T1263">
        <f t="shared" si="674"/>
        <v>313.99999999999994</v>
      </c>
      <c r="U1263" s="18">
        <f t="shared" si="675"/>
        <v>66.457293016467176</v>
      </c>
      <c r="V1263" s="45"/>
      <c r="W1263" s="44"/>
      <c r="X1263" s="44"/>
      <c r="Y1263" s="44"/>
      <c r="AB1263" s="45"/>
      <c r="AD1263" s="103" t="str">
        <f t="shared" si="638"/>
        <v xml:space="preserve">  </v>
      </c>
      <c r="AE1263" s="103" t="str">
        <f t="shared" si="639"/>
        <v xml:space="preserve">  </v>
      </c>
    </row>
    <row r="1264" spans="1:31" s="56" customFormat="1" ht="17" thickBot="1" x14ac:dyDescent="0.25">
      <c r="A1264" s="56" t="s">
        <v>304</v>
      </c>
      <c r="D1264" s="62">
        <v>0</v>
      </c>
      <c r="E1264" s="56" t="s">
        <v>16</v>
      </c>
      <c r="F1264" s="56">
        <v>1</v>
      </c>
      <c r="G1264" s="56">
        <v>268</v>
      </c>
      <c r="H1264" s="62">
        <v>630</v>
      </c>
      <c r="I1264" s="56">
        <v>88</v>
      </c>
      <c r="J1264" s="56" t="s">
        <v>359</v>
      </c>
      <c r="K1264" s="57" t="s">
        <v>405</v>
      </c>
      <c r="P1264" s="58"/>
      <c r="Q1264" s="58"/>
      <c r="R1264" s="58"/>
      <c r="W1264" s="58"/>
      <c r="X1264" s="58"/>
      <c r="Y1264" s="58"/>
      <c r="AD1264" s="103" t="str">
        <f t="shared" si="638"/>
        <v xml:space="preserve">  </v>
      </c>
      <c r="AE1264" s="103" t="str">
        <f t="shared" si="639"/>
        <v xml:space="preserve">  </v>
      </c>
    </row>
    <row r="1265" spans="1:31" s="7" customFormat="1" x14ac:dyDescent="0.2">
      <c r="A1265" s="7" t="s">
        <v>304</v>
      </c>
      <c r="D1265" s="7">
        <v>0.5</v>
      </c>
      <c r="E1265" s="7" t="s">
        <v>16</v>
      </c>
      <c r="F1265" s="7">
        <v>2</v>
      </c>
      <c r="G1265" s="7">
        <v>267</v>
      </c>
      <c r="H1265" s="7">
        <v>544</v>
      </c>
      <c r="I1265" s="7">
        <v>88</v>
      </c>
      <c r="J1265" s="7" t="s">
        <v>359</v>
      </c>
      <c r="K1265" s="8" t="s">
        <v>405</v>
      </c>
      <c r="L1265" s="7">
        <f t="shared" ref="L1265:L1267" si="679">ABS(H1265-H1264)</f>
        <v>86</v>
      </c>
      <c r="M1265" s="33">
        <f t="shared" ref="M1265:M1267" si="680">D1265-D1264</f>
        <v>0.5</v>
      </c>
      <c r="N1265" s="7">
        <f t="shared" ref="N1265:N1267" si="681">M1265/L1265</f>
        <v>5.8139534883720929E-3</v>
      </c>
      <c r="O1265" s="7">
        <f>AVERAGE(N1265:N1267)</f>
        <v>5.8367533059735521E-3</v>
      </c>
      <c r="P1265" s="24"/>
      <c r="Q1265" s="24"/>
      <c r="R1265" s="24"/>
      <c r="W1265" s="24"/>
      <c r="X1265" s="24"/>
      <c r="Y1265" s="24"/>
      <c r="AD1265" s="103" t="str">
        <f t="shared" si="638"/>
        <v xml:space="preserve">  </v>
      </c>
      <c r="AE1265" s="103" t="str">
        <f t="shared" si="639"/>
        <v xml:space="preserve">  </v>
      </c>
    </row>
    <row r="1266" spans="1:31" s="7" customFormat="1" x14ac:dyDescent="0.2">
      <c r="A1266" s="7" t="s">
        <v>304</v>
      </c>
      <c r="D1266" s="7">
        <v>1</v>
      </c>
      <c r="E1266" s="7" t="s">
        <v>16</v>
      </c>
      <c r="F1266" s="7">
        <v>3</v>
      </c>
      <c r="G1266" s="7">
        <v>270</v>
      </c>
      <c r="H1266" s="7">
        <v>459</v>
      </c>
      <c r="I1266" s="7">
        <v>88</v>
      </c>
      <c r="J1266" s="7" t="s">
        <v>359</v>
      </c>
      <c r="K1266" s="8" t="s">
        <v>405</v>
      </c>
      <c r="L1266" s="7">
        <f t="shared" si="679"/>
        <v>85</v>
      </c>
      <c r="M1266" s="33">
        <f t="shared" si="680"/>
        <v>0.5</v>
      </c>
      <c r="N1266" s="7">
        <f t="shared" si="681"/>
        <v>5.8823529411764705E-3</v>
      </c>
      <c r="P1266" s="24"/>
      <c r="Q1266" s="24"/>
      <c r="R1266" s="24"/>
      <c r="W1266" s="24"/>
      <c r="X1266" s="24"/>
      <c r="Y1266" s="24"/>
      <c r="AD1266" s="103" t="str">
        <f t="shared" si="638"/>
        <v xml:space="preserve">  </v>
      </c>
      <c r="AE1266" s="103" t="str">
        <f t="shared" si="639"/>
        <v xml:space="preserve">  </v>
      </c>
    </row>
    <row r="1267" spans="1:31" s="7" customFormat="1" x14ac:dyDescent="0.2">
      <c r="A1267" s="7" t="s">
        <v>304</v>
      </c>
      <c r="D1267" s="7">
        <v>1.5</v>
      </c>
      <c r="E1267" s="7" t="s">
        <v>16</v>
      </c>
      <c r="F1267" s="7">
        <v>4</v>
      </c>
      <c r="G1267" s="7">
        <v>268</v>
      </c>
      <c r="H1267" s="7">
        <v>373</v>
      </c>
      <c r="I1267" s="7">
        <v>88</v>
      </c>
      <c r="J1267" s="7" t="s">
        <v>359</v>
      </c>
      <c r="K1267" s="8" t="s">
        <v>405</v>
      </c>
      <c r="L1267" s="7">
        <f t="shared" si="679"/>
        <v>86</v>
      </c>
      <c r="M1267" s="33">
        <f t="shared" si="680"/>
        <v>0.5</v>
      </c>
      <c r="N1267" s="7">
        <f t="shared" si="681"/>
        <v>5.8139534883720929E-3</v>
      </c>
      <c r="P1267" s="24"/>
      <c r="Q1267" s="24"/>
      <c r="R1267" s="24"/>
      <c r="W1267" s="24"/>
      <c r="X1267" s="24"/>
      <c r="Y1267" s="24"/>
      <c r="AD1267" s="103" t="str">
        <f t="shared" si="638"/>
        <v xml:space="preserve">  </v>
      </c>
      <c r="AE1267" s="103" t="str">
        <f t="shared" si="639"/>
        <v xml:space="preserve">  </v>
      </c>
    </row>
    <row r="1268" spans="1:31" ht="17" thickBot="1" x14ac:dyDescent="0.25">
      <c r="A1268" t="s">
        <v>192</v>
      </c>
      <c r="B1268" t="s">
        <v>410</v>
      </c>
      <c r="C1268" t="s">
        <v>403</v>
      </c>
      <c r="E1268" t="s">
        <v>16</v>
      </c>
      <c r="F1268">
        <v>5</v>
      </c>
      <c r="G1268">
        <v>777</v>
      </c>
      <c r="H1268">
        <v>192</v>
      </c>
      <c r="I1268">
        <v>88</v>
      </c>
      <c r="J1268" t="s">
        <v>359</v>
      </c>
      <c r="K1268" s="5" t="s">
        <v>405</v>
      </c>
      <c r="P1268" s="22">
        <f>O1265</f>
        <v>5.8367533059735521E-3</v>
      </c>
      <c r="Q1268" s="22">
        <f>D1264</f>
        <v>0</v>
      </c>
      <c r="R1268" s="22">
        <f>H1264</f>
        <v>630</v>
      </c>
      <c r="S1268">
        <f t="shared" ref="S1268" si="682">H1268</f>
        <v>192</v>
      </c>
      <c r="T1268">
        <f t="shared" ref="T1268" si="683">ABS(R1268-S1268)</f>
        <v>438</v>
      </c>
      <c r="U1268" s="18">
        <f t="shared" ref="U1268" si="684">T1268*P1268+Q1268</f>
        <v>2.5564979480164158</v>
      </c>
      <c r="AC1268" t="s">
        <v>181</v>
      </c>
      <c r="AD1268" s="103" t="str">
        <f t="shared" si="638"/>
        <v xml:space="preserve">  </v>
      </c>
      <c r="AE1268" s="103" t="str">
        <f t="shared" si="639"/>
        <v xml:space="preserve">  </v>
      </c>
    </row>
    <row r="1269" spans="1:31" s="56" customFormat="1" ht="17" thickBot="1" x14ac:dyDescent="0.25">
      <c r="A1269" s="56" t="s">
        <v>304</v>
      </c>
      <c r="D1269" s="62">
        <v>0</v>
      </c>
      <c r="E1269" s="56" t="s">
        <v>16</v>
      </c>
      <c r="F1269" s="56">
        <v>6</v>
      </c>
      <c r="G1269" s="56">
        <v>268</v>
      </c>
      <c r="H1269" s="62">
        <v>1348</v>
      </c>
      <c r="I1269" s="56">
        <v>88</v>
      </c>
      <c r="J1269" s="56" t="s">
        <v>359</v>
      </c>
      <c r="K1269" s="57" t="s">
        <v>405</v>
      </c>
      <c r="P1269" s="58"/>
      <c r="Q1269" s="58"/>
      <c r="R1269" s="58"/>
      <c r="W1269" s="58"/>
      <c r="X1269" s="58"/>
      <c r="Y1269" s="58"/>
      <c r="AD1269" s="103" t="str">
        <f t="shared" si="638"/>
        <v xml:space="preserve">  </v>
      </c>
      <c r="AE1269" s="103" t="str">
        <f t="shared" si="639"/>
        <v xml:space="preserve">  </v>
      </c>
    </row>
    <row r="1270" spans="1:31" s="7" customFormat="1" x14ac:dyDescent="0.2">
      <c r="A1270" s="7" t="s">
        <v>304</v>
      </c>
      <c r="D1270" s="7">
        <v>0.5</v>
      </c>
      <c r="E1270" s="7" t="s">
        <v>16</v>
      </c>
      <c r="F1270" s="7">
        <v>7</v>
      </c>
      <c r="G1270" s="7">
        <v>268</v>
      </c>
      <c r="H1270" s="7">
        <v>1237</v>
      </c>
      <c r="I1270" s="7">
        <v>88</v>
      </c>
      <c r="J1270" s="7" t="s">
        <v>359</v>
      </c>
      <c r="K1270" s="8" t="s">
        <v>405</v>
      </c>
      <c r="L1270" s="7">
        <f t="shared" ref="L1270:L1272" si="685">ABS(H1270-H1269)</f>
        <v>111</v>
      </c>
      <c r="M1270" s="33">
        <f t="shared" ref="M1270:M1272" si="686">D1270-D1269</f>
        <v>0.5</v>
      </c>
      <c r="N1270" s="7">
        <f t="shared" ref="N1270:N1272" si="687">M1270/L1270</f>
        <v>4.5045045045045045E-3</v>
      </c>
      <c r="O1270" s="7">
        <f>AVERAGE(N1270:N1272)</f>
        <v>4.479828851587926E-3</v>
      </c>
      <c r="P1270" s="24"/>
      <c r="Q1270" s="24"/>
      <c r="R1270" s="24"/>
      <c r="W1270" s="24"/>
      <c r="X1270" s="24"/>
      <c r="Y1270" s="24"/>
      <c r="AD1270" s="103" t="str">
        <f t="shared" si="638"/>
        <v xml:space="preserve">  </v>
      </c>
      <c r="AE1270" s="103" t="str">
        <f t="shared" si="639"/>
        <v xml:space="preserve">  </v>
      </c>
    </row>
    <row r="1271" spans="1:31" s="7" customFormat="1" x14ac:dyDescent="0.2">
      <c r="A1271" s="7" t="s">
        <v>304</v>
      </c>
      <c r="D1271" s="7">
        <v>1</v>
      </c>
      <c r="E1271" s="7" t="s">
        <v>16</v>
      </c>
      <c r="F1271" s="7">
        <v>8</v>
      </c>
      <c r="G1271" s="7">
        <v>267</v>
      </c>
      <c r="H1271" s="7">
        <v>1122</v>
      </c>
      <c r="I1271" s="7">
        <v>88</v>
      </c>
      <c r="J1271" s="7" t="s">
        <v>359</v>
      </c>
      <c r="K1271" s="8" t="s">
        <v>405</v>
      </c>
      <c r="L1271" s="7">
        <f t="shared" si="685"/>
        <v>115</v>
      </c>
      <c r="M1271" s="33">
        <f t="shared" si="686"/>
        <v>0.5</v>
      </c>
      <c r="N1271" s="7">
        <f t="shared" si="687"/>
        <v>4.3478260869565218E-3</v>
      </c>
      <c r="P1271" s="24"/>
      <c r="Q1271" s="24"/>
      <c r="R1271" s="24"/>
      <c r="W1271" s="24"/>
      <c r="X1271" s="24"/>
      <c r="Y1271" s="24"/>
      <c r="AD1271" s="103" t="str">
        <f t="shared" si="638"/>
        <v xml:space="preserve">  </v>
      </c>
      <c r="AE1271" s="103" t="str">
        <f t="shared" si="639"/>
        <v xml:space="preserve">  </v>
      </c>
    </row>
    <row r="1272" spans="1:31" s="7" customFormat="1" x14ac:dyDescent="0.2">
      <c r="A1272" s="7" t="s">
        <v>304</v>
      </c>
      <c r="D1272" s="7">
        <v>1.5</v>
      </c>
      <c r="E1272" s="7" t="s">
        <v>16</v>
      </c>
      <c r="F1272" s="7">
        <v>9</v>
      </c>
      <c r="G1272" s="7">
        <v>266</v>
      </c>
      <c r="H1272" s="7">
        <v>1013</v>
      </c>
      <c r="I1272" s="7">
        <v>88</v>
      </c>
      <c r="J1272" s="7" t="s">
        <v>359</v>
      </c>
      <c r="K1272" s="8" t="s">
        <v>405</v>
      </c>
      <c r="L1272" s="7">
        <f t="shared" si="685"/>
        <v>109</v>
      </c>
      <c r="M1272" s="33">
        <f t="shared" si="686"/>
        <v>0.5</v>
      </c>
      <c r="N1272" s="7">
        <f t="shared" si="687"/>
        <v>4.5871559633027525E-3</v>
      </c>
      <c r="P1272" s="24"/>
      <c r="Q1272" s="24"/>
      <c r="R1272" s="24"/>
      <c r="W1272" s="24"/>
      <c r="X1272" s="24"/>
      <c r="Y1272" s="24"/>
      <c r="AD1272" s="103" t="str">
        <f t="shared" si="638"/>
        <v xml:space="preserve">  </v>
      </c>
      <c r="AE1272" s="103" t="str">
        <f t="shared" si="639"/>
        <v xml:space="preserve">  </v>
      </c>
    </row>
    <row r="1273" spans="1:31" s="42" customFormat="1" ht="17" thickBot="1" x14ac:dyDescent="0.25">
      <c r="A1273" s="42" t="s">
        <v>192</v>
      </c>
      <c r="B1273" s="42" t="s">
        <v>411</v>
      </c>
      <c r="C1273" s="42" t="s">
        <v>404</v>
      </c>
      <c r="E1273" t="s">
        <v>16</v>
      </c>
      <c r="F1273" s="42">
        <v>10</v>
      </c>
      <c r="G1273" s="42">
        <v>694</v>
      </c>
      <c r="H1273" s="42">
        <v>939</v>
      </c>
      <c r="I1273">
        <v>88</v>
      </c>
      <c r="J1273" t="s">
        <v>359</v>
      </c>
      <c r="K1273" s="5" t="s">
        <v>405</v>
      </c>
      <c r="N1273"/>
      <c r="P1273" s="22">
        <f>O1270</f>
        <v>4.479828851587926E-3</v>
      </c>
      <c r="Q1273" s="22">
        <f>D1269</f>
        <v>0</v>
      </c>
      <c r="R1273" s="22">
        <f>H1269</f>
        <v>1348</v>
      </c>
      <c r="S1273">
        <f t="shared" ref="S1273" si="688">H1273</f>
        <v>939</v>
      </c>
      <c r="T1273">
        <f t="shared" ref="T1273" si="689">ABS(R1273-S1273)</f>
        <v>409</v>
      </c>
      <c r="U1273" s="18">
        <f t="shared" ref="U1273" si="690">T1273*P1273+Q1273</f>
        <v>1.8322500002994617</v>
      </c>
      <c r="V1273" s="45"/>
      <c r="W1273" s="44"/>
      <c r="X1273" s="44"/>
      <c r="Y1273" s="44"/>
      <c r="AB1273" s="45"/>
      <c r="AC1273" s="42" t="s">
        <v>181</v>
      </c>
      <c r="AD1273" s="103" t="str">
        <f t="shared" si="638"/>
        <v xml:space="preserve">  </v>
      </c>
      <c r="AE1273" s="103" t="str">
        <f t="shared" si="639"/>
        <v xml:space="preserve">  </v>
      </c>
    </row>
    <row r="1274" spans="1:31" s="56" customFormat="1" ht="17" thickBot="1" x14ac:dyDescent="0.25">
      <c r="A1274" s="56" t="s">
        <v>304</v>
      </c>
      <c r="D1274" s="62">
        <v>2</v>
      </c>
      <c r="E1274" s="56" t="s">
        <v>16</v>
      </c>
      <c r="F1274" s="56">
        <v>1</v>
      </c>
      <c r="G1274" s="56">
        <v>331</v>
      </c>
      <c r="H1274" s="62">
        <v>465</v>
      </c>
      <c r="I1274" s="56">
        <v>75</v>
      </c>
      <c r="K1274" s="57" t="s">
        <v>409</v>
      </c>
      <c r="P1274" s="58"/>
      <c r="Q1274" s="58"/>
      <c r="R1274" s="58"/>
      <c r="W1274" s="58"/>
      <c r="X1274" s="58"/>
      <c r="Y1274" s="58"/>
      <c r="AD1274" s="103" t="str">
        <f t="shared" si="638"/>
        <v xml:space="preserve">  </v>
      </c>
      <c r="AE1274" s="103" t="str">
        <f t="shared" si="639"/>
        <v xml:space="preserve">  </v>
      </c>
    </row>
    <row r="1275" spans="1:31" s="7" customFormat="1" x14ac:dyDescent="0.2">
      <c r="A1275" s="7" t="s">
        <v>304</v>
      </c>
      <c r="D1275" s="7">
        <v>2.25</v>
      </c>
      <c r="E1275" s="56" t="s">
        <v>16</v>
      </c>
      <c r="F1275" s="7">
        <v>2</v>
      </c>
      <c r="G1275" s="7">
        <v>330</v>
      </c>
      <c r="H1275" s="7">
        <v>368</v>
      </c>
      <c r="I1275" s="7">
        <v>75</v>
      </c>
      <c r="K1275" s="8" t="s">
        <v>409</v>
      </c>
      <c r="L1275" s="7">
        <f t="shared" ref="L1275:L1276" si="691">ABS(H1275-H1274)</f>
        <v>97</v>
      </c>
      <c r="M1275" s="33">
        <f t="shared" ref="M1275:M1276" si="692">D1275-D1274</f>
        <v>0.25</v>
      </c>
      <c r="N1275" s="7">
        <f t="shared" ref="N1275:N1276" si="693">M1275/L1275</f>
        <v>2.5773195876288659E-3</v>
      </c>
      <c r="O1275" s="7">
        <f>AVERAGE(N1275:N1277)</f>
        <v>2.5641699978960655E-3</v>
      </c>
      <c r="P1275" s="24"/>
      <c r="Q1275" s="24"/>
      <c r="R1275" s="24"/>
      <c r="W1275" s="24"/>
      <c r="X1275" s="24"/>
      <c r="Y1275" s="24"/>
      <c r="AD1275" s="103" t="str">
        <f t="shared" si="638"/>
        <v xml:space="preserve">  </v>
      </c>
      <c r="AE1275" s="103" t="str">
        <f t="shared" si="639"/>
        <v xml:space="preserve">  </v>
      </c>
    </row>
    <row r="1276" spans="1:31" s="7" customFormat="1" x14ac:dyDescent="0.2">
      <c r="A1276" s="7" t="s">
        <v>304</v>
      </c>
      <c r="D1276" s="7">
        <v>2.5</v>
      </c>
      <c r="E1276" s="7" t="s">
        <v>16</v>
      </c>
      <c r="F1276" s="7">
        <v>3</v>
      </c>
      <c r="G1276" s="7">
        <v>330</v>
      </c>
      <c r="H1276" s="7">
        <v>270</v>
      </c>
      <c r="I1276" s="7">
        <v>75</v>
      </c>
      <c r="K1276" s="8" t="s">
        <v>409</v>
      </c>
      <c r="L1276" s="7">
        <f t="shared" si="691"/>
        <v>98</v>
      </c>
      <c r="M1276" s="33">
        <f t="shared" si="692"/>
        <v>0.25</v>
      </c>
      <c r="N1276" s="7">
        <f t="shared" si="693"/>
        <v>2.5510204081632651E-3</v>
      </c>
      <c r="P1276" s="24"/>
      <c r="Q1276" s="24"/>
      <c r="R1276" s="24"/>
      <c r="W1276" s="24"/>
      <c r="X1276" s="24"/>
      <c r="Y1276" s="24"/>
      <c r="AD1276" s="103" t="str">
        <f t="shared" si="638"/>
        <v xml:space="preserve">  </v>
      </c>
      <c r="AE1276" s="103" t="str">
        <f t="shared" si="639"/>
        <v xml:space="preserve">  </v>
      </c>
    </row>
    <row r="1277" spans="1:31" x14ac:dyDescent="0.2">
      <c r="A1277" t="s">
        <v>192</v>
      </c>
      <c r="C1277" t="s">
        <v>407</v>
      </c>
      <c r="E1277" t="s">
        <v>16</v>
      </c>
      <c r="F1277">
        <v>4</v>
      </c>
      <c r="G1277">
        <v>512</v>
      </c>
      <c r="H1277">
        <v>399</v>
      </c>
      <c r="I1277">
        <v>75</v>
      </c>
      <c r="K1277" s="5" t="s">
        <v>409</v>
      </c>
      <c r="P1277" s="22">
        <f>$O$1275</f>
        <v>2.5641699978960655E-3</v>
      </c>
      <c r="Q1277" s="22">
        <f>$D$1274</f>
        <v>2</v>
      </c>
      <c r="R1277" s="22">
        <f>$H$1274</f>
        <v>465</v>
      </c>
      <c r="S1277">
        <f t="shared" ref="S1277:S1286" si="694">H1277</f>
        <v>399</v>
      </c>
      <c r="T1277">
        <f t="shared" ref="T1277:T1286" si="695">ABS(R1277-S1277)</f>
        <v>66</v>
      </c>
      <c r="U1277" s="18">
        <f t="shared" ref="U1277:U1286" si="696">T1277*P1277+Q1277</f>
        <v>2.1692352198611404</v>
      </c>
      <c r="AC1277" t="s">
        <v>181</v>
      </c>
      <c r="AD1277" s="103" t="str">
        <f t="shared" si="638"/>
        <v xml:space="preserve">  </v>
      </c>
      <c r="AE1277" s="103" t="str">
        <f t="shared" si="639"/>
        <v xml:space="preserve">  </v>
      </c>
    </row>
    <row r="1278" spans="1:31" x14ac:dyDescent="0.2">
      <c r="A1278" t="s">
        <v>192</v>
      </c>
      <c r="C1278" t="s">
        <v>407</v>
      </c>
      <c r="E1278" t="s">
        <v>16</v>
      </c>
      <c r="F1278">
        <v>5</v>
      </c>
      <c r="G1278">
        <v>606</v>
      </c>
      <c r="H1278">
        <v>423</v>
      </c>
      <c r="I1278">
        <v>75</v>
      </c>
      <c r="K1278" s="5" t="s">
        <v>409</v>
      </c>
      <c r="P1278" s="22">
        <f t="shared" ref="P1278:P1286" si="697">$O$1275</f>
        <v>2.5641699978960655E-3</v>
      </c>
      <c r="Q1278" s="22">
        <f t="shared" ref="Q1278:Q1286" si="698">$D$1274</f>
        <v>2</v>
      </c>
      <c r="R1278" s="22">
        <f t="shared" ref="R1278:R1286" si="699">$H$1274</f>
        <v>465</v>
      </c>
      <c r="S1278">
        <f t="shared" si="694"/>
        <v>423</v>
      </c>
      <c r="T1278">
        <f t="shared" si="695"/>
        <v>42</v>
      </c>
      <c r="U1278" s="18">
        <f t="shared" si="696"/>
        <v>2.1076951399116348</v>
      </c>
      <c r="AC1278" t="s">
        <v>181</v>
      </c>
      <c r="AD1278" s="103" t="str">
        <f t="shared" si="638"/>
        <v xml:space="preserve">  </v>
      </c>
      <c r="AE1278" s="103" t="str">
        <f t="shared" si="639"/>
        <v xml:space="preserve">  </v>
      </c>
    </row>
    <row r="1279" spans="1:31" x14ac:dyDescent="0.2">
      <c r="A1279" t="s">
        <v>192</v>
      </c>
      <c r="C1279" t="s">
        <v>407</v>
      </c>
      <c r="E1279" t="s">
        <v>16</v>
      </c>
      <c r="F1279">
        <v>6</v>
      </c>
      <c r="G1279">
        <v>645</v>
      </c>
      <c r="H1279">
        <v>446</v>
      </c>
      <c r="I1279">
        <v>75</v>
      </c>
      <c r="K1279" s="5" t="s">
        <v>409</v>
      </c>
      <c r="P1279" s="22">
        <f t="shared" si="697"/>
        <v>2.5641699978960655E-3</v>
      </c>
      <c r="Q1279" s="22">
        <f t="shared" si="698"/>
        <v>2</v>
      </c>
      <c r="R1279" s="22">
        <f t="shared" si="699"/>
        <v>465</v>
      </c>
      <c r="S1279">
        <f t="shared" si="694"/>
        <v>446</v>
      </c>
      <c r="T1279">
        <f t="shared" si="695"/>
        <v>19</v>
      </c>
      <c r="U1279" s="18">
        <f t="shared" si="696"/>
        <v>2.0487192299600254</v>
      </c>
      <c r="AC1279" t="s">
        <v>181</v>
      </c>
      <c r="AD1279" s="103" t="str">
        <f t="shared" si="638"/>
        <v xml:space="preserve">  </v>
      </c>
      <c r="AE1279" s="103" t="str">
        <f t="shared" si="639"/>
        <v xml:space="preserve">  </v>
      </c>
    </row>
    <row r="1280" spans="1:31" x14ac:dyDescent="0.2">
      <c r="A1280" t="s">
        <v>192</v>
      </c>
      <c r="C1280" t="s">
        <v>407</v>
      </c>
      <c r="E1280" t="s">
        <v>16</v>
      </c>
      <c r="F1280">
        <v>7</v>
      </c>
      <c r="G1280">
        <v>624</v>
      </c>
      <c r="H1280">
        <v>370</v>
      </c>
      <c r="I1280">
        <v>75</v>
      </c>
      <c r="K1280" s="5" t="s">
        <v>409</v>
      </c>
      <c r="P1280" s="22">
        <f t="shared" si="697"/>
        <v>2.5641699978960655E-3</v>
      </c>
      <c r="Q1280" s="22">
        <f t="shared" si="698"/>
        <v>2</v>
      </c>
      <c r="R1280" s="22">
        <f t="shared" si="699"/>
        <v>465</v>
      </c>
      <c r="S1280">
        <f t="shared" si="694"/>
        <v>370</v>
      </c>
      <c r="T1280">
        <f t="shared" si="695"/>
        <v>95</v>
      </c>
      <c r="U1280" s="18">
        <f t="shared" si="696"/>
        <v>2.2435961498001262</v>
      </c>
      <c r="AC1280" t="s">
        <v>181</v>
      </c>
      <c r="AD1280" s="103" t="str">
        <f t="shared" si="638"/>
        <v xml:space="preserve">  </v>
      </c>
      <c r="AE1280" s="103" t="str">
        <f t="shared" si="639"/>
        <v xml:space="preserve">  </v>
      </c>
    </row>
    <row r="1281" spans="1:31" x14ac:dyDescent="0.2">
      <c r="A1281" t="s">
        <v>192</v>
      </c>
      <c r="C1281" t="s">
        <v>407</v>
      </c>
      <c r="E1281" t="s">
        <v>16</v>
      </c>
      <c r="F1281">
        <v>8</v>
      </c>
      <c r="G1281">
        <v>678</v>
      </c>
      <c r="H1281">
        <v>241</v>
      </c>
      <c r="I1281">
        <v>75</v>
      </c>
      <c r="K1281" s="5" t="s">
        <v>409</v>
      </c>
      <c r="P1281" s="22">
        <f t="shared" si="697"/>
        <v>2.5641699978960655E-3</v>
      </c>
      <c r="Q1281" s="22">
        <f t="shared" si="698"/>
        <v>2</v>
      </c>
      <c r="R1281" s="22">
        <f t="shared" si="699"/>
        <v>465</v>
      </c>
      <c r="S1281">
        <f t="shared" si="694"/>
        <v>241</v>
      </c>
      <c r="T1281">
        <f t="shared" si="695"/>
        <v>224</v>
      </c>
      <c r="U1281" s="18">
        <f t="shared" si="696"/>
        <v>2.5743740795287184</v>
      </c>
      <c r="AC1281" t="s">
        <v>181</v>
      </c>
      <c r="AD1281" s="103" t="str">
        <f t="shared" si="638"/>
        <v xml:space="preserve">  </v>
      </c>
      <c r="AE1281" s="103" t="str">
        <f t="shared" si="639"/>
        <v xml:space="preserve">  </v>
      </c>
    </row>
    <row r="1282" spans="1:31" x14ac:dyDescent="0.2">
      <c r="A1282" t="s">
        <v>192</v>
      </c>
      <c r="C1282" t="s">
        <v>408</v>
      </c>
      <c r="E1282" t="s">
        <v>16</v>
      </c>
      <c r="F1282">
        <v>9</v>
      </c>
      <c r="G1282">
        <v>684</v>
      </c>
      <c r="H1282">
        <v>264</v>
      </c>
      <c r="I1282">
        <v>75</v>
      </c>
      <c r="K1282" s="5" t="s">
        <v>409</v>
      </c>
      <c r="P1282" s="22">
        <f t="shared" si="697"/>
        <v>2.5641699978960655E-3</v>
      </c>
      <c r="Q1282" s="22">
        <f t="shared" si="698"/>
        <v>2</v>
      </c>
      <c r="R1282" s="22">
        <f t="shared" si="699"/>
        <v>465</v>
      </c>
      <c r="S1282">
        <f t="shared" si="694"/>
        <v>264</v>
      </c>
      <c r="T1282">
        <f t="shared" si="695"/>
        <v>201</v>
      </c>
      <c r="U1282" s="18">
        <f t="shared" si="696"/>
        <v>2.515398169577109</v>
      </c>
      <c r="AC1282" t="s">
        <v>181</v>
      </c>
      <c r="AD1282" s="103" t="str">
        <f t="shared" si="638"/>
        <v xml:space="preserve">  </v>
      </c>
      <c r="AE1282" s="103" t="str">
        <f t="shared" si="639"/>
        <v xml:space="preserve">  </v>
      </c>
    </row>
    <row r="1283" spans="1:31" x14ac:dyDescent="0.2">
      <c r="A1283" t="s">
        <v>192</v>
      </c>
      <c r="C1283" t="s">
        <v>408</v>
      </c>
      <c r="E1283" t="s">
        <v>16</v>
      </c>
      <c r="F1283">
        <v>10</v>
      </c>
      <c r="G1283">
        <v>657</v>
      </c>
      <c r="H1283">
        <v>213</v>
      </c>
      <c r="I1283">
        <v>75</v>
      </c>
      <c r="K1283" s="5" t="s">
        <v>409</v>
      </c>
      <c r="P1283" s="22">
        <f t="shared" si="697"/>
        <v>2.5641699978960655E-3</v>
      </c>
      <c r="Q1283" s="22">
        <f t="shared" si="698"/>
        <v>2</v>
      </c>
      <c r="R1283" s="22">
        <f t="shared" si="699"/>
        <v>465</v>
      </c>
      <c r="S1283">
        <f t="shared" si="694"/>
        <v>213</v>
      </c>
      <c r="T1283">
        <f t="shared" si="695"/>
        <v>252</v>
      </c>
      <c r="U1283" s="18">
        <f t="shared" si="696"/>
        <v>2.6461708394698085</v>
      </c>
      <c r="AC1283" t="s">
        <v>181</v>
      </c>
      <c r="AD1283" s="103" t="str">
        <f t="shared" ref="AD1283:AD1346" si="700">CONCATENATE(IF(Z1283&lt;Y1283, "YES", " "), IF( AA1283&lt;0, "-YES", " "))</f>
        <v xml:space="preserve">  </v>
      </c>
      <c r="AE1283" s="103" t="str">
        <f t="shared" ref="AE1283:AE1346" si="701">CONCATENATE(IF(S1283&gt;R1283, "YES", " "), IF( T1283&lt;0, "-YES", " "))</f>
        <v xml:space="preserve">  </v>
      </c>
    </row>
    <row r="1284" spans="1:31" x14ac:dyDescent="0.2">
      <c r="A1284" t="s">
        <v>192</v>
      </c>
      <c r="C1284" t="s">
        <v>408</v>
      </c>
      <c r="E1284" t="s">
        <v>16</v>
      </c>
      <c r="F1284">
        <v>11</v>
      </c>
      <c r="G1284">
        <v>638</v>
      </c>
      <c r="H1284">
        <v>201</v>
      </c>
      <c r="I1284">
        <v>75</v>
      </c>
      <c r="K1284" s="5" t="s">
        <v>409</v>
      </c>
      <c r="P1284" s="22">
        <f t="shared" si="697"/>
        <v>2.5641699978960655E-3</v>
      </c>
      <c r="Q1284" s="22">
        <f t="shared" si="698"/>
        <v>2</v>
      </c>
      <c r="R1284" s="22">
        <f t="shared" si="699"/>
        <v>465</v>
      </c>
      <c r="S1284">
        <f t="shared" si="694"/>
        <v>201</v>
      </c>
      <c r="T1284">
        <f t="shared" si="695"/>
        <v>264</v>
      </c>
      <c r="U1284" s="18">
        <f t="shared" si="696"/>
        <v>2.6769408794445613</v>
      </c>
      <c r="AC1284" t="s">
        <v>181</v>
      </c>
      <c r="AD1284" s="103" t="str">
        <f t="shared" si="700"/>
        <v xml:space="preserve">  </v>
      </c>
      <c r="AE1284" s="103" t="str">
        <f t="shared" si="701"/>
        <v xml:space="preserve">  </v>
      </c>
    </row>
    <row r="1285" spans="1:31" x14ac:dyDescent="0.2">
      <c r="A1285" t="s">
        <v>192</v>
      </c>
      <c r="C1285" t="s">
        <v>408</v>
      </c>
      <c r="E1285" t="s">
        <v>16</v>
      </c>
      <c r="F1285">
        <v>12</v>
      </c>
      <c r="G1285">
        <v>709</v>
      </c>
      <c r="H1285">
        <v>205</v>
      </c>
      <c r="I1285">
        <v>75</v>
      </c>
      <c r="K1285" s="5" t="s">
        <v>409</v>
      </c>
      <c r="P1285" s="22">
        <f t="shared" si="697"/>
        <v>2.5641699978960655E-3</v>
      </c>
      <c r="Q1285" s="22">
        <f t="shared" si="698"/>
        <v>2</v>
      </c>
      <c r="R1285" s="22">
        <f t="shared" si="699"/>
        <v>465</v>
      </c>
      <c r="S1285">
        <f t="shared" si="694"/>
        <v>205</v>
      </c>
      <c r="T1285">
        <f t="shared" si="695"/>
        <v>260</v>
      </c>
      <c r="U1285" s="18">
        <f t="shared" si="696"/>
        <v>2.6666841994529769</v>
      </c>
      <c r="AC1285" t="s">
        <v>181</v>
      </c>
      <c r="AD1285" s="103" t="str">
        <f t="shared" si="700"/>
        <v xml:space="preserve">  </v>
      </c>
      <c r="AE1285" s="103" t="str">
        <f t="shared" si="701"/>
        <v xml:space="preserve">  </v>
      </c>
    </row>
    <row r="1286" spans="1:31" s="42" customFormat="1" ht="17" thickBot="1" x14ac:dyDescent="0.25">
      <c r="A1286" s="42" t="s">
        <v>192</v>
      </c>
      <c r="C1286" s="42" t="s">
        <v>408</v>
      </c>
      <c r="D1286"/>
      <c r="E1286" s="42" t="s">
        <v>16</v>
      </c>
      <c r="F1286" s="42">
        <v>13</v>
      </c>
      <c r="G1286" s="42">
        <v>753</v>
      </c>
      <c r="H1286">
        <v>135</v>
      </c>
      <c r="I1286">
        <v>75</v>
      </c>
      <c r="J1286"/>
      <c r="K1286" s="5" t="s">
        <v>409</v>
      </c>
      <c r="P1286" s="22">
        <f t="shared" si="697"/>
        <v>2.5641699978960655E-3</v>
      </c>
      <c r="Q1286" s="22">
        <f t="shared" si="698"/>
        <v>2</v>
      </c>
      <c r="R1286" s="22">
        <f t="shared" si="699"/>
        <v>465</v>
      </c>
      <c r="S1286">
        <f t="shared" si="694"/>
        <v>135</v>
      </c>
      <c r="T1286">
        <f t="shared" si="695"/>
        <v>330</v>
      </c>
      <c r="U1286" s="18">
        <f t="shared" si="696"/>
        <v>2.8461760993057017</v>
      </c>
      <c r="V1286" s="45"/>
      <c r="W1286" s="44"/>
      <c r="X1286" s="44"/>
      <c r="Y1286" s="44"/>
      <c r="AB1286" s="45"/>
      <c r="AC1286" t="s">
        <v>181</v>
      </c>
      <c r="AD1286" s="103" t="str">
        <f t="shared" si="700"/>
        <v xml:space="preserve">  </v>
      </c>
      <c r="AE1286" s="103" t="str">
        <f t="shared" si="701"/>
        <v xml:space="preserve">  </v>
      </c>
    </row>
    <row r="1287" spans="1:31" s="13" customFormat="1" ht="17" thickBot="1" x14ac:dyDescent="0.25">
      <c r="A1287" s="38" t="s">
        <v>304</v>
      </c>
      <c r="C1287" s="13" t="s">
        <v>412</v>
      </c>
      <c r="D1287" s="40">
        <v>0</v>
      </c>
      <c r="E1287" s="13" t="s">
        <v>441</v>
      </c>
      <c r="F1287" s="13">
        <v>1</v>
      </c>
      <c r="G1287" s="13">
        <v>532.66700000000003</v>
      </c>
      <c r="H1287" s="40">
        <v>1619.6669999999999</v>
      </c>
      <c r="I1287" s="13">
        <v>27</v>
      </c>
      <c r="J1287" s="13" t="s">
        <v>373</v>
      </c>
      <c r="K1287" s="14" t="s">
        <v>439</v>
      </c>
      <c r="AD1287" s="103" t="str">
        <f t="shared" si="700"/>
        <v xml:space="preserve">  </v>
      </c>
      <c r="AE1287" s="103" t="str">
        <f t="shared" si="701"/>
        <v xml:space="preserve">  </v>
      </c>
    </row>
    <row r="1288" spans="1:31" s="33" customFormat="1" x14ac:dyDescent="0.2">
      <c r="A1288" s="33" t="s">
        <v>304</v>
      </c>
      <c r="C1288" s="33" t="s">
        <v>412</v>
      </c>
      <c r="D1288" s="33">
        <v>0.5</v>
      </c>
      <c r="E1288" s="33" t="s">
        <v>441</v>
      </c>
      <c r="F1288" s="33">
        <v>2</v>
      </c>
      <c r="G1288" s="33">
        <v>532.75</v>
      </c>
      <c r="H1288" s="33">
        <v>1591.25</v>
      </c>
      <c r="I1288" s="33">
        <v>27</v>
      </c>
      <c r="J1288" s="33" t="s">
        <v>373</v>
      </c>
      <c r="K1288" s="34" t="s">
        <v>439</v>
      </c>
      <c r="L1288" s="7">
        <f t="shared" ref="L1288:L1289" si="702">ABS(H1288-H1287)</f>
        <v>28.416999999999916</v>
      </c>
      <c r="M1288" s="33">
        <f t="shared" ref="M1288:M1289" si="703">D1288-D1287</f>
        <v>0.5</v>
      </c>
      <c r="N1288" s="7">
        <f t="shared" ref="N1288:N1289" si="704">M1288/L1288</f>
        <v>1.7595101523735845E-2</v>
      </c>
      <c r="O1288" s="7">
        <f>AVERAGE(N1288:N1290)</f>
        <v>1.7718993063625555E-2</v>
      </c>
      <c r="AD1288" s="103" t="str">
        <f t="shared" si="700"/>
        <v xml:space="preserve">  </v>
      </c>
      <c r="AE1288" s="103" t="str">
        <f t="shared" si="701"/>
        <v xml:space="preserve">  </v>
      </c>
    </row>
    <row r="1289" spans="1:31" s="33" customFormat="1" x14ac:dyDescent="0.2">
      <c r="A1289" s="33" t="s">
        <v>304</v>
      </c>
      <c r="C1289" s="33" t="s">
        <v>412</v>
      </c>
      <c r="D1289" s="33">
        <v>1</v>
      </c>
      <c r="E1289" s="33" t="s">
        <v>441</v>
      </c>
      <c r="F1289" s="33">
        <v>3</v>
      </c>
      <c r="G1289" s="33">
        <v>532.75</v>
      </c>
      <c r="H1289" s="33">
        <v>1562.75</v>
      </c>
      <c r="I1289" s="33">
        <v>27</v>
      </c>
      <c r="J1289" s="33" t="s">
        <v>373</v>
      </c>
      <c r="K1289" s="34" t="s">
        <v>439</v>
      </c>
      <c r="L1289" s="7">
        <f t="shared" si="702"/>
        <v>28.5</v>
      </c>
      <c r="M1289" s="33">
        <f t="shared" si="703"/>
        <v>0.5</v>
      </c>
      <c r="N1289" s="7">
        <f t="shared" si="704"/>
        <v>1.7543859649122806E-2</v>
      </c>
      <c r="O1289" s="7"/>
      <c r="AD1289" s="103" t="str">
        <f t="shared" si="700"/>
        <v xml:space="preserve">  </v>
      </c>
      <c r="AE1289" s="103" t="str">
        <f t="shared" si="701"/>
        <v xml:space="preserve">  </v>
      </c>
    </row>
    <row r="1290" spans="1:31" s="33" customFormat="1" ht="17" thickBot="1" x14ac:dyDescent="0.25">
      <c r="A1290" s="33" t="s">
        <v>304</v>
      </c>
      <c r="C1290" s="33" t="s">
        <v>412</v>
      </c>
      <c r="D1290" s="33">
        <v>1.5</v>
      </c>
      <c r="E1290" s="33" t="s">
        <v>441</v>
      </c>
      <c r="F1290" s="33">
        <v>4</v>
      </c>
      <c r="G1290" s="33">
        <v>532.75</v>
      </c>
      <c r="H1290" s="33">
        <v>1535</v>
      </c>
      <c r="I1290" s="33">
        <v>27</v>
      </c>
      <c r="J1290" s="33" t="s">
        <v>373</v>
      </c>
      <c r="K1290" s="34" t="s">
        <v>439</v>
      </c>
      <c r="L1290" s="7">
        <f t="shared" ref="L1290" si="705">ABS(H1290-H1289)</f>
        <v>27.75</v>
      </c>
      <c r="M1290" s="33">
        <f t="shared" ref="M1290" si="706">D1290-D1289</f>
        <v>0.5</v>
      </c>
      <c r="N1290" s="7">
        <f t="shared" ref="N1290" si="707">M1290/L1290</f>
        <v>1.8018018018018018E-2</v>
      </c>
      <c r="AD1290" s="103" t="str">
        <f t="shared" si="700"/>
        <v xml:space="preserve">  </v>
      </c>
      <c r="AE1290" s="103" t="str">
        <f t="shared" si="701"/>
        <v xml:space="preserve">  </v>
      </c>
    </row>
    <row r="1291" spans="1:31" s="56" customFormat="1" ht="17" thickBot="1" x14ac:dyDescent="0.25">
      <c r="A1291" s="73" t="s">
        <v>304</v>
      </c>
      <c r="B1291" s="74"/>
      <c r="C1291" s="74" t="s">
        <v>413</v>
      </c>
      <c r="D1291" s="76">
        <v>0</v>
      </c>
      <c r="E1291" s="56" t="s">
        <v>441</v>
      </c>
      <c r="F1291" s="56">
        <v>5</v>
      </c>
      <c r="G1291" s="56">
        <v>532.5</v>
      </c>
      <c r="H1291" s="62">
        <v>1450.5</v>
      </c>
      <c r="I1291" s="56">
        <v>27</v>
      </c>
      <c r="J1291" s="56" t="s">
        <v>373</v>
      </c>
      <c r="K1291" s="57" t="s">
        <v>439</v>
      </c>
      <c r="P1291" s="58"/>
      <c r="Q1291" s="58"/>
      <c r="R1291" s="58"/>
      <c r="W1291" s="58"/>
      <c r="X1291" s="58"/>
      <c r="Y1291" s="58"/>
      <c r="AD1291" s="103" t="str">
        <f t="shared" si="700"/>
        <v xml:space="preserve">  </v>
      </c>
      <c r="AE1291" s="103" t="str">
        <f t="shared" si="701"/>
        <v xml:space="preserve">  </v>
      </c>
    </row>
    <row r="1292" spans="1:31" s="33" customFormat="1" x14ac:dyDescent="0.2">
      <c r="A1292" s="33" t="s">
        <v>304</v>
      </c>
      <c r="C1292" s="33" t="s">
        <v>413</v>
      </c>
      <c r="D1292" s="33">
        <v>0.5</v>
      </c>
      <c r="E1292" s="33" t="s">
        <v>441</v>
      </c>
      <c r="F1292" s="33">
        <v>6</v>
      </c>
      <c r="G1292" s="33">
        <v>532.75</v>
      </c>
      <c r="H1292" s="33">
        <v>1422.75</v>
      </c>
      <c r="I1292" s="33">
        <v>27</v>
      </c>
      <c r="J1292" s="33" t="s">
        <v>373</v>
      </c>
      <c r="K1292" s="34" t="s">
        <v>439</v>
      </c>
      <c r="L1292" s="7">
        <f t="shared" ref="L1292:L1294" si="708">ABS(H1292-H1291)</f>
        <v>27.75</v>
      </c>
      <c r="M1292" s="33">
        <f t="shared" ref="M1292:M1294" si="709">D1292-D1291</f>
        <v>0.5</v>
      </c>
      <c r="N1292" s="7">
        <f t="shared" ref="N1292:N1294" si="710">M1292/L1292</f>
        <v>1.8018018018018018E-2</v>
      </c>
      <c r="O1292" s="7">
        <f>AVERAGE(N1292:N1294)</f>
        <v>1.785809197313622E-2</v>
      </c>
      <c r="AD1292" s="103" t="str">
        <f t="shared" si="700"/>
        <v xml:space="preserve">  </v>
      </c>
      <c r="AE1292" s="103" t="str">
        <f t="shared" si="701"/>
        <v xml:space="preserve">  </v>
      </c>
    </row>
    <row r="1293" spans="1:31" s="33" customFormat="1" x14ac:dyDescent="0.2">
      <c r="A1293" s="33" t="s">
        <v>304</v>
      </c>
      <c r="C1293" s="33" t="s">
        <v>413</v>
      </c>
      <c r="D1293" s="33">
        <v>1</v>
      </c>
      <c r="E1293" s="33" t="s">
        <v>441</v>
      </c>
      <c r="F1293" s="33">
        <v>7</v>
      </c>
      <c r="G1293" s="33">
        <v>532.75</v>
      </c>
      <c r="H1293" s="33">
        <v>1394.75</v>
      </c>
      <c r="I1293" s="33">
        <v>27</v>
      </c>
      <c r="J1293" s="33" t="s">
        <v>373</v>
      </c>
      <c r="K1293" s="34" t="s">
        <v>439</v>
      </c>
      <c r="L1293" s="7">
        <f t="shared" si="708"/>
        <v>28</v>
      </c>
      <c r="M1293" s="33">
        <f t="shared" si="709"/>
        <v>0.5</v>
      </c>
      <c r="N1293" s="7">
        <f t="shared" si="710"/>
        <v>1.7857142857142856E-2</v>
      </c>
      <c r="O1293" s="7"/>
      <c r="AD1293" s="103" t="str">
        <f t="shared" si="700"/>
        <v xml:space="preserve">  </v>
      </c>
      <c r="AE1293" s="103" t="str">
        <f t="shared" si="701"/>
        <v xml:space="preserve">  </v>
      </c>
    </row>
    <row r="1294" spans="1:31" s="33" customFormat="1" ht="17" thickBot="1" x14ac:dyDescent="0.25">
      <c r="A1294" s="33" t="s">
        <v>304</v>
      </c>
      <c r="C1294" s="33" t="s">
        <v>413</v>
      </c>
      <c r="D1294" s="33">
        <v>1.5</v>
      </c>
      <c r="E1294" s="33" t="s">
        <v>441</v>
      </c>
      <c r="F1294" s="33">
        <v>8</v>
      </c>
      <c r="G1294" s="33">
        <v>532.75</v>
      </c>
      <c r="H1294" s="33">
        <v>1366.5</v>
      </c>
      <c r="I1294" s="33">
        <v>27</v>
      </c>
      <c r="J1294" s="33" t="s">
        <v>373</v>
      </c>
      <c r="K1294" s="34" t="s">
        <v>439</v>
      </c>
      <c r="L1294" s="7">
        <f t="shared" si="708"/>
        <v>28.25</v>
      </c>
      <c r="M1294" s="33">
        <f t="shared" si="709"/>
        <v>0.5</v>
      </c>
      <c r="N1294" s="7">
        <f t="shared" si="710"/>
        <v>1.7699115044247787E-2</v>
      </c>
      <c r="AD1294" s="103" t="str">
        <f t="shared" si="700"/>
        <v xml:space="preserve">  </v>
      </c>
      <c r="AE1294" s="103" t="str">
        <f t="shared" si="701"/>
        <v xml:space="preserve">  </v>
      </c>
    </row>
    <row r="1295" spans="1:31" s="56" customFormat="1" ht="17" thickBot="1" x14ac:dyDescent="0.25">
      <c r="A1295" s="73" t="s">
        <v>304</v>
      </c>
      <c r="B1295" s="74"/>
      <c r="C1295" s="74" t="s">
        <v>414</v>
      </c>
      <c r="D1295" s="76">
        <v>0</v>
      </c>
      <c r="E1295" s="56" t="s">
        <v>441</v>
      </c>
      <c r="F1295" s="56">
        <v>9</v>
      </c>
      <c r="G1295" s="56">
        <v>532.5</v>
      </c>
      <c r="H1295" s="62">
        <v>1282.75</v>
      </c>
      <c r="I1295" s="56">
        <v>27</v>
      </c>
      <c r="J1295" s="56" t="s">
        <v>373</v>
      </c>
      <c r="K1295" s="57" t="s">
        <v>439</v>
      </c>
      <c r="P1295" s="58"/>
      <c r="Q1295" s="58"/>
      <c r="R1295" s="58"/>
      <c r="W1295" s="58"/>
      <c r="X1295" s="58"/>
      <c r="Y1295" s="58"/>
      <c r="AD1295" s="103" t="str">
        <f t="shared" si="700"/>
        <v xml:space="preserve">  </v>
      </c>
      <c r="AE1295" s="103" t="str">
        <f t="shared" si="701"/>
        <v xml:space="preserve">  </v>
      </c>
    </row>
    <row r="1296" spans="1:31" s="33" customFormat="1" x14ac:dyDescent="0.2">
      <c r="A1296" s="33" t="s">
        <v>304</v>
      </c>
      <c r="C1296" s="33" t="s">
        <v>414</v>
      </c>
      <c r="D1296" s="33">
        <v>0.5</v>
      </c>
      <c r="E1296" s="33" t="s">
        <v>441</v>
      </c>
      <c r="F1296" s="33">
        <v>10</v>
      </c>
      <c r="G1296" s="33">
        <v>532.25</v>
      </c>
      <c r="H1296" s="33">
        <v>1254.75</v>
      </c>
      <c r="I1296" s="33">
        <v>27</v>
      </c>
      <c r="J1296" s="33" t="s">
        <v>373</v>
      </c>
      <c r="K1296" s="34" t="s">
        <v>439</v>
      </c>
      <c r="L1296" s="7">
        <f t="shared" ref="L1296:L1298" si="711">ABS(H1296-H1295)</f>
        <v>28</v>
      </c>
      <c r="M1296" s="33">
        <f t="shared" ref="M1296:M1298" si="712">D1296-D1295</f>
        <v>0.5</v>
      </c>
      <c r="N1296" s="7">
        <f t="shared" ref="N1296:N1298" si="713">M1296/L1296</f>
        <v>1.7857142857142856E-2</v>
      </c>
      <c r="O1296" s="7">
        <f>AVERAGE(N1296:N1298)</f>
        <v>1.7804466919511167E-2</v>
      </c>
      <c r="AD1296" s="103" t="str">
        <f t="shared" si="700"/>
        <v xml:space="preserve">  </v>
      </c>
      <c r="AE1296" s="103" t="str">
        <f t="shared" si="701"/>
        <v xml:space="preserve">  </v>
      </c>
    </row>
    <row r="1297" spans="1:31" s="33" customFormat="1" x14ac:dyDescent="0.2">
      <c r="A1297" s="33" t="s">
        <v>304</v>
      </c>
      <c r="C1297" s="33" t="s">
        <v>414</v>
      </c>
      <c r="D1297" s="33">
        <v>1</v>
      </c>
      <c r="E1297" s="33" t="s">
        <v>441</v>
      </c>
      <c r="F1297" s="33">
        <v>11</v>
      </c>
      <c r="G1297" s="33">
        <v>532.5</v>
      </c>
      <c r="H1297" s="33">
        <v>1226.75</v>
      </c>
      <c r="I1297" s="33">
        <v>27</v>
      </c>
      <c r="J1297" s="33" t="s">
        <v>373</v>
      </c>
      <c r="K1297" s="34" t="s">
        <v>439</v>
      </c>
      <c r="L1297" s="7">
        <f t="shared" si="711"/>
        <v>28</v>
      </c>
      <c r="M1297" s="33">
        <f t="shared" si="712"/>
        <v>0.5</v>
      </c>
      <c r="N1297" s="7">
        <f t="shared" si="713"/>
        <v>1.7857142857142856E-2</v>
      </c>
      <c r="O1297" s="7"/>
      <c r="AD1297" s="103" t="str">
        <f t="shared" si="700"/>
        <v xml:space="preserve">  </v>
      </c>
      <c r="AE1297" s="103" t="str">
        <f t="shared" si="701"/>
        <v xml:space="preserve">  </v>
      </c>
    </row>
    <row r="1298" spans="1:31" s="33" customFormat="1" ht="17" thickBot="1" x14ac:dyDescent="0.25">
      <c r="A1298" s="33" t="s">
        <v>304</v>
      </c>
      <c r="C1298" s="33" t="s">
        <v>414</v>
      </c>
      <c r="D1298" s="33">
        <v>1.5</v>
      </c>
      <c r="E1298" s="33" t="s">
        <v>441</v>
      </c>
      <c r="F1298" s="33">
        <v>12</v>
      </c>
      <c r="G1298" s="33">
        <v>532.75</v>
      </c>
      <c r="H1298" s="33">
        <v>1198.5</v>
      </c>
      <c r="I1298" s="33">
        <v>27</v>
      </c>
      <c r="J1298" s="33" t="s">
        <v>373</v>
      </c>
      <c r="K1298" s="34" t="s">
        <v>439</v>
      </c>
      <c r="L1298" s="7">
        <f t="shared" si="711"/>
        <v>28.25</v>
      </c>
      <c r="M1298" s="33">
        <f t="shared" si="712"/>
        <v>0.5</v>
      </c>
      <c r="N1298" s="7">
        <f t="shared" si="713"/>
        <v>1.7699115044247787E-2</v>
      </c>
      <c r="AD1298" s="103" t="str">
        <f t="shared" si="700"/>
        <v xml:space="preserve">  </v>
      </c>
      <c r="AE1298" s="103" t="str">
        <f t="shared" si="701"/>
        <v xml:space="preserve">  </v>
      </c>
    </row>
    <row r="1299" spans="1:31" s="56" customFormat="1" ht="17" thickBot="1" x14ac:dyDescent="0.25">
      <c r="A1299" s="73" t="s">
        <v>304</v>
      </c>
      <c r="B1299" s="74"/>
      <c r="C1299" s="74" t="s">
        <v>415</v>
      </c>
      <c r="D1299" s="76">
        <v>0</v>
      </c>
      <c r="E1299" s="56" t="s">
        <v>441</v>
      </c>
      <c r="F1299" s="56">
        <v>13</v>
      </c>
      <c r="G1299" s="56">
        <v>532.5</v>
      </c>
      <c r="H1299" s="62">
        <v>1114.75</v>
      </c>
      <c r="I1299" s="56">
        <v>27</v>
      </c>
      <c r="J1299" s="56" t="s">
        <v>373</v>
      </c>
      <c r="K1299" s="57" t="s">
        <v>439</v>
      </c>
      <c r="P1299" s="58"/>
      <c r="Q1299" s="58"/>
      <c r="R1299" s="58"/>
      <c r="W1299" s="58"/>
      <c r="X1299" s="58"/>
      <c r="Y1299" s="58"/>
      <c r="AD1299" s="103" t="str">
        <f t="shared" si="700"/>
        <v xml:space="preserve">  </v>
      </c>
      <c r="AE1299" s="103" t="str">
        <f t="shared" si="701"/>
        <v xml:space="preserve">  </v>
      </c>
    </row>
    <row r="1300" spans="1:31" s="33" customFormat="1" x14ac:dyDescent="0.2">
      <c r="A1300" s="33" t="s">
        <v>304</v>
      </c>
      <c r="C1300" s="33" t="s">
        <v>415</v>
      </c>
      <c r="D1300" s="33">
        <v>0.5</v>
      </c>
      <c r="E1300" s="33" t="s">
        <v>441</v>
      </c>
      <c r="F1300" s="33">
        <v>14</v>
      </c>
      <c r="G1300" s="33">
        <v>532.5</v>
      </c>
      <c r="H1300" s="33">
        <v>1086.75</v>
      </c>
      <c r="I1300" s="33">
        <v>27</v>
      </c>
      <c r="J1300" s="33" t="s">
        <v>373</v>
      </c>
      <c r="K1300" s="34" t="s">
        <v>439</v>
      </c>
      <c r="L1300" s="7">
        <f t="shared" ref="L1300:L1302" si="714">ABS(H1300-H1299)</f>
        <v>28</v>
      </c>
      <c r="M1300" s="33">
        <f t="shared" ref="M1300:M1302" si="715">D1300-D1299</f>
        <v>0.5</v>
      </c>
      <c r="N1300" s="7">
        <f t="shared" ref="N1300:N1302" si="716">M1300/L1300</f>
        <v>1.7857142857142856E-2</v>
      </c>
      <c r="O1300" s="7">
        <f>AVERAGE(N1300:N1302)</f>
        <v>1.7804466919511167E-2</v>
      </c>
      <c r="AD1300" s="103" t="str">
        <f t="shared" si="700"/>
        <v xml:space="preserve">  </v>
      </c>
      <c r="AE1300" s="103" t="str">
        <f t="shared" si="701"/>
        <v xml:space="preserve">  </v>
      </c>
    </row>
    <row r="1301" spans="1:31" s="33" customFormat="1" x14ac:dyDescent="0.2">
      <c r="A1301" s="33" t="s">
        <v>304</v>
      </c>
      <c r="C1301" s="33" t="s">
        <v>415</v>
      </c>
      <c r="D1301" s="33">
        <v>1</v>
      </c>
      <c r="E1301" s="33" t="s">
        <v>441</v>
      </c>
      <c r="F1301" s="33">
        <v>15</v>
      </c>
      <c r="G1301" s="33">
        <v>533</v>
      </c>
      <c r="H1301" s="33">
        <v>1058.75</v>
      </c>
      <c r="I1301" s="33">
        <v>27</v>
      </c>
      <c r="J1301" s="33" t="s">
        <v>373</v>
      </c>
      <c r="K1301" s="34" t="s">
        <v>439</v>
      </c>
      <c r="L1301" s="7">
        <f t="shared" si="714"/>
        <v>28</v>
      </c>
      <c r="M1301" s="33">
        <f t="shared" si="715"/>
        <v>0.5</v>
      </c>
      <c r="N1301" s="7">
        <f t="shared" si="716"/>
        <v>1.7857142857142856E-2</v>
      </c>
      <c r="O1301" s="7"/>
      <c r="AD1301" s="103" t="str">
        <f t="shared" si="700"/>
        <v xml:space="preserve">  </v>
      </c>
      <c r="AE1301" s="103" t="str">
        <f t="shared" si="701"/>
        <v xml:space="preserve">  </v>
      </c>
    </row>
    <row r="1302" spans="1:31" s="33" customFormat="1" ht="17" thickBot="1" x14ac:dyDescent="0.25">
      <c r="A1302" s="33" t="s">
        <v>304</v>
      </c>
      <c r="C1302" s="33" t="s">
        <v>415</v>
      </c>
      <c r="D1302" s="33">
        <v>1.5</v>
      </c>
      <c r="E1302" s="33" t="s">
        <v>441</v>
      </c>
      <c r="F1302" s="33">
        <v>16</v>
      </c>
      <c r="G1302" s="33">
        <v>533.25</v>
      </c>
      <c r="H1302" s="33">
        <v>1030.5</v>
      </c>
      <c r="I1302" s="33">
        <v>27</v>
      </c>
      <c r="J1302" s="33" t="s">
        <v>373</v>
      </c>
      <c r="K1302" s="34" t="s">
        <v>439</v>
      </c>
      <c r="L1302" s="7">
        <f t="shared" si="714"/>
        <v>28.25</v>
      </c>
      <c r="M1302" s="33">
        <f t="shared" si="715"/>
        <v>0.5</v>
      </c>
      <c r="N1302" s="7">
        <f t="shared" si="716"/>
        <v>1.7699115044247787E-2</v>
      </c>
      <c r="AD1302" s="103" t="str">
        <f t="shared" si="700"/>
        <v xml:space="preserve">  </v>
      </c>
      <c r="AE1302" s="103" t="str">
        <f t="shared" si="701"/>
        <v xml:space="preserve">  </v>
      </c>
    </row>
    <row r="1303" spans="1:31" s="56" customFormat="1" ht="17" thickBot="1" x14ac:dyDescent="0.25">
      <c r="A1303" s="73" t="s">
        <v>304</v>
      </c>
      <c r="B1303" s="74"/>
      <c r="C1303" s="74" t="s">
        <v>416</v>
      </c>
      <c r="D1303" s="76">
        <v>0</v>
      </c>
      <c r="E1303" s="56" t="s">
        <v>441</v>
      </c>
      <c r="F1303" s="56">
        <v>17</v>
      </c>
      <c r="G1303" s="56">
        <v>532.25</v>
      </c>
      <c r="H1303" s="62">
        <v>946.75</v>
      </c>
      <c r="I1303" s="56">
        <v>27</v>
      </c>
      <c r="J1303" s="56" t="s">
        <v>373</v>
      </c>
      <c r="K1303" s="57" t="s">
        <v>439</v>
      </c>
      <c r="P1303" s="58"/>
      <c r="Q1303" s="58"/>
      <c r="R1303" s="58"/>
      <c r="W1303" s="58"/>
      <c r="X1303" s="58"/>
      <c r="Y1303" s="58"/>
      <c r="AD1303" s="103" t="str">
        <f t="shared" si="700"/>
        <v xml:space="preserve">  </v>
      </c>
      <c r="AE1303" s="103" t="str">
        <f t="shared" si="701"/>
        <v xml:space="preserve">  </v>
      </c>
    </row>
    <row r="1304" spans="1:31" s="33" customFormat="1" x14ac:dyDescent="0.2">
      <c r="A1304" s="33" t="s">
        <v>304</v>
      </c>
      <c r="C1304" s="33" t="s">
        <v>416</v>
      </c>
      <c r="D1304" s="33">
        <v>0.5</v>
      </c>
      <c r="E1304" s="33" t="s">
        <v>441</v>
      </c>
      <c r="F1304" s="33">
        <v>18</v>
      </c>
      <c r="G1304" s="33">
        <v>532.5</v>
      </c>
      <c r="H1304" s="33">
        <v>918.75</v>
      </c>
      <c r="I1304" s="33">
        <v>27</v>
      </c>
      <c r="J1304" s="33" t="s">
        <v>373</v>
      </c>
      <c r="K1304" s="34" t="s">
        <v>439</v>
      </c>
      <c r="L1304" s="7">
        <f t="shared" ref="L1304:L1306" si="717">ABS(H1304-H1303)</f>
        <v>28</v>
      </c>
      <c r="M1304" s="33">
        <f t="shared" ref="M1304:M1306" si="718">D1304-D1303</f>
        <v>0.5</v>
      </c>
      <c r="N1304" s="7">
        <f t="shared" ref="N1304:N1306" si="719">M1304/L1304</f>
        <v>1.7857142857142856E-2</v>
      </c>
      <c r="O1304" s="7">
        <f>AVERAGE(N1304:N1306)</f>
        <v>1.785809197313622E-2</v>
      </c>
      <c r="AD1304" s="103" t="str">
        <f t="shared" si="700"/>
        <v xml:space="preserve">  </v>
      </c>
      <c r="AE1304" s="103" t="str">
        <f t="shared" si="701"/>
        <v xml:space="preserve">  </v>
      </c>
    </row>
    <row r="1305" spans="1:31" s="33" customFormat="1" x14ac:dyDescent="0.2">
      <c r="A1305" s="33" t="s">
        <v>304</v>
      </c>
      <c r="C1305" s="33" t="s">
        <v>416</v>
      </c>
      <c r="D1305" s="33">
        <v>1</v>
      </c>
      <c r="E1305" s="33" t="s">
        <v>441</v>
      </c>
      <c r="F1305" s="33">
        <v>19</v>
      </c>
      <c r="G1305" s="33">
        <v>532.75</v>
      </c>
      <c r="H1305" s="33">
        <v>890.5</v>
      </c>
      <c r="I1305" s="33">
        <v>27</v>
      </c>
      <c r="J1305" s="33" t="s">
        <v>373</v>
      </c>
      <c r="K1305" s="34" t="s">
        <v>439</v>
      </c>
      <c r="L1305" s="7">
        <f t="shared" si="717"/>
        <v>28.25</v>
      </c>
      <c r="M1305" s="33">
        <f t="shared" si="718"/>
        <v>0.5</v>
      </c>
      <c r="N1305" s="7">
        <f t="shared" si="719"/>
        <v>1.7699115044247787E-2</v>
      </c>
      <c r="O1305" s="7"/>
      <c r="AD1305" s="103" t="str">
        <f t="shared" si="700"/>
        <v xml:space="preserve">  </v>
      </c>
      <c r="AE1305" s="103" t="str">
        <f t="shared" si="701"/>
        <v xml:space="preserve">  </v>
      </c>
    </row>
    <row r="1306" spans="1:31" s="33" customFormat="1" ht="17" thickBot="1" x14ac:dyDescent="0.25">
      <c r="A1306" s="33" t="s">
        <v>304</v>
      </c>
      <c r="C1306" s="33" t="s">
        <v>416</v>
      </c>
      <c r="D1306" s="33">
        <v>1.5</v>
      </c>
      <c r="E1306" s="33" t="s">
        <v>441</v>
      </c>
      <c r="F1306" s="33">
        <v>20</v>
      </c>
      <c r="G1306" s="33">
        <v>532.25</v>
      </c>
      <c r="H1306" s="33">
        <v>862.75</v>
      </c>
      <c r="I1306" s="33">
        <v>27</v>
      </c>
      <c r="J1306" s="33" t="s">
        <v>373</v>
      </c>
      <c r="K1306" s="34" t="s">
        <v>439</v>
      </c>
      <c r="L1306" s="7">
        <f t="shared" si="717"/>
        <v>27.75</v>
      </c>
      <c r="M1306" s="33">
        <f t="shared" si="718"/>
        <v>0.5</v>
      </c>
      <c r="N1306" s="7">
        <f t="shared" si="719"/>
        <v>1.8018018018018018E-2</v>
      </c>
      <c r="AD1306" s="103" t="str">
        <f t="shared" si="700"/>
        <v xml:space="preserve">  </v>
      </c>
      <c r="AE1306" s="103" t="str">
        <f t="shared" si="701"/>
        <v xml:space="preserve">  </v>
      </c>
    </row>
    <row r="1307" spans="1:31" s="56" customFormat="1" ht="17" thickBot="1" x14ac:dyDescent="0.25">
      <c r="A1307" s="73" t="s">
        <v>304</v>
      </c>
      <c r="B1307" s="74"/>
      <c r="C1307" s="74" t="s">
        <v>417</v>
      </c>
      <c r="D1307" s="76">
        <v>0</v>
      </c>
      <c r="E1307" s="56" t="s">
        <v>441</v>
      </c>
      <c r="F1307" s="56">
        <v>21</v>
      </c>
      <c r="G1307" s="56">
        <v>532.5</v>
      </c>
      <c r="H1307" s="62">
        <v>778.5</v>
      </c>
      <c r="I1307" s="56">
        <v>27</v>
      </c>
      <c r="J1307" s="56" t="s">
        <v>373</v>
      </c>
      <c r="K1307" s="57" t="s">
        <v>439</v>
      </c>
      <c r="P1307" s="58"/>
      <c r="Q1307" s="58"/>
      <c r="R1307" s="58"/>
      <c r="W1307" s="58"/>
      <c r="X1307" s="58"/>
      <c r="Y1307" s="58"/>
      <c r="AD1307" s="103" t="str">
        <f t="shared" si="700"/>
        <v xml:space="preserve">  </v>
      </c>
      <c r="AE1307" s="103" t="str">
        <f t="shared" si="701"/>
        <v xml:space="preserve">  </v>
      </c>
    </row>
    <row r="1308" spans="1:31" s="33" customFormat="1" x14ac:dyDescent="0.2">
      <c r="A1308" s="33" t="s">
        <v>304</v>
      </c>
      <c r="C1308" s="33" t="s">
        <v>417</v>
      </c>
      <c r="D1308" s="33">
        <v>0.5</v>
      </c>
      <c r="E1308" s="33" t="s">
        <v>441</v>
      </c>
      <c r="F1308" s="33">
        <v>22</v>
      </c>
      <c r="G1308" s="33">
        <v>532.25</v>
      </c>
      <c r="H1308" s="33">
        <v>750.75</v>
      </c>
      <c r="I1308" s="33">
        <v>27</v>
      </c>
      <c r="J1308" s="33" t="s">
        <v>373</v>
      </c>
      <c r="K1308" s="34" t="s">
        <v>439</v>
      </c>
      <c r="L1308" s="7">
        <f t="shared" ref="L1308:L1310" si="720">ABS(H1308-H1307)</f>
        <v>27.75</v>
      </c>
      <c r="M1308" s="33">
        <f t="shared" ref="M1308:M1310" si="721">D1308-D1307</f>
        <v>0.5</v>
      </c>
      <c r="N1308" s="7">
        <f t="shared" ref="N1308:N1310" si="722">M1308/L1308</f>
        <v>1.8018018018018018E-2</v>
      </c>
      <c r="O1308" s="7">
        <f>AVERAGE(N1308:N1310)</f>
        <v>1.785809197313622E-2</v>
      </c>
      <c r="AD1308" s="103" t="str">
        <f t="shared" si="700"/>
        <v xml:space="preserve">  </v>
      </c>
      <c r="AE1308" s="103" t="str">
        <f t="shared" si="701"/>
        <v xml:space="preserve">  </v>
      </c>
    </row>
    <row r="1309" spans="1:31" s="33" customFormat="1" x14ac:dyDescent="0.2">
      <c r="A1309" s="33" t="s">
        <v>304</v>
      </c>
      <c r="C1309" s="33" t="s">
        <v>417</v>
      </c>
      <c r="D1309" s="33">
        <v>1</v>
      </c>
      <c r="E1309" s="33" t="s">
        <v>441</v>
      </c>
      <c r="F1309" s="33">
        <v>23</v>
      </c>
      <c r="G1309" s="33">
        <v>532.5</v>
      </c>
      <c r="H1309" s="33">
        <v>722.75</v>
      </c>
      <c r="I1309" s="33">
        <v>27</v>
      </c>
      <c r="J1309" s="33" t="s">
        <v>373</v>
      </c>
      <c r="K1309" s="34" t="s">
        <v>439</v>
      </c>
      <c r="L1309" s="7">
        <f t="shared" si="720"/>
        <v>28</v>
      </c>
      <c r="M1309" s="33">
        <f t="shared" si="721"/>
        <v>0.5</v>
      </c>
      <c r="N1309" s="7">
        <f t="shared" si="722"/>
        <v>1.7857142857142856E-2</v>
      </c>
      <c r="O1309" s="7"/>
      <c r="AD1309" s="103" t="str">
        <f t="shared" si="700"/>
        <v xml:space="preserve">  </v>
      </c>
      <c r="AE1309" s="103" t="str">
        <f t="shared" si="701"/>
        <v xml:space="preserve">  </v>
      </c>
    </row>
    <row r="1310" spans="1:31" s="33" customFormat="1" ht="17" thickBot="1" x14ac:dyDescent="0.25">
      <c r="A1310" s="33" t="s">
        <v>304</v>
      </c>
      <c r="C1310" s="33" t="s">
        <v>417</v>
      </c>
      <c r="D1310" s="33">
        <v>1.5</v>
      </c>
      <c r="E1310" s="33" t="s">
        <v>441</v>
      </c>
      <c r="F1310" s="33">
        <v>24</v>
      </c>
      <c r="G1310" s="33">
        <v>532.75</v>
      </c>
      <c r="H1310" s="33">
        <v>694.5</v>
      </c>
      <c r="I1310" s="33">
        <v>27</v>
      </c>
      <c r="J1310" s="33" t="s">
        <v>373</v>
      </c>
      <c r="K1310" s="34" t="s">
        <v>439</v>
      </c>
      <c r="L1310" s="7">
        <f t="shared" si="720"/>
        <v>28.25</v>
      </c>
      <c r="M1310" s="33">
        <f t="shared" si="721"/>
        <v>0.5</v>
      </c>
      <c r="N1310" s="7">
        <f t="shared" si="722"/>
        <v>1.7699115044247787E-2</v>
      </c>
      <c r="AD1310" s="103" t="str">
        <f t="shared" si="700"/>
        <v xml:space="preserve">  </v>
      </c>
      <c r="AE1310" s="103" t="str">
        <f t="shared" si="701"/>
        <v xml:space="preserve">  </v>
      </c>
    </row>
    <row r="1311" spans="1:31" s="56" customFormat="1" ht="17" thickBot="1" x14ac:dyDescent="0.25">
      <c r="A1311" s="73" t="s">
        <v>304</v>
      </c>
      <c r="B1311" s="74"/>
      <c r="C1311" s="74" t="s">
        <v>418</v>
      </c>
      <c r="D1311" s="76">
        <v>0</v>
      </c>
      <c r="E1311" s="56" t="s">
        <v>441</v>
      </c>
      <c r="F1311" s="56">
        <v>25</v>
      </c>
      <c r="G1311" s="56">
        <v>532.25</v>
      </c>
      <c r="H1311" s="62">
        <v>610.75</v>
      </c>
      <c r="I1311" s="56">
        <v>27</v>
      </c>
      <c r="J1311" s="56" t="s">
        <v>373</v>
      </c>
      <c r="K1311" s="57" t="s">
        <v>439</v>
      </c>
      <c r="P1311" s="58"/>
      <c r="Q1311" s="58"/>
      <c r="R1311" s="58"/>
      <c r="W1311" s="58"/>
      <c r="X1311" s="58"/>
      <c r="Y1311" s="58"/>
      <c r="AD1311" s="103" t="str">
        <f t="shared" si="700"/>
        <v xml:space="preserve">  </v>
      </c>
      <c r="AE1311" s="103" t="str">
        <f t="shared" si="701"/>
        <v xml:space="preserve">  </v>
      </c>
    </row>
    <row r="1312" spans="1:31" s="33" customFormat="1" x14ac:dyDescent="0.2">
      <c r="A1312" s="33" t="s">
        <v>304</v>
      </c>
      <c r="C1312" s="33" t="s">
        <v>418</v>
      </c>
      <c r="D1312" s="33">
        <v>0.5</v>
      </c>
      <c r="E1312" s="33" t="s">
        <v>441</v>
      </c>
      <c r="F1312" s="33">
        <v>26</v>
      </c>
      <c r="G1312" s="33">
        <v>532.5</v>
      </c>
      <c r="H1312" s="33">
        <v>582.75</v>
      </c>
      <c r="I1312" s="33">
        <v>27</v>
      </c>
      <c r="J1312" s="33" t="s">
        <v>373</v>
      </c>
      <c r="K1312" s="34" t="s">
        <v>439</v>
      </c>
      <c r="L1312" s="7">
        <f t="shared" ref="L1312:L1314" si="723">ABS(H1312-H1311)</f>
        <v>28</v>
      </c>
      <c r="M1312" s="33">
        <f t="shared" ref="M1312:M1314" si="724">D1312-D1311</f>
        <v>0.5</v>
      </c>
      <c r="N1312" s="7">
        <f t="shared" ref="N1312:N1314" si="725">M1312/L1312</f>
        <v>1.7857142857142856E-2</v>
      </c>
      <c r="O1312" s="7">
        <f>AVERAGE(N1312:N1314)</f>
        <v>1.7857142857142856E-2</v>
      </c>
      <c r="AD1312" s="103" t="str">
        <f t="shared" si="700"/>
        <v xml:space="preserve">  </v>
      </c>
      <c r="AE1312" s="103" t="str">
        <f t="shared" si="701"/>
        <v xml:space="preserve">  </v>
      </c>
    </row>
    <row r="1313" spans="1:31" s="33" customFormat="1" x14ac:dyDescent="0.2">
      <c r="A1313" s="33" t="s">
        <v>304</v>
      </c>
      <c r="C1313" s="33" t="s">
        <v>418</v>
      </c>
      <c r="D1313" s="33">
        <v>1</v>
      </c>
      <c r="E1313" s="33" t="s">
        <v>441</v>
      </c>
      <c r="F1313" s="33">
        <v>27</v>
      </c>
      <c r="G1313" s="33">
        <v>532.75</v>
      </c>
      <c r="H1313" s="33">
        <v>554.75</v>
      </c>
      <c r="I1313" s="33">
        <v>27</v>
      </c>
      <c r="J1313" s="33" t="s">
        <v>373</v>
      </c>
      <c r="K1313" s="34" t="s">
        <v>439</v>
      </c>
      <c r="L1313" s="7">
        <f t="shared" si="723"/>
        <v>28</v>
      </c>
      <c r="M1313" s="33">
        <f t="shared" si="724"/>
        <v>0.5</v>
      </c>
      <c r="N1313" s="7">
        <f t="shared" si="725"/>
        <v>1.7857142857142856E-2</v>
      </c>
      <c r="O1313" s="7"/>
      <c r="AD1313" s="103" t="str">
        <f t="shared" si="700"/>
        <v xml:space="preserve">  </v>
      </c>
      <c r="AE1313" s="103" t="str">
        <f t="shared" si="701"/>
        <v xml:space="preserve">  </v>
      </c>
    </row>
    <row r="1314" spans="1:31" s="33" customFormat="1" ht="17" thickBot="1" x14ac:dyDescent="0.25">
      <c r="A1314" s="33" t="s">
        <v>304</v>
      </c>
      <c r="C1314" s="33" t="s">
        <v>418</v>
      </c>
      <c r="D1314" s="33">
        <v>1.5</v>
      </c>
      <c r="E1314" s="33" t="s">
        <v>441</v>
      </c>
      <c r="F1314" s="33">
        <v>28</v>
      </c>
      <c r="G1314" s="33">
        <v>532.75</v>
      </c>
      <c r="H1314" s="33">
        <v>526.75</v>
      </c>
      <c r="I1314" s="33">
        <v>27</v>
      </c>
      <c r="J1314" s="33" t="s">
        <v>373</v>
      </c>
      <c r="K1314" s="34" t="s">
        <v>439</v>
      </c>
      <c r="L1314" s="7">
        <f t="shared" si="723"/>
        <v>28</v>
      </c>
      <c r="M1314" s="33">
        <f t="shared" si="724"/>
        <v>0.5</v>
      </c>
      <c r="N1314" s="7">
        <f t="shared" si="725"/>
        <v>1.7857142857142856E-2</v>
      </c>
      <c r="AD1314" s="103" t="str">
        <f t="shared" si="700"/>
        <v xml:space="preserve">  </v>
      </c>
      <c r="AE1314" s="103" t="str">
        <f t="shared" si="701"/>
        <v xml:space="preserve">  </v>
      </c>
    </row>
    <row r="1315" spans="1:31" s="56" customFormat="1" ht="17" thickBot="1" x14ac:dyDescent="0.25">
      <c r="A1315" s="73" t="s">
        <v>304</v>
      </c>
      <c r="B1315" s="74"/>
      <c r="C1315" s="74" t="s">
        <v>419</v>
      </c>
      <c r="D1315" s="76">
        <v>0</v>
      </c>
      <c r="E1315" s="56" t="s">
        <v>441</v>
      </c>
      <c r="F1315" s="56">
        <v>29</v>
      </c>
      <c r="G1315" s="56">
        <v>532.5</v>
      </c>
      <c r="H1315" s="62">
        <v>442.5</v>
      </c>
      <c r="I1315" s="56">
        <v>27</v>
      </c>
      <c r="J1315" s="56" t="s">
        <v>373</v>
      </c>
      <c r="K1315" s="57" t="s">
        <v>439</v>
      </c>
      <c r="P1315" s="58"/>
      <c r="Q1315" s="58"/>
      <c r="R1315" s="58"/>
      <c r="W1315" s="58"/>
      <c r="X1315" s="58"/>
      <c r="Y1315" s="58"/>
      <c r="AD1315" s="103" t="str">
        <f t="shared" si="700"/>
        <v xml:space="preserve">  </v>
      </c>
      <c r="AE1315" s="103" t="str">
        <f t="shared" si="701"/>
        <v xml:space="preserve">  </v>
      </c>
    </row>
    <row r="1316" spans="1:31" s="33" customFormat="1" x14ac:dyDescent="0.2">
      <c r="A1316" s="33" t="s">
        <v>304</v>
      </c>
      <c r="C1316" s="33" t="s">
        <v>419</v>
      </c>
      <c r="D1316" s="33">
        <v>0.5</v>
      </c>
      <c r="E1316" s="33" t="s">
        <v>441</v>
      </c>
      <c r="F1316" s="33">
        <v>30</v>
      </c>
      <c r="G1316" s="33">
        <v>533</v>
      </c>
      <c r="H1316" s="33">
        <v>414.5</v>
      </c>
      <c r="I1316" s="33">
        <v>27</v>
      </c>
      <c r="J1316" s="33" t="s">
        <v>373</v>
      </c>
      <c r="K1316" s="34" t="s">
        <v>439</v>
      </c>
      <c r="L1316" s="7">
        <f t="shared" ref="L1316:L1318" si="726">ABS(H1316-H1315)</f>
        <v>28</v>
      </c>
      <c r="M1316" s="33">
        <f t="shared" ref="M1316:M1318" si="727">D1316-D1315</f>
        <v>0.5</v>
      </c>
      <c r="N1316" s="7">
        <f t="shared" ref="N1316:N1318" si="728">M1316/L1316</f>
        <v>1.7857142857142856E-2</v>
      </c>
      <c r="O1316" s="7">
        <f>AVERAGE(N1316:N1318)</f>
        <v>1.785809197313622E-2</v>
      </c>
      <c r="AD1316" s="103" t="str">
        <f t="shared" si="700"/>
        <v xml:space="preserve">  </v>
      </c>
      <c r="AE1316" s="103" t="str">
        <f t="shared" si="701"/>
        <v xml:space="preserve">  </v>
      </c>
    </row>
    <row r="1317" spans="1:31" s="33" customFormat="1" x14ac:dyDescent="0.2">
      <c r="A1317" s="33" t="s">
        <v>304</v>
      </c>
      <c r="C1317" s="33" t="s">
        <v>419</v>
      </c>
      <c r="D1317" s="33">
        <v>1</v>
      </c>
      <c r="E1317" s="33" t="s">
        <v>441</v>
      </c>
      <c r="F1317" s="33">
        <v>31</v>
      </c>
      <c r="G1317" s="33">
        <v>532.5</v>
      </c>
      <c r="H1317" s="33">
        <v>386.75</v>
      </c>
      <c r="I1317" s="33">
        <v>27</v>
      </c>
      <c r="J1317" s="33" t="s">
        <v>373</v>
      </c>
      <c r="K1317" s="34" t="s">
        <v>439</v>
      </c>
      <c r="L1317" s="7">
        <f t="shared" si="726"/>
        <v>27.75</v>
      </c>
      <c r="M1317" s="33">
        <f t="shared" si="727"/>
        <v>0.5</v>
      </c>
      <c r="N1317" s="7">
        <f t="shared" si="728"/>
        <v>1.8018018018018018E-2</v>
      </c>
      <c r="O1317" s="7"/>
      <c r="AD1317" s="103" t="str">
        <f t="shared" si="700"/>
        <v xml:space="preserve">  </v>
      </c>
      <c r="AE1317" s="103" t="str">
        <f t="shared" si="701"/>
        <v xml:space="preserve">  </v>
      </c>
    </row>
    <row r="1318" spans="1:31" s="33" customFormat="1" ht="17" thickBot="1" x14ac:dyDescent="0.25">
      <c r="A1318" s="33" t="s">
        <v>304</v>
      </c>
      <c r="C1318" s="33" t="s">
        <v>419</v>
      </c>
      <c r="D1318" s="33">
        <v>1.5</v>
      </c>
      <c r="E1318" s="33" t="s">
        <v>441</v>
      </c>
      <c r="F1318" s="33">
        <v>32</v>
      </c>
      <c r="G1318" s="33">
        <v>532.5</v>
      </c>
      <c r="H1318" s="33">
        <v>358.5</v>
      </c>
      <c r="I1318" s="33">
        <v>27</v>
      </c>
      <c r="J1318" s="33" t="s">
        <v>373</v>
      </c>
      <c r="K1318" s="34" t="s">
        <v>439</v>
      </c>
      <c r="L1318" s="7">
        <f t="shared" si="726"/>
        <v>28.25</v>
      </c>
      <c r="M1318" s="33">
        <f t="shared" si="727"/>
        <v>0.5</v>
      </c>
      <c r="N1318" s="7">
        <f t="shared" si="728"/>
        <v>1.7699115044247787E-2</v>
      </c>
      <c r="AD1318" s="103" t="str">
        <f t="shared" si="700"/>
        <v xml:space="preserve">  </v>
      </c>
      <c r="AE1318" s="103" t="str">
        <f t="shared" si="701"/>
        <v xml:space="preserve">  </v>
      </c>
    </row>
    <row r="1319" spans="1:31" s="56" customFormat="1" ht="17" thickBot="1" x14ac:dyDescent="0.25">
      <c r="A1319" s="73" t="s">
        <v>304</v>
      </c>
      <c r="B1319" s="74"/>
      <c r="C1319" s="74" t="s">
        <v>420</v>
      </c>
      <c r="D1319" s="76">
        <v>0</v>
      </c>
      <c r="E1319" s="56" t="s">
        <v>441</v>
      </c>
      <c r="F1319" s="56">
        <v>33</v>
      </c>
      <c r="G1319" s="56">
        <v>532.25</v>
      </c>
      <c r="H1319" s="62">
        <v>274.5</v>
      </c>
      <c r="I1319" s="56">
        <v>27</v>
      </c>
      <c r="J1319" s="56" t="s">
        <v>373</v>
      </c>
      <c r="K1319" s="57" t="s">
        <v>439</v>
      </c>
      <c r="P1319" s="58"/>
      <c r="Q1319" s="58"/>
      <c r="R1319" s="58"/>
      <c r="W1319" s="58"/>
      <c r="X1319" s="58"/>
      <c r="Y1319" s="58"/>
      <c r="AD1319" s="103" t="str">
        <f t="shared" si="700"/>
        <v xml:space="preserve">  </v>
      </c>
      <c r="AE1319" s="103" t="str">
        <f t="shared" si="701"/>
        <v xml:space="preserve">  </v>
      </c>
    </row>
    <row r="1320" spans="1:31" s="33" customFormat="1" x14ac:dyDescent="0.2">
      <c r="A1320" s="33" t="s">
        <v>304</v>
      </c>
      <c r="C1320" s="33" t="s">
        <v>420</v>
      </c>
      <c r="D1320" s="33">
        <v>0.5</v>
      </c>
      <c r="E1320" s="33" t="s">
        <v>441</v>
      </c>
      <c r="F1320" s="33">
        <v>34</v>
      </c>
      <c r="G1320" s="33">
        <v>532.5</v>
      </c>
      <c r="H1320" s="33">
        <v>246.5</v>
      </c>
      <c r="I1320" s="33">
        <v>27</v>
      </c>
      <c r="J1320" s="33" t="s">
        <v>373</v>
      </c>
      <c r="K1320" s="34" t="s">
        <v>439</v>
      </c>
      <c r="L1320" s="7">
        <f t="shared" ref="L1320:L1322" si="729">ABS(H1320-H1319)</f>
        <v>28</v>
      </c>
      <c r="M1320" s="33">
        <f t="shared" ref="M1320:M1322" si="730">D1320-D1319</f>
        <v>0.5</v>
      </c>
      <c r="N1320" s="7">
        <f t="shared" ref="N1320:N1322" si="731">M1320/L1320</f>
        <v>1.7857142857142856E-2</v>
      </c>
      <c r="O1320" s="7">
        <f>AVERAGE(N1320:N1322)</f>
        <v>1.785809197313622E-2</v>
      </c>
      <c r="AD1320" s="103" t="str">
        <f t="shared" si="700"/>
        <v xml:space="preserve">  </v>
      </c>
      <c r="AE1320" s="103" t="str">
        <f t="shared" si="701"/>
        <v xml:space="preserve">  </v>
      </c>
    </row>
    <row r="1321" spans="1:31" s="33" customFormat="1" x14ac:dyDescent="0.2">
      <c r="A1321" s="33" t="s">
        <v>304</v>
      </c>
      <c r="C1321" s="33" t="s">
        <v>420</v>
      </c>
      <c r="D1321" s="33">
        <v>1</v>
      </c>
      <c r="E1321" s="33" t="s">
        <v>441</v>
      </c>
      <c r="F1321" s="33">
        <v>35</v>
      </c>
      <c r="G1321" s="33">
        <v>532.5</v>
      </c>
      <c r="H1321" s="33">
        <v>218.75</v>
      </c>
      <c r="I1321" s="33">
        <v>27</v>
      </c>
      <c r="J1321" s="33" t="s">
        <v>373</v>
      </c>
      <c r="K1321" s="34" t="s">
        <v>439</v>
      </c>
      <c r="L1321" s="7">
        <f t="shared" si="729"/>
        <v>27.75</v>
      </c>
      <c r="M1321" s="33">
        <f t="shared" si="730"/>
        <v>0.5</v>
      </c>
      <c r="N1321" s="7">
        <f t="shared" si="731"/>
        <v>1.8018018018018018E-2</v>
      </c>
      <c r="O1321" s="7"/>
      <c r="AD1321" s="103" t="str">
        <f t="shared" si="700"/>
        <v xml:space="preserve">  </v>
      </c>
      <c r="AE1321" s="103" t="str">
        <f t="shared" si="701"/>
        <v xml:space="preserve">  </v>
      </c>
    </row>
    <row r="1322" spans="1:31" s="33" customFormat="1" ht="17" thickBot="1" x14ac:dyDescent="0.25">
      <c r="A1322" s="33" t="s">
        <v>304</v>
      </c>
      <c r="C1322" s="33" t="s">
        <v>420</v>
      </c>
      <c r="D1322" s="33">
        <v>1.5</v>
      </c>
      <c r="E1322" s="33" t="s">
        <v>441</v>
      </c>
      <c r="F1322" s="33">
        <v>36</v>
      </c>
      <c r="G1322" s="33">
        <v>532.75</v>
      </c>
      <c r="H1322" s="33">
        <v>190.5</v>
      </c>
      <c r="I1322" s="33">
        <v>27</v>
      </c>
      <c r="J1322" s="33" t="s">
        <v>373</v>
      </c>
      <c r="K1322" s="34" t="s">
        <v>439</v>
      </c>
      <c r="L1322" s="7">
        <f t="shared" si="729"/>
        <v>28.25</v>
      </c>
      <c r="M1322" s="33">
        <f t="shared" si="730"/>
        <v>0.5</v>
      </c>
      <c r="N1322" s="7">
        <f t="shared" si="731"/>
        <v>1.7699115044247787E-2</v>
      </c>
      <c r="AD1322" s="103" t="str">
        <f t="shared" si="700"/>
        <v xml:space="preserve">  </v>
      </c>
      <c r="AE1322" s="103" t="str">
        <f t="shared" si="701"/>
        <v xml:space="preserve">  </v>
      </c>
    </row>
    <row r="1323" spans="1:31" s="13" customFormat="1" ht="17" thickBot="1" x14ac:dyDescent="0.25">
      <c r="A1323" s="13" t="s">
        <v>440</v>
      </c>
      <c r="C1323" s="13" t="s">
        <v>192</v>
      </c>
      <c r="D1323" s="40">
        <v>1</v>
      </c>
      <c r="E1323" s="13" t="s">
        <v>16</v>
      </c>
      <c r="F1323" s="13">
        <v>37</v>
      </c>
      <c r="G1323" s="40">
        <v>575.5</v>
      </c>
      <c r="H1323" s="13">
        <v>1618.75</v>
      </c>
      <c r="I1323" s="13">
        <v>27</v>
      </c>
      <c r="J1323" s="13" t="s">
        <v>373</v>
      </c>
      <c r="K1323" s="14" t="s">
        <v>439</v>
      </c>
      <c r="AD1323" s="103" t="str">
        <f t="shared" si="700"/>
        <v xml:space="preserve">  </v>
      </c>
      <c r="AE1323" s="103" t="str">
        <f t="shared" si="701"/>
        <v xml:space="preserve">  </v>
      </c>
    </row>
    <row r="1324" spans="1:31" s="33" customFormat="1" x14ac:dyDescent="0.2">
      <c r="A1324" s="33" t="s">
        <v>440</v>
      </c>
      <c r="C1324" s="33" t="s">
        <v>192</v>
      </c>
      <c r="D1324" s="33">
        <v>1.2</v>
      </c>
      <c r="E1324" s="75" t="s">
        <v>16</v>
      </c>
      <c r="F1324" s="33">
        <v>38</v>
      </c>
      <c r="G1324" s="33">
        <v>618.5</v>
      </c>
      <c r="H1324" s="33">
        <v>1618.75</v>
      </c>
      <c r="I1324" s="33">
        <v>27</v>
      </c>
      <c r="J1324" s="33" t="s">
        <v>373</v>
      </c>
      <c r="K1324" s="34" t="s">
        <v>439</v>
      </c>
      <c r="L1324" s="7">
        <f t="shared" ref="L1324:L1326" si="732">ABS(G1324-G1323)</f>
        <v>43</v>
      </c>
      <c r="M1324" s="33">
        <f t="shared" ref="M1324:M1326" si="733">D1324-D1323</f>
        <v>0.19999999999999996</v>
      </c>
      <c r="N1324" s="7">
        <f t="shared" ref="N1324:N1326" si="734">M1324/L1324</f>
        <v>4.6511627906976735E-3</v>
      </c>
      <c r="O1324" s="7">
        <f>AVERAGE(N1324:N1327)</f>
        <v>4.6333422436068798E-3</v>
      </c>
      <c r="AD1324" s="103" t="str">
        <f t="shared" si="700"/>
        <v xml:space="preserve">  </v>
      </c>
      <c r="AE1324" s="103" t="str">
        <f t="shared" si="701"/>
        <v xml:space="preserve">  </v>
      </c>
    </row>
    <row r="1325" spans="1:31" s="33" customFormat="1" x14ac:dyDescent="0.2">
      <c r="A1325" s="33" t="s">
        <v>440</v>
      </c>
      <c r="C1325" s="33" t="s">
        <v>192</v>
      </c>
      <c r="D1325" s="33">
        <v>1.4</v>
      </c>
      <c r="E1325" s="75" t="s">
        <v>16</v>
      </c>
      <c r="F1325" s="33">
        <v>39</v>
      </c>
      <c r="G1325" s="33">
        <v>661.5</v>
      </c>
      <c r="H1325" s="33">
        <v>1618.25</v>
      </c>
      <c r="I1325" s="33">
        <v>27</v>
      </c>
      <c r="J1325" s="33" t="s">
        <v>373</v>
      </c>
      <c r="K1325" s="34" t="s">
        <v>439</v>
      </c>
      <c r="L1325" s="7">
        <f t="shared" si="732"/>
        <v>43</v>
      </c>
      <c r="M1325" s="33">
        <f t="shared" si="733"/>
        <v>0.19999999999999996</v>
      </c>
      <c r="N1325" s="7">
        <f t="shared" si="734"/>
        <v>4.6511627906976735E-3</v>
      </c>
      <c r="O1325" s="7"/>
      <c r="AD1325" s="103" t="str">
        <f t="shared" si="700"/>
        <v xml:space="preserve">  </v>
      </c>
      <c r="AE1325" s="103" t="str">
        <f t="shared" si="701"/>
        <v xml:space="preserve">  </v>
      </c>
    </row>
    <row r="1326" spans="1:31" s="33" customFormat="1" x14ac:dyDescent="0.2">
      <c r="A1326" s="33" t="s">
        <v>440</v>
      </c>
      <c r="C1326" s="33" t="s">
        <v>192</v>
      </c>
      <c r="D1326" s="33">
        <v>1.6</v>
      </c>
      <c r="E1326" s="75" t="s">
        <v>16</v>
      </c>
      <c r="F1326" s="33">
        <v>40</v>
      </c>
      <c r="G1326" s="33">
        <v>705</v>
      </c>
      <c r="H1326" s="33">
        <v>1619.3330000000001</v>
      </c>
      <c r="I1326" s="33">
        <v>27</v>
      </c>
      <c r="J1326" s="33" t="s">
        <v>373</v>
      </c>
      <c r="K1326" s="34" t="s">
        <v>439</v>
      </c>
      <c r="L1326" s="7">
        <f t="shared" si="732"/>
        <v>43.5</v>
      </c>
      <c r="M1326" s="33">
        <f t="shared" si="733"/>
        <v>0.20000000000000018</v>
      </c>
      <c r="N1326" s="7">
        <f t="shared" si="734"/>
        <v>4.5977011494252916E-3</v>
      </c>
      <c r="O1326" s="7"/>
      <c r="AD1326" s="103" t="str">
        <f t="shared" si="700"/>
        <v xml:space="preserve">  </v>
      </c>
      <c r="AE1326" s="103" t="str">
        <f t="shared" si="701"/>
        <v xml:space="preserve">  </v>
      </c>
    </row>
    <row r="1327" spans="1:31" x14ac:dyDescent="0.2">
      <c r="A1327" t="s">
        <v>450</v>
      </c>
      <c r="C1327" t="s">
        <v>421</v>
      </c>
      <c r="F1327">
        <v>41</v>
      </c>
      <c r="G1327">
        <v>631.66700000000003</v>
      </c>
      <c r="H1327">
        <v>122</v>
      </c>
      <c r="I1327">
        <v>27</v>
      </c>
      <c r="J1327" t="s">
        <v>373</v>
      </c>
      <c r="K1327" s="5" t="s">
        <v>439</v>
      </c>
      <c r="P1327" s="22">
        <f>AVERAGE(O1288:O1320)</f>
        <v>1.7830614402830205E-2</v>
      </c>
      <c r="Q1327" s="22">
        <f>D1319</f>
        <v>0</v>
      </c>
      <c r="R1327" s="22">
        <f>H1319</f>
        <v>274.5</v>
      </c>
      <c r="S1327">
        <f t="shared" ref="S1327" si="735">H1327</f>
        <v>122</v>
      </c>
      <c r="T1327">
        <f t="shared" ref="T1327" si="736">ABS(R1327-S1327)</f>
        <v>152.5</v>
      </c>
      <c r="U1327" s="18">
        <f t="shared" ref="U1327" si="737">T1327*P1327+Q1327</f>
        <v>2.7191686964316064</v>
      </c>
      <c r="W1327" s="22">
        <f>$O$1324</f>
        <v>4.6333422436068798E-3</v>
      </c>
      <c r="X1327" s="22">
        <f>$D$1323</f>
        <v>1</v>
      </c>
      <c r="Y1327" s="22">
        <f>$G$1323</f>
        <v>575.5</v>
      </c>
      <c r="Z1327">
        <f t="shared" ref="Z1327" si="738">G1327</f>
        <v>631.66700000000003</v>
      </c>
      <c r="AA1327">
        <f t="shared" ref="AA1327" si="739">Z1327-Y1327</f>
        <v>56.16700000000003</v>
      </c>
      <c r="AB1327" s="18">
        <f t="shared" ref="AB1327" si="740">AA1327*W1327+X1327</f>
        <v>1.2602409337966678</v>
      </c>
      <c r="AD1327" s="103" t="str">
        <f t="shared" si="700"/>
        <v xml:space="preserve">  </v>
      </c>
      <c r="AE1327" s="103" t="str">
        <f t="shared" si="701"/>
        <v xml:space="preserve">  </v>
      </c>
    </row>
    <row r="1328" spans="1:31" x14ac:dyDescent="0.2">
      <c r="A1328" t="s">
        <v>192</v>
      </c>
      <c r="C1328" t="s">
        <v>422</v>
      </c>
      <c r="F1328">
        <v>42</v>
      </c>
      <c r="G1328">
        <v>764</v>
      </c>
      <c r="H1328">
        <v>140.25</v>
      </c>
      <c r="I1328">
        <v>27</v>
      </c>
      <c r="J1328" t="s">
        <v>373</v>
      </c>
      <c r="K1328" s="5" t="s">
        <v>439</v>
      </c>
      <c r="P1328" s="22">
        <v>1.7830614402830205E-2</v>
      </c>
      <c r="Q1328" s="22">
        <v>0</v>
      </c>
      <c r="R1328" s="22">
        <v>274.5</v>
      </c>
      <c r="S1328">
        <f t="shared" ref="S1328:S1344" si="741">H1328</f>
        <v>140.25</v>
      </c>
      <c r="T1328">
        <f t="shared" ref="T1328:T1344" si="742">ABS(R1328-S1328)</f>
        <v>134.25</v>
      </c>
      <c r="U1328" s="18">
        <f t="shared" ref="U1328:U1344" si="743">T1328*P1328+Q1328</f>
        <v>2.393759983579955</v>
      </c>
      <c r="W1328" s="22">
        <f t="shared" ref="W1328:W1344" si="744">$O$1324</f>
        <v>4.6333422436068798E-3</v>
      </c>
      <c r="X1328" s="22">
        <f t="shared" ref="X1328:X1344" si="745">$D$1323</f>
        <v>1</v>
      </c>
      <c r="Y1328" s="22">
        <f t="shared" ref="Y1328:Y1344" si="746">$G$1323</f>
        <v>575.5</v>
      </c>
      <c r="Z1328">
        <f t="shared" ref="Z1328:Z1344" si="747">G1328</f>
        <v>764</v>
      </c>
      <c r="AA1328">
        <f t="shared" ref="AA1328:AA1344" si="748">Z1328-Y1328</f>
        <v>188.5</v>
      </c>
      <c r="AB1328" s="18">
        <f t="shared" ref="AB1328:AB1344" si="749">AA1328*W1328+X1328</f>
        <v>1.873385012919897</v>
      </c>
      <c r="AD1328" s="103" t="str">
        <f t="shared" si="700"/>
        <v xml:space="preserve">  </v>
      </c>
      <c r="AE1328" s="103" t="str">
        <f t="shared" si="701"/>
        <v xml:space="preserve">  </v>
      </c>
    </row>
    <row r="1329" spans="1:31" x14ac:dyDescent="0.2">
      <c r="A1329" t="s">
        <v>450</v>
      </c>
      <c r="C1329" t="s">
        <v>423</v>
      </c>
      <c r="F1329">
        <v>43</v>
      </c>
      <c r="G1329">
        <v>705.375</v>
      </c>
      <c r="H1329">
        <v>302.125</v>
      </c>
      <c r="I1329">
        <v>27</v>
      </c>
      <c r="J1329" t="s">
        <v>373</v>
      </c>
      <c r="K1329" s="5" t="s">
        <v>439</v>
      </c>
      <c r="P1329" s="22">
        <v>1.7830614402830205E-2</v>
      </c>
      <c r="Q1329" s="22">
        <f>D1315</f>
        <v>0</v>
      </c>
      <c r="R1329" s="22">
        <f>H1315</f>
        <v>442.5</v>
      </c>
      <c r="S1329">
        <f t="shared" si="741"/>
        <v>302.125</v>
      </c>
      <c r="T1329">
        <f t="shared" si="742"/>
        <v>140.375</v>
      </c>
      <c r="U1329" s="18">
        <f t="shared" si="743"/>
        <v>2.5029724967972902</v>
      </c>
      <c r="W1329" s="22">
        <f t="shared" si="744"/>
        <v>4.6333422436068798E-3</v>
      </c>
      <c r="X1329" s="22">
        <f t="shared" si="745"/>
        <v>1</v>
      </c>
      <c r="Y1329" s="22">
        <f t="shared" si="746"/>
        <v>575.5</v>
      </c>
      <c r="Z1329">
        <f t="shared" si="747"/>
        <v>705.375</v>
      </c>
      <c r="AA1329">
        <f t="shared" si="748"/>
        <v>129.875</v>
      </c>
      <c r="AB1329" s="18">
        <f t="shared" si="749"/>
        <v>1.6017553238884434</v>
      </c>
      <c r="AD1329" s="103" t="str">
        <f t="shared" si="700"/>
        <v xml:space="preserve">  </v>
      </c>
      <c r="AE1329" s="103" t="str">
        <f t="shared" si="701"/>
        <v xml:space="preserve">  </v>
      </c>
    </row>
    <row r="1330" spans="1:31" x14ac:dyDescent="0.2">
      <c r="A1330" t="s">
        <v>192</v>
      </c>
      <c r="C1330" t="s">
        <v>424</v>
      </c>
      <c r="F1330">
        <v>44</v>
      </c>
      <c r="G1330">
        <v>706</v>
      </c>
      <c r="H1330">
        <v>302.25</v>
      </c>
      <c r="I1330">
        <v>27</v>
      </c>
      <c r="J1330" t="s">
        <v>373</v>
      </c>
      <c r="K1330" s="5" t="s">
        <v>439</v>
      </c>
      <c r="P1330" s="22">
        <v>1.7830614402830205E-2</v>
      </c>
      <c r="Q1330" s="22">
        <v>0</v>
      </c>
      <c r="R1330" s="22">
        <v>442.5</v>
      </c>
      <c r="S1330">
        <f t="shared" si="741"/>
        <v>302.25</v>
      </c>
      <c r="T1330">
        <f t="shared" si="742"/>
        <v>140.25</v>
      </c>
      <c r="U1330" s="18">
        <f t="shared" si="743"/>
        <v>2.5007436699969361</v>
      </c>
      <c r="W1330" s="22">
        <f t="shared" si="744"/>
        <v>4.6333422436068798E-3</v>
      </c>
      <c r="X1330" s="22">
        <f t="shared" si="745"/>
        <v>1</v>
      </c>
      <c r="Y1330" s="22">
        <f t="shared" si="746"/>
        <v>575.5</v>
      </c>
      <c r="Z1330">
        <f t="shared" si="747"/>
        <v>706</v>
      </c>
      <c r="AA1330">
        <f t="shared" si="748"/>
        <v>130.5</v>
      </c>
      <c r="AB1330" s="18">
        <f t="shared" si="749"/>
        <v>1.6046511627906979</v>
      </c>
      <c r="AD1330" s="103" t="str">
        <f t="shared" si="700"/>
        <v xml:space="preserve">  </v>
      </c>
      <c r="AE1330" s="103" t="str">
        <f t="shared" si="701"/>
        <v xml:space="preserve">  </v>
      </c>
    </row>
    <row r="1331" spans="1:31" x14ac:dyDescent="0.2">
      <c r="A1331" t="s">
        <v>450</v>
      </c>
      <c r="C1331" t="s">
        <v>425</v>
      </c>
      <c r="F1331">
        <v>45</v>
      </c>
      <c r="G1331">
        <v>611.5</v>
      </c>
      <c r="H1331">
        <v>456.625</v>
      </c>
      <c r="I1331">
        <v>27</v>
      </c>
      <c r="J1331" t="s">
        <v>373</v>
      </c>
      <c r="K1331" s="5" t="s">
        <v>439</v>
      </c>
      <c r="P1331" s="22">
        <v>1.7830614402830205E-2</v>
      </c>
      <c r="Q1331" s="22">
        <f>D1311</f>
        <v>0</v>
      </c>
      <c r="R1331" s="22">
        <f>H1311</f>
        <v>610.75</v>
      </c>
      <c r="S1331">
        <f t="shared" si="741"/>
        <v>456.625</v>
      </c>
      <c r="T1331">
        <f t="shared" si="742"/>
        <v>154.125</v>
      </c>
      <c r="U1331" s="18">
        <f t="shared" si="743"/>
        <v>2.7481434448362054</v>
      </c>
      <c r="W1331" s="22">
        <f t="shared" si="744"/>
        <v>4.6333422436068798E-3</v>
      </c>
      <c r="X1331" s="22">
        <f t="shared" si="745"/>
        <v>1</v>
      </c>
      <c r="Y1331" s="22">
        <f t="shared" si="746"/>
        <v>575.5</v>
      </c>
      <c r="Z1331">
        <f t="shared" si="747"/>
        <v>611.5</v>
      </c>
      <c r="AA1331">
        <f t="shared" si="748"/>
        <v>36</v>
      </c>
      <c r="AB1331" s="18">
        <f t="shared" si="749"/>
        <v>1.1668003207698476</v>
      </c>
      <c r="AD1331" s="103" t="str">
        <f t="shared" si="700"/>
        <v xml:space="preserve">  </v>
      </c>
      <c r="AE1331" s="103" t="str">
        <f t="shared" si="701"/>
        <v xml:space="preserve">  </v>
      </c>
    </row>
    <row r="1332" spans="1:31" x14ac:dyDescent="0.2">
      <c r="A1332" t="s">
        <v>192</v>
      </c>
      <c r="C1332" t="s">
        <v>426</v>
      </c>
      <c r="F1332">
        <v>46</v>
      </c>
      <c r="G1332">
        <v>769.5</v>
      </c>
      <c r="H1332">
        <v>464.125</v>
      </c>
      <c r="I1332">
        <v>27</v>
      </c>
      <c r="J1332" t="s">
        <v>373</v>
      </c>
      <c r="K1332" s="5" t="s">
        <v>439</v>
      </c>
      <c r="P1332" s="22">
        <v>1.7830614402830205E-2</v>
      </c>
      <c r="Q1332" s="22">
        <v>0</v>
      </c>
      <c r="R1332" s="22">
        <v>610.75</v>
      </c>
      <c r="S1332">
        <f t="shared" si="741"/>
        <v>464.125</v>
      </c>
      <c r="T1332">
        <f t="shared" si="742"/>
        <v>146.625</v>
      </c>
      <c r="U1332" s="18">
        <f t="shared" si="743"/>
        <v>2.614413836814979</v>
      </c>
      <c r="W1332" s="22">
        <f t="shared" si="744"/>
        <v>4.6333422436068798E-3</v>
      </c>
      <c r="X1332" s="22">
        <f t="shared" si="745"/>
        <v>1</v>
      </c>
      <c r="Y1332" s="22">
        <f t="shared" si="746"/>
        <v>575.5</v>
      </c>
      <c r="Z1332">
        <f t="shared" si="747"/>
        <v>769.5</v>
      </c>
      <c r="AA1332">
        <f t="shared" si="748"/>
        <v>194</v>
      </c>
      <c r="AB1332" s="18">
        <f t="shared" si="749"/>
        <v>1.8988683952597347</v>
      </c>
      <c r="AD1332" s="103" t="str">
        <f t="shared" si="700"/>
        <v xml:space="preserve">  </v>
      </c>
      <c r="AE1332" s="103" t="str">
        <f t="shared" si="701"/>
        <v xml:space="preserve">  </v>
      </c>
    </row>
    <row r="1333" spans="1:31" x14ac:dyDescent="0.2">
      <c r="A1333" t="s">
        <v>450</v>
      </c>
      <c r="C1333" t="s">
        <v>427</v>
      </c>
      <c r="F1333">
        <v>47</v>
      </c>
      <c r="G1333">
        <v>711.5</v>
      </c>
      <c r="H1333">
        <v>612.66700000000003</v>
      </c>
      <c r="I1333">
        <v>27</v>
      </c>
      <c r="J1333" t="s">
        <v>373</v>
      </c>
      <c r="K1333" s="5" t="s">
        <v>439</v>
      </c>
      <c r="P1333" s="22">
        <v>1.7830614402830205E-2</v>
      </c>
      <c r="Q1333" s="22">
        <f>D1307</f>
        <v>0</v>
      </c>
      <c r="R1333" s="22">
        <f>H1307</f>
        <v>778.5</v>
      </c>
      <c r="S1333">
        <f t="shared" si="741"/>
        <v>612.66700000000003</v>
      </c>
      <c r="T1333">
        <f t="shared" si="742"/>
        <v>165.83299999999997</v>
      </c>
      <c r="U1333" s="18">
        <f t="shared" si="743"/>
        <v>2.9569042782645409</v>
      </c>
      <c r="W1333" s="22">
        <f t="shared" si="744"/>
        <v>4.6333422436068798E-3</v>
      </c>
      <c r="X1333" s="22">
        <f t="shared" si="745"/>
        <v>1</v>
      </c>
      <c r="Y1333" s="22">
        <f t="shared" si="746"/>
        <v>575.5</v>
      </c>
      <c r="Z1333">
        <f t="shared" si="747"/>
        <v>711.5</v>
      </c>
      <c r="AA1333">
        <f t="shared" si="748"/>
        <v>136</v>
      </c>
      <c r="AB1333" s="18">
        <f t="shared" si="749"/>
        <v>1.6301345451305358</v>
      </c>
      <c r="AD1333" s="103" t="str">
        <f t="shared" si="700"/>
        <v xml:space="preserve">  </v>
      </c>
      <c r="AE1333" s="103" t="str">
        <f t="shared" si="701"/>
        <v xml:space="preserve">  </v>
      </c>
    </row>
    <row r="1334" spans="1:31" x14ac:dyDescent="0.2">
      <c r="A1334" t="s">
        <v>192</v>
      </c>
      <c r="C1334" t="s">
        <v>428</v>
      </c>
      <c r="F1334">
        <v>48</v>
      </c>
      <c r="G1334">
        <v>711.25</v>
      </c>
      <c r="H1334">
        <v>612.31200000000001</v>
      </c>
      <c r="I1334">
        <v>27</v>
      </c>
      <c r="J1334" t="s">
        <v>373</v>
      </c>
      <c r="K1334" s="5" t="s">
        <v>439</v>
      </c>
      <c r="P1334" s="22">
        <v>1.7830614402830205E-2</v>
      </c>
      <c r="Q1334" s="22">
        <v>0</v>
      </c>
      <c r="R1334" s="22">
        <v>778.5</v>
      </c>
      <c r="S1334">
        <f t="shared" si="741"/>
        <v>612.31200000000001</v>
      </c>
      <c r="T1334">
        <f t="shared" si="742"/>
        <v>166.18799999999999</v>
      </c>
      <c r="U1334" s="18">
        <f t="shared" si="743"/>
        <v>2.963234146377546</v>
      </c>
      <c r="W1334" s="22">
        <f t="shared" si="744"/>
        <v>4.6333422436068798E-3</v>
      </c>
      <c r="X1334" s="22">
        <f t="shared" si="745"/>
        <v>1</v>
      </c>
      <c r="Y1334" s="22">
        <f t="shared" si="746"/>
        <v>575.5</v>
      </c>
      <c r="Z1334">
        <f t="shared" si="747"/>
        <v>711.25</v>
      </c>
      <c r="AA1334">
        <f t="shared" si="748"/>
        <v>135.75</v>
      </c>
      <c r="AB1334" s="18">
        <f t="shared" si="749"/>
        <v>1.6289762095696338</v>
      </c>
      <c r="AD1334" s="103" t="str">
        <f t="shared" si="700"/>
        <v xml:space="preserve">  </v>
      </c>
      <c r="AE1334" s="103" t="str">
        <f t="shared" si="701"/>
        <v xml:space="preserve">  </v>
      </c>
    </row>
    <row r="1335" spans="1:31" x14ac:dyDescent="0.2">
      <c r="A1335" t="s">
        <v>450</v>
      </c>
      <c r="C1335" t="s">
        <v>429</v>
      </c>
      <c r="F1335">
        <v>49</v>
      </c>
      <c r="G1335">
        <v>784.66700000000003</v>
      </c>
      <c r="H1335">
        <v>784.91700000000003</v>
      </c>
      <c r="I1335">
        <v>27</v>
      </c>
      <c r="J1335" t="s">
        <v>373</v>
      </c>
      <c r="K1335" s="5" t="s">
        <v>439</v>
      </c>
      <c r="P1335" s="22">
        <v>1.7830614402830205E-2</v>
      </c>
      <c r="Q1335" s="22">
        <f>D1303</f>
        <v>0</v>
      </c>
      <c r="R1335" s="22">
        <f>H1303</f>
        <v>946.75</v>
      </c>
      <c r="S1335">
        <f t="shared" si="741"/>
        <v>784.91700000000003</v>
      </c>
      <c r="T1335">
        <f t="shared" si="742"/>
        <v>161.83299999999997</v>
      </c>
      <c r="U1335" s="18">
        <f t="shared" si="743"/>
        <v>2.8855818206532198</v>
      </c>
      <c r="W1335" s="22">
        <f t="shared" si="744"/>
        <v>4.6333422436068798E-3</v>
      </c>
      <c r="X1335" s="22">
        <f t="shared" si="745"/>
        <v>1</v>
      </c>
      <c r="Y1335" s="22">
        <f t="shared" si="746"/>
        <v>575.5</v>
      </c>
      <c r="Z1335">
        <f t="shared" si="747"/>
        <v>784.66700000000003</v>
      </c>
      <c r="AA1335">
        <f t="shared" si="748"/>
        <v>209.16700000000003</v>
      </c>
      <c r="AB1335" s="18">
        <f t="shared" si="749"/>
        <v>1.9691422970685204</v>
      </c>
      <c r="AD1335" s="103" t="str">
        <f t="shared" si="700"/>
        <v xml:space="preserve">  </v>
      </c>
      <c r="AE1335" s="103" t="str">
        <f t="shared" si="701"/>
        <v xml:space="preserve">  </v>
      </c>
    </row>
    <row r="1336" spans="1:31" x14ac:dyDescent="0.2">
      <c r="A1336" t="s">
        <v>192</v>
      </c>
      <c r="C1336" t="s">
        <v>431</v>
      </c>
      <c r="F1336">
        <v>50</v>
      </c>
      <c r="G1336">
        <v>785.33299999999997</v>
      </c>
      <c r="H1336">
        <v>785.08299999999997</v>
      </c>
      <c r="I1336">
        <v>27</v>
      </c>
      <c r="J1336" t="s">
        <v>373</v>
      </c>
      <c r="K1336" s="5" t="s">
        <v>439</v>
      </c>
      <c r="P1336" s="22">
        <v>1.7830614402830205E-2</v>
      </c>
      <c r="Q1336" s="22">
        <v>0</v>
      </c>
      <c r="R1336" s="22">
        <v>946.75</v>
      </c>
      <c r="S1336">
        <f t="shared" si="741"/>
        <v>785.08299999999997</v>
      </c>
      <c r="T1336">
        <f t="shared" si="742"/>
        <v>161.66700000000003</v>
      </c>
      <c r="U1336" s="18">
        <f t="shared" si="743"/>
        <v>2.8826219386623513</v>
      </c>
      <c r="W1336" s="22">
        <f t="shared" si="744"/>
        <v>4.6333422436068798E-3</v>
      </c>
      <c r="X1336" s="22">
        <f t="shared" si="745"/>
        <v>1</v>
      </c>
      <c r="Y1336" s="22">
        <f t="shared" si="746"/>
        <v>575.5</v>
      </c>
      <c r="Z1336">
        <f t="shared" si="747"/>
        <v>785.33299999999997</v>
      </c>
      <c r="AA1336">
        <f t="shared" si="748"/>
        <v>209.83299999999997</v>
      </c>
      <c r="AB1336" s="18">
        <f t="shared" si="749"/>
        <v>1.9722281030027622</v>
      </c>
      <c r="AD1336" s="103" t="str">
        <f t="shared" si="700"/>
        <v xml:space="preserve">  </v>
      </c>
      <c r="AE1336" s="103" t="str">
        <f t="shared" si="701"/>
        <v xml:space="preserve">  </v>
      </c>
    </row>
    <row r="1337" spans="1:31" x14ac:dyDescent="0.2">
      <c r="A1337" t="s">
        <v>450</v>
      </c>
      <c r="C1337" t="s">
        <v>432</v>
      </c>
      <c r="F1337">
        <v>51</v>
      </c>
      <c r="G1337">
        <v>725.66700000000003</v>
      </c>
      <c r="H1337">
        <v>957.83299999999997</v>
      </c>
      <c r="I1337">
        <v>27</v>
      </c>
      <c r="J1337" t="s">
        <v>373</v>
      </c>
      <c r="K1337" s="5" t="s">
        <v>439</v>
      </c>
      <c r="P1337" s="22">
        <v>1.7830614402830205E-2</v>
      </c>
      <c r="Q1337" s="22">
        <f>D1299</f>
        <v>0</v>
      </c>
      <c r="R1337" s="22">
        <f>H1299</f>
        <v>1114.75</v>
      </c>
      <c r="S1337">
        <f t="shared" si="741"/>
        <v>957.83299999999997</v>
      </c>
      <c r="T1337">
        <f t="shared" si="742"/>
        <v>156.91700000000003</v>
      </c>
      <c r="U1337" s="18">
        <f t="shared" si="743"/>
        <v>2.7979265202489079</v>
      </c>
      <c r="W1337" s="22">
        <f t="shared" si="744"/>
        <v>4.6333422436068798E-3</v>
      </c>
      <c r="X1337" s="22">
        <f t="shared" si="745"/>
        <v>1</v>
      </c>
      <c r="Y1337" s="22">
        <f t="shared" si="746"/>
        <v>575.5</v>
      </c>
      <c r="Z1337">
        <f t="shared" si="747"/>
        <v>725.66700000000003</v>
      </c>
      <c r="AA1337">
        <f t="shared" si="748"/>
        <v>150.16700000000003</v>
      </c>
      <c r="AB1337" s="18">
        <f t="shared" si="749"/>
        <v>1.6957751046957146</v>
      </c>
      <c r="AD1337" s="103" t="str">
        <f t="shared" si="700"/>
        <v xml:space="preserve">  </v>
      </c>
      <c r="AE1337" s="103" t="str">
        <f t="shared" si="701"/>
        <v xml:space="preserve">  </v>
      </c>
    </row>
    <row r="1338" spans="1:31" x14ac:dyDescent="0.2">
      <c r="A1338" t="s">
        <v>192</v>
      </c>
      <c r="C1338" t="s">
        <v>430</v>
      </c>
      <c r="F1338">
        <v>52</v>
      </c>
      <c r="G1338">
        <v>785.5</v>
      </c>
      <c r="H1338">
        <v>961.83299999999997</v>
      </c>
      <c r="I1338">
        <v>27</v>
      </c>
      <c r="J1338" t="s">
        <v>373</v>
      </c>
      <c r="K1338" s="5" t="s">
        <v>439</v>
      </c>
      <c r="P1338" s="22">
        <v>1.7830614402830205E-2</v>
      </c>
      <c r="Q1338" s="22">
        <v>0</v>
      </c>
      <c r="R1338" s="22">
        <v>1114.75</v>
      </c>
      <c r="S1338">
        <f t="shared" si="741"/>
        <v>961.83299999999997</v>
      </c>
      <c r="T1338">
        <f t="shared" si="742"/>
        <v>152.91700000000003</v>
      </c>
      <c r="U1338" s="18">
        <f t="shared" si="743"/>
        <v>2.7266040626375871</v>
      </c>
      <c r="W1338" s="22">
        <f t="shared" si="744"/>
        <v>4.6333422436068798E-3</v>
      </c>
      <c r="X1338" s="22">
        <f t="shared" si="745"/>
        <v>1</v>
      </c>
      <c r="Y1338" s="22">
        <f t="shared" si="746"/>
        <v>575.5</v>
      </c>
      <c r="Z1338">
        <f t="shared" si="747"/>
        <v>785.5</v>
      </c>
      <c r="AA1338">
        <f t="shared" si="748"/>
        <v>210</v>
      </c>
      <c r="AB1338" s="18">
        <f t="shared" si="749"/>
        <v>1.9730018711574449</v>
      </c>
      <c r="AD1338" s="103" t="str">
        <f t="shared" si="700"/>
        <v xml:space="preserve">  </v>
      </c>
      <c r="AE1338" s="103" t="str">
        <f t="shared" si="701"/>
        <v xml:space="preserve">  </v>
      </c>
    </row>
    <row r="1339" spans="1:31" x14ac:dyDescent="0.2">
      <c r="A1339" t="s">
        <v>450</v>
      </c>
      <c r="C1339" t="s">
        <v>433</v>
      </c>
      <c r="F1339">
        <v>53</v>
      </c>
      <c r="G1339">
        <v>582</v>
      </c>
      <c r="H1339">
        <v>1141.5</v>
      </c>
      <c r="I1339">
        <v>27</v>
      </c>
      <c r="J1339" t="s">
        <v>373</v>
      </c>
      <c r="K1339" s="5" t="s">
        <v>439</v>
      </c>
      <c r="P1339" s="22">
        <v>1.7830614402830205E-2</v>
      </c>
      <c r="Q1339" s="22">
        <f>D1295</f>
        <v>0</v>
      </c>
      <c r="R1339" s="22">
        <f>H1295</f>
        <v>1282.75</v>
      </c>
      <c r="S1339">
        <f t="shared" si="741"/>
        <v>1141.5</v>
      </c>
      <c r="T1339">
        <f t="shared" si="742"/>
        <v>141.25</v>
      </c>
      <c r="U1339" s="18">
        <f t="shared" si="743"/>
        <v>2.5185742843997665</v>
      </c>
      <c r="W1339" s="22">
        <f t="shared" si="744"/>
        <v>4.6333422436068798E-3</v>
      </c>
      <c r="X1339" s="22">
        <f t="shared" si="745"/>
        <v>1</v>
      </c>
      <c r="Y1339" s="22">
        <f t="shared" si="746"/>
        <v>575.5</v>
      </c>
      <c r="Z1339">
        <f t="shared" si="747"/>
        <v>582</v>
      </c>
      <c r="AA1339">
        <f t="shared" si="748"/>
        <v>6.5</v>
      </c>
      <c r="AB1339" s="18">
        <f t="shared" si="749"/>
        <v>1.0301167245834448</v>
      </c>
      <c r="AD1339" s="103" t="str">
        <f t="shared" si="700"/>
        <v xml:space="preserve">  </v>
      </c>
      <c r="AE1339" s="103" t="str">
        <f t="shared" si="701"/>
        <v xml:space="preserve">  </v>
      </c>
    </row>
    <row r="1340" spans="1:31" x14ac:dyDescent="0.2">
      <c r="A1340" t="s">
        <v>192</v>
      </c>
      <c r="C1340" t="s">
        <v>434</v>
      </c>
      <c r="F1340">
        <v>54</v>
      </c>
      <c r="G1340">
        <v>726.5</v>
      </c>
      <c r="H1340">
        <v>1144</v>
      </c>
      <c r="I1340">
        <v>27</v>
      </c>
      <c r="J1340" t="s">
        <v>373</v>
      </c>
      <c r="K1340" s="5" t="s">
        <v>439</v>
      </c>
      <c r="P1340" s="22">
        <v>1.7830614402830205E-2</v>
      </c>
      <c r="Q1340" s="22">
        <v>0</v>
      </c>
      <c r="R1340" s="22">
        <v>1282.75</v>
      </c>
      <c r="S1340">
        <f t="shared" si="741"/>
        <v>1144</v>
      </c>
      <c r="T1340">
        <f t="shared" si="742"/>
        <v>138.75</v>
      </c>
      <c r="U1340" s="18">
        <f t="shared" si="743"/>
        <v>2.4739977483926907</v>
      </c>
      <c r="W1340" s="22">
        <f t="shared" si="744"/>
        <v>4.6333422436068798E-3</v>
      </c>
      <c r="X1340" s="22">
        <f t="shared" si="745"/>
        <v>1</v>
      </c>
      <c r="Y1340" s="22">
        <f t="shared" si="746"/>
        <v>575.5</v>
      </c>
      <c r="Z1340">
        <f t="shared" si="747"/>
        <v>726.5</v>
      </c>
      <c r="AA1340">
        <f t="shared" si="748"/>
        <v>151</v>
      </c>
      <c r="AB1340" s="18">
        <f t="shared" si="749"/>
        <v>1.6996346787846388</v>
      </c>
      <c r="AD1340" s="103" t="str">
        <f t="shared" si="700"/>
        <v xml:space="preserve">  </v>
      </c>
      <c r="AE1340" s="103" t="str">
        <f t="shared" si="701"/>
        <v xml:space="preserve">  </v>
      </c>
    </row>
    <row r="1341" spans="1:31" x14ac:dyDescent="0.2">
      <c r="A1341" t="s">
        <v>450</v>
      </c>
      <c r="C1341" t="s">
        <v>435</v>
      </c>
      <c r="F1341">
        <v>55</v>
      </c>
      <c r="G1341">
        <v>602.375</v>
      </c>
      <c r="H1341">
        <v>1290.5</v>
      </c>
      <c r="I1341">
        <v>27</v>
      </c>
      <c r="J1341" t="s">
        <v>373</v>
      </c>
      <c r="K1341" s="5" t="s">
        <v>439</v>
      </c>
      <c r="P1341" s="22">
        <v>1.7830614402830205E-2</v>
      </c>
      <c r="Q1341" s="22">
        <f>D1291</f>
        <v>0</v>
      </c>
      <c r="R1341" s="22">
        <f>H1291</f>
        <v>1450.5</v>
      </c>
      <c r="S1341">
        <f t="shared" si="741"/>
        <v>1290.5</v>
      </c>
      <c r="T1341">
        <f t="shared" si="742"/>
        <v>160</v>
      </c>
      <c r="U1341" s="18">
        <f t="shared" si="743"/>
        <v>2.8528983044528329</v>
      </c>
      <c r="W1341" s="22">
        <f t="shared" si="744"/>
        <v>4.6333422436068798E-3</v>
      </c>
      <c r="X1341" s="22">
        <f t="shared" si="745"/>
        <v>1</v>
      </c>
      <c r="Y1341" s="22">
        <f t="shared" si="746"/>
        <v>575.5</v>
      </c>
      <c r="Z1341">
        <f t="shared" si="747"/>
        <v>602.375</v>
      </c>
      <c r="AA1341">
        <f t="shared" si="748"/>
        <v>26.875</v>
      </c>
      <c r="AB1341" s="18">
        <f t="shared" si="749"/>
        <v>1.1245210727969348</v>
      </c>
      <c r="AD1341" s="103" t="str">
        <f t="shared" si="700"/>
        <v xml:space="preserve">  </v>
      </c>
      <c r="AE1341" s="103" t="str">
        <f t="shared" si="701"/>
        <v xml:space="preserve">  </v>
      </c>
    </row>
    <row r="1342" spans="1:31" x14ac:dyDescent="0.2">
      <c r="A1342" t="s">
        <v>192</v>
      </c>
      <c r="C1342" t="s">
        <v>436</v>
      </c>
      <c r="F1342">
        <v>56</v>
      </c>
      <c r="G1342">
        <v>692.5</v>
      </c>
      <c r="H1342">
        <v>1294.8330000000001</v>
      </c>
      <c r="I1342">
        <v>27</v>
      </c>
      <c r="J1342" t="s">
        <v>373</v>
      </c>
      <c r="K1342" s="5" t="s">
        <v>439</v>
      </c>
      <c r="P1342" s="22">
        <v>1.7830614402830205E-2</v>
      </c>
      <c r="Q1342" s="22">
        <v>0</v>
      </c>
      <c r="R1342" s="22">
        <v>1450.5</v>
      </c>
      <c r="S1342">
        <f t="shared" si="741"/>
        <v>1294.8330000000001</v>
      </c>
      <c r="T1342">
        <f t="shared" si="742"/>
        <v>155.66699999999992</v>
      </c>
      <c r="U1342" s="18">
        <f t="shared" si="743"/>
        <v>2.775638252245368</v>
      </c>
      <c r="W1342" s="22">
        <f t="shared" si="744"/>
        <v>4.6333422436068798E-3</v>
      </c>
      <c r="X1342" s="22">
        <f t="shared" si="745"/>
        <v>1</v>
      </c>
      <c r="Y1342" s="22">
        <f t="shared" si="746"/>
        <v>575.5</v>
      </c>
      <c r="Z1342">
        <f t="shared" si="747"/>
        <v>692.5</v>
      </c>
      <c r="AA1342">
        <f t="shared" si="748"/>
        <v>117</v>
      </c>
      <c r="AB1342" s="18">
        <f t="shared" si="749"/>
        <v>1.542101042502005</v>
      </c>
      <c r="AD1342" s="103" t="str">
        <f t="shared" si="700"/>
        <v xml:space="preserve">  </v>
      </c>
      <c r="AE1342" s="103" t="str">
        <f t="shared" si="701"/>
        <v xml:space="preserve">  </v>
      </c>
    </row>
    <row r="1343" spans="1:31" x14ac:dyDescent="0.2">
      <c r="A1343" t="s">
        <v>450</v>
      </c>
      <c r="C1343" t="s">
        <v>437</v>
      </c>
      <c r="F1343">
        <v>57</v>
      </c>
      <c r="G1343">
        <v>619.75</v>
      </c>
      <c r="H1343">
        <v>1464</v>
      </c>
      <c r="I1343">
        <v>27</v>
      </c>
      <c r="J1343" t="s">
        <v>373</v>
      </c>
      <c r="K1343" s="5" t="s">
        <v>439</v>
      </c>
      <c r="P1343" s="22">
        <v>1.7830614402830205E-2</v>
      </c>
      <c r="Q1343" s="22">
        <f>D1287</f>
        <v>0</v>
      </c>
      <c r="R1343" s="22">
        <f>H1287</f>
        <v>1619.6669999999999</v>
      </c>
      <c r="S1343">
        <f t="shared" si="741"/>
        <v>1464</v>
      </c>
      <c r="T1343">
        <f t="shared" si="742"/>
        <v>155.66699999999992</v>
      </c>
      <c r="U1343" s="18">
        <f t="shared" si="743"/>
        <v>2.775638252245368</v>
      </c>
      <c r="W1343" s="22">
        <f t="shared" si="744"/>
        <v>4.6333422436068798E-3</v>
      </c>
      <c r="X1343" s="22">
        <f t="shared" si="745"/>
        <v>1</v>
      </c>
      <c r="Y1343" s="22">
        <f t="shared" si="746"/>
        <v>575.5</v>
      </c>
      <c r="Z1343">
        <f t="shared" si="747"/>
        <v>619.75</v>
      </c>
      <c r="AA1343">
        <f t="shared" si="748"/>
        <v>44.25</v>
      </c>
      <c r="AB1343" s="18">
        <f t="shared" si="749"/>
        <v>1.2050253942796045</v>
      </c>
      <c r="AD1343" s="103" t="str">
        <f t="shared" si="700"/>
        <v xml:space="preserve">  </v>
      </c>
      <c r="AE1343" s="103" t="str">
        <f t="shared" si="701"/>
        <v xml:space="preserve">  </v>
      </c>
    </row>
    <row r="1344" spans="1:31" s="42" customFormat="1" ht="17" thickBot="1" x14ac:dyDescent="0.25">
      <c r="A1344" t="s">
        <v>192</v>
      </c>
      <c r="C1344" s="42" t="s">
        <v>438</v>
      </c>
      <c r="F1344" s="42">
        <v>58</v>
      </c>
      <c r="G1344" s="42">
        <v>703.66700000000003</v>
      </c>
      <c r="H1344">
        <v>1471.5</v>
      </c>
      <c r="I1344" s="42">
        <v>27</v>
      </c>
      <c r="J1344" s="42" t="s">
        <v>373</v>
      </c>
      <c r="K1344" s="43" t="s">
        <v>439</v>
      </c>
      <c r="P1344" s="44">
        <v>1.7830614402830205E-2</v>
      </c>
      <c r="Q1344" s="44">
        <v>0</v>
      </c>
      <c r="R1344" s="44">
        <v>1619.6669999999999</v>
      </c>
      <c r="S1344">
        <f t="shared" si="741"/>
        <v>1471.5</v>
      </c>
      <c r="T1344">
        <f t="shared" si="742"/>
        <v>148.16699999999992</v>
      </c>
      <c r="U1344" s="18">
        <f t="shared" si="743"/>
        <v>2.6419086442241415</v>
      </c>
      <c r="V1344" s="45"/>
      <c r="W1344" s="22">
        <f t="shared" si="744"/>
        <v>4.6333422436068798E-3</v>
      </c>
      <c r="X1344" s="22">
        <f t="shared" si="745"/>
        <v>1</v>
      </c>
      <c r="Y1344" s="22">
        <f t="shared" si="746"/>
        <v>575.5</v>
      </c>
      <c r="Z1344">
        <f t="shared" si="747"/>
        <v>703.66700000000003</v>
      </c>
      <c r="AA1344">
        <f t="shared" si="748"/>
        <v>128.16700000000003</v>
      </c>
      <c r="AB1344" s="18">
        <f t="shared" si="749"/>
        <v>1.5938415753363631</v>
      </c>
      <c r="AD1344" s="103" t="str">
        <f t="shared" si="700"/>
        <v xml:space="preserve">  </v>
      </c>
      <c r="AE1344" s="103" t="str">
        <f t="shared" si="701"/>
        <v xml:space="preserve">  </v>
      </c>
    </row>
    <row r="1345" spans="1:31" s="56" customFormat="1" ht="17" thickBot="1" x14ac:dyDescent="0.25">
      <c r="A1345" s="73" t="s">
        <v>37</v>
      </c>
      <c r="B1345" s="74"/>
      <c r="C1345" s="74"/>
      <c r="D1345" s="77">
        <v>0</v>
      </c>
      <c r="E1345" s="55" t="s">
        <v>16</v>
      </c>
      <c r="F1345" s="56">
        <v>1</v>
      </c>
      <c r="G1345" s="56">
        <v>433.66699999999997</v>
      </c>
      <c r="H1345" s="62">
        <v>929.33299999999997</v>
      </c>
      <c r="I1345" s="56">
        <v>44</v>
      </c>
      <c r="J1345" s="56" t="s">
        <v>442</v>
      </c>
      <c r="K1345" s="57" t="s">
        <v>443</v>
      </c>
      <c r="P1345" s="58"/>
      <c r="Q1345" s="58"/>
      <c r="R1345" s="58"/>
      <c r="W1345" s="58"/>
      <c r="X1345" s="58"/>
      <c r="Y1345" s="58"/>
      <c r="AD1345" s="103" t="str">
        <f t="shared" si="700"/>
        <v xml:space="preserve">  </v>
      </c>
      <c r="AE1345" s="103" t="str">
        <f t="shared" si="701"/>
        <v xml:space="preserve">  </v>
      </c>
    </row>
    <row r="1346" spans="1:31" s="7" customFormat="1" x14ac:dyDescent="0.2">
      <c r="A1346" s="51" t="s">
        <v>37</v>
      </c>
      <c r="B1346" s="78"/>
      <c r="C1346" s="78"/>
      <c r="D1346" s="78">
        <v>0.5</v>
      </c>
      <c r="E1346" s="51" t="s">
        <v>16</v>
      </c>
      <c r="F1346" s="7">
        <v>2</v>
      </c>
      <c r="G1346" s="7">
        <v>431</v>
      </c>
      <c r="H1346" s="7">
        <v>888.66700000000003</v>
      </c>
      <c r="I1346" s="7">
        <v>44</v>
      </c>
      <c r="J1346" s="7" t="s">
        <v>442</v>
      </c>
      <c r="K1346" s="8" t="s">
        <v>443</v>
      </c>
      <c r="L1346" s="7">
        <f t="shared" ref="L1346:L1348" si="750">ABS(H1346-H1345)</f>
        <v>40.66599999999994</v>
      </c>
      <c r="M1346" s="33">
        <f t="shared" ref="M1346:M1348" si="751">D1346-D1345</f>
        <v>0.5</v>
      </c>
      <c r="N1346" s="7">
        <f t="shared" ref="N1346:N1348" si="752">M1346/L1346</f>
        <v>1.2295283529238202E-2</v>
      </c>
      <c r="O1346" s="7">
        <f>AVERAGE(N1346:N1348)</f>
        <v>1.2502310828113547E-2</v>
      </c>
      <c r="P1346" s="24"/>
      <c r="Q1346" s="24"/>
      <c r="R1346" s="24"/>
      <c r="W1346" s="24"/>
      <c r="X1346" s="24"/>
      <c r="Y1346" s="24"/>
      <c r="AD1346" s="103" t="str">
        <f t="shared" si="700"/>
        <v xml:space="preserve">  </v>
      </c>
      <c r="AE1346" s="103" t="str">
        <f t="shared" si="701"/>
        <v xml:space="preserve">  </v>
      </c>
    </row>
    <row r="1347" spans="1:31" s="7" customFormat="1" x14ac:dyDescent="0.2">
      <c r="A1347" s="51" t="s">
        <v>37</v>
      </c>
      <c r="B1347" s="78"/>
      <c r="C1347" s="78"/>
      <c r="D1347" s="78">
        <v>1</v>
      </c>
      <c r="E1347" s="51" t="s">
        <v>16</v>
      </c>
      <c r="F1347" s="7">
        <v>3</v>
      </c>
      <c r="G1347" s="7">
        <v>429.66699999999997</v>
      </c>
      <c r="H1347" s="7">
        <v>848.66700000000003</v>
      </c>
      <c r="I1347" s="7">
        <v>44</v>
      </c>
      <c r="J1347" s="7" t="s">
        <v>442</v>
      </c>
      <c r="K1347" s="8" t="s">
        <v>443</v>
      </c>
      <c r="L1347" s="7">
        <f t="shared" si="750"/>
        <v>40</v>
      </c>
      <c r="M1347" s="33">
        <f t="shared" si="751"/>
        <v>0.5</v>
      </c>
      <c r="N1347" s="7">
        <f t="shared" si="752"/>
        <v>1.2500000000000001E-2</v>
      </c>
      <c r="P1347" s="24"/>
      <c r="Q1347" s="24"/>
      <c r="R1347" s="24"/>
      <c r="W1347" s="24"/>
      <c r="X1347" s="24"/>
      <c r="Y1347" s="24"/>
      <c r="AD1347" s="103" t="str">
        <f t="shared" ref="AD1347:AD1410" si="753">CONCATENATE(IF(Z1347&lt;Y1347, "YES", " "), IF( AA1347&lt;0, "-YES", " "))</f>
        <v xml:space="preserve">  </v>
      </c>
      <c r="AE1347" s="103" t="str">
        <f t="shared" ref="AE1347:AE1410" si="754">CONCATENATE(IF(S1347&gt;R1347, "YES", " "), IF( T1347&lt;0, "-YES", " "))</f>
        <v xml:space="preserve">  </v>
      </c>
    </row>
    <row r="1348" spans="1:31" s="7" customFormat="1" x14ac:dyDescent="0.2">
      <c r="A1348" s="51" t="s">
        <v>37</v>
      </c>
      <c r="B1348" s="78"/>
      <c r="C1348" s="78"/>
      <c r="D1348" s="78">
        <v>1.5</v>
      </c>
      <c r="E1348" s="51" t="s">
        <v>16</v>
      </c>
      <c r="F1348" s="7">
        <v>4</v>
      </c>
      <c r="G1348" s="7">
        <v>430.33300000000003</v>
      </c>
      <c r="H1348" s="7">
        <v>809.33299999999997</v>
      </c>
      <c r="I1348" s="7">
        <v>44</v>
      </c>
      <c r="J1348" s="7" t="s">
        <v>442</v>
      </c>
      <c r="K1348" s="8" t="s">
        <v>443</v>
      </c>
      <c r="L1348" s="7">
        <f t="shared" si="750"/>
        <v>39.33400000000006</v>
      </c>
      <c r="M1348" s="33">
        <f t="shared" si="751"/>
        <v>0.5</v>
      </c>
      <c r="N1348" s="7">
        <f t="shared" si="752"/>
        <v>1.2711648955102437E-2</v>
      </c>
      <c r="O1348" s="33"/>
      <c r="P1348" s="24"/>
      <c r="Q1348" s="24"/>
      <c r="R1348" s="24"/>
      <c r="W1348" s="24"/>
      <c r="X1348" s="24"/>
      <c r="Y1348" s="24"/>
      <c r="AD1348" s="103" t="str">
        <f t="shared" si="753"/>
        <v xml:space="preserve">  </v>
      </c>
      <c r="AE1348" s="103" t="str">
        <f t="shared" si="754"/>
        <v xml:space="preserve">  </v>
      </c>
    </row>
    <row r="1349" spans="1:31" x14ac:dyDescent="0.2">
      <c r="A1349" t="s">
        <v>185</v>
      </c>
      <c r="C1349" t="s">
        <v>444</v>
      </c>
      <c r="D1349" t="s">
        <v>243</v>
      </c>
      <c r="E1349" t="s">
        <v>16</v>
      </c>
      <c r="F1349">
        <v>5</v>
      </c>
      <c r="G1349">
        <v>475.66699999999997</v>
      </c>
      <c r="H1349">
        <v>688.66700000000003</v>
      </c>
      <c r="I1349">
        <v>44</v>
      </c>
      <c r="J1349" t="s">
        <v>442</v>
      </c>
      <c r="K1349" s="5" t="s">
        <v>443</v>
      </c>
      <c r="P1349" s="22">
        <f>$O$1346</f>
        <v>1.2502310828113547E-2</v>
      </c>
      <c r="Q1349" s="22">
        <f>$D$1345</f>
        <v>0</v>
      </c>
      <c r="R1349" s="22">
        <f>$H$1345</f>
        <v>929.33299999999997</v>
      </c>
      <c r="S1349">
        <f t="shared" ref="S1349:S1356" si="755">H1349</f>
        <v>688.66700000000003</v>
      </c>
      <c r="T1349">
        <f t="shared" ref="T1349:T1356" si="756">ABS(R1349-S1349)</f>
        <v>240.66599999999994</v>
      </c>
      <c r="U1349" s="18">
        <f t="shared" ref="U1349:U1356" si="757">T1349*P1349+Q1349</f>
        <v>3.0088811377587743</v>
      </c>
      <c r="AC1349" t="s">
        <v>181</v>
      </c>
      <c r="AD1349" s="103" t="str">
        <f t="shared" si="753"/>
        <v xml:space="preserve">  </v>
      </c>
      <c r="AE1349" s="103" t="str">
        <f t="shared" si="754"/>
        <v xml:space="preserve">  </v>
      </c>
    </row>
    <row r="1350" spans="1:31" x14ac:dyDescent="0.2">
      <c r="A1350" t="s">
        <v>185</v>
      </c>
      <c r="C1350" t="s">
        <v>444</v>
      </c>
      <c r="D1350" t="s">
        <v>244</v>
      </c>
      <c r="E1350" t="s">
        <v>16</v>
      </c>
      <c r="F1350">
        <v>6</v>
      </c>
      <c r="G1350">
        <v>548.33299999999997</v>
      </c>
      <c r="H1350">
        <v>710.66700000000003</v>
      </c>
      <c r="I1350">
        <v>44</v>
      </c>
      <c r="J1350" t="s">
        <v>442</v>
      </c>
      <c r="K1350" s="5" t="s">
        <v>443</v>
      </c>
      <c r="P1350" s="22">
        <f t="shared" ref="P1350:P1356" si="758">$O$1346</f>
        <v>1.2502310828113547E-2</v>
      </c>
      <c r="Q1350" s="22">
        <f t="shared" ref="Q1350:Q1356" si="759">$D$1345</f>
        <v>0</v>
      </c>
      <c r="R1350" s="22">
        <f t="shared" ref="R1350:R1356" si="760">$H$1345</f>
        <v>929.33299999999997</v>
      </c>
      <c r="S1350">
        <f t="shared" si="755"/>
        <v>710.66700000000003</v>
      </c>
      <c r="T1350">
        <f t="shared" si="756"/>
        <v>218.66599999999994</v>
      </c>
      <c r="U1350" s="18">
        <f t="shared" si="757"/>
        <v>2.7338302995402763</v>
      </c>
      <c r="AC1350" t="s">
        <v>181</v>
      </c>
      <c r="AD1350" s="103" t="str">
        <f t="shared" si="753"/>
        <v xml:space="preserve">  </v>
      </c>
      <c r="AE1350" s="103" t="str">
        <f t="shared" si="754"/>
        <v xml:space="preserve">  </v>
      </c>
    </row>
    <row r="1351" spans="1:31" x14ac:dyDescent="0.2">
      <c r="A1351" t="s">
        <v>185</v>
      </c>
      <c r="C1351" t="s">
        <v>444</v>
      </c>
      <c r="D1351" t="s">
        <v>245</v>
      </c>
      <c r="E1351" t="s">
        <v>16</v>
      </c>
      <c r="F1351">
        <v>7</v>
      </c>
      <c r="G1351">
        <v>560.33299999999997</v>
      </c>
      <c r="H1351">
        <v>699.33299999999997</v>
      </c>
      <c r="I1351">
        <v>44</v>
      </c>
      <c r="J1351" t="s">
        <v>442</v>
      </c>
      <c r="K1351" s="5" t="s">
        <v>443</v>
      </c>
      <c r="P1351" s="22">
        <f t="shared" si="758"/>
        <v>1.2502310828113547E-2</v>
      </c>
      <c r="Q1351" s="22">
        <f t="shared" si="759"/>
        <v>0</v>
      </c>
      <c r="R1351" s="22">
        <f t="shared" si="760"/>
        <v>929.33299999999997</v>
      </c>
      <c r="S1351">
        <f t="shared" si="755"/>
        <v>699.33299999999997</v>
      </c>
      <c r="T1351">
        <f t="shared" si="756"/>
        <v>230</v>
      </c>
      <c r="U1351" s="18">
        <f t="shared" si="757"/>
        <v>2.8755314904661158</v>
      </c>
      <c r="AC1351" t="s">
        <v>181</v>
      </c>
      <c r="AD1351" s="103" t="str">
        <f t="shared" si="753"/>
        <v xml:space="preserve">  </v>
      </c>
      <c r="AE1351" s="103" t="str">
        <f t="shared" si="754"/>
        <v xml:space="preserve">  </v>
      </c>
    </row>
    <row r="1352" spans="1:31" x14ac:dyDescent="0.2">
      <c r="A1352" t="s">
        <v>185</v>
      </c>
      <c r="C1352" t="s">
        <v>444</v>
      </c>
      <c r="D1352" t="s">
        <v>246</v>
      </c>
      <c r="E1352" t="s">
        <v>16</v>
      </c>
      <c r="F1352">
        <v>8</v>
      </c>
      <c r="G1352">
        <v>631</v>
      </c>
      <c r="H1352">
        <v>692.66700000000003</v>
      </c>
      <c r="I1352">
        <v>44</v>
      </c>
      <c r="J1352" t="s">
        <v>442</v>
      </c>
      <c r="K1352" s="5" t="s">
        <v>443</v>
      </c>
      <c r="P1352" s="22">
        <f t="shared" si="758"/>
        <v>1.2502310828113547E-2</v>
      </c>
      <c r="Q1352" s="22">
        <f t="shared" si="759"/>
        <v>0</v>
      </c>
      <c r="R1352" s="22">
        <f t="shared" si="760"/>
        <v>929.33299999999997</v>
      </c>
      <c r="S1352">
        <f t="shared" si="755"/>
        <v>692.66700000000003</v>
      </c>
      <c r="T1352">
        <f t="shared" si="756"/>
        <v>236.66599999999994</v>
      </c>
      <c r="U1352" s="18">
        <f t="shared" si="757"/>
        <v>2.9588718944463199</v>
      </c>
      <c r="AC1352" t="s">
        <v>181</v>
      </c>
      <c r="AD1352" s="103" t="str">
        <f t="shared" si="753"/>
        <v xml:space="preserve">  </v>
      </c>
      <c r="AE1352" s="103" t="str">
        <f t="shared" si="754"/>
        <v xml:space="preserve">  </v>
      </c>
    </row>
    <row r="1353" spans="1:31" x14ac:dyDescent="0.2">
      <c r="A1353" t="s">
        <v>185</v>
      </c>
      <c r="C1353" t="s">
        <v>444</v>
      </c>
      <c r="D1353" t="s">
        <v>247</v>
      </c>
      <c r="E1353" t="s">
        <v>16</v>
      </c>
      <c r="F1353">
        <v>9</v>
      </c>
      <c r="G1353">
        <v>724.33299999999997</v>
      </c>
      <c r="H1353">
        <v>696</v>
      </c>
      <c r="I1353">
        <v>44</v>
      </c>
      <c r="J1353" t="s">
        <v>442</v>
      </c>
      <c r="K1353" s="5" t="s">
        <v>443</v>
      </c>
      <c r="P1353" s="22">
        <f t="shared" si="758"/>
        <v>1.2502310828113547E-2</v>
      </c>
      <c r="Q1353" s="22">
        <f t="shared" si="759"/>
        <v>0</v>
      </c>
      <c r="R1353" s="22">
        <f t="shared" si="760"/>
        <v>929.33299999999997</v>
      </c>
      <c r="S1353">
        <f t="shared" si="755"/>
        <v>696</v>
      </c>
      <c r="T1353">
        <f t="shared" si="756"/>
        <v>233.33299999999997</v>
      </c>
      <c r="U1353" s="18">
        <f t="shared" si="757"/>
        <v>2.9172016924562181</v>
      </c>
      <c r="AC1353" t="s">
        <v>181</v>
      </c>
      <c r="AD1353" s="103" t="str">
        <f t="shared" si="753"/>
        <v xml:space="preserve">  </v>
      </c>
      <c r="AE1353" s="103" t="str">
        <f t="shared" si="754"/>
        <v xml:space="preserve">  </v>
      </c>
    </row>
    <row r="1354" spans="1:31" x14ac:dyDescent="0.2">
      <c r="A1354" t="s">
        <v>185</v>
      </c>
      <c r="C1354" t="s">
        <v>444</v>
      </c>
      <c r="D1354" t="s">
        <v>248</v>
      </c>
      <c r="E1354" t="s">
        <v>16</v>
      </c>
      <c r="F1354">
        <v>10</v>
      </c>
      <c r="G1354">
        <v>754</v>
      </c>
      <c r="H1354">
        <v>713.66700000000003</v>
      </c>
      <c r="I1354">
        <v>44</v>
      </c>
      <c r="J1354" t="s">
        <v>442</v>
      </c>
      <c r="K1354" s="5" t="s">
        <v>443</v>
      </c>
      <c r="P1354" s="22">
        <f t="shared" si="758"/>
        <v>1.2502310828113547E-2</v>
      </c>
      <c r="Q1354" s="22">
        <f t="shared" si="759"/>
        <v>0</v>
      </c>
      <c r="R1354" s="22">
        <f t="shared" si="760"/>
        <v>929.33299999999997</v>
      </c>
      <c r="S1354">
        <f t="shared" si="755"/>
        <v>713.66700000000003</v>
      </c>
      <c r="T1354">
        <f t="shared" si="756"/>
        <v>215.66599999999994</v>
      </c>
      <c r="U1354" s="18">
        <f t="shared" si="757"/>
        <v>2.6963233670559354</v>
      </c>
      <c r="AC1354" t="s">
        <v>181</v>
      </c>
      <c r="AD1354" s="103" t="str">
        <f t="shared" si="753"/>
        <v xml:space="preserve">  </v>
      </c>
      <c r="AE1354" s="103" t="str">
        <f t="shared" si="754"/>
        <v xml:space="preserve">  </v>
      </c>
    </row>
    <row r="1355" spans="1:31" x14ac:dyDescent="0.2">
      <c r="A1355" t="s">
        <v>185</v>
      </c>
      <c r="C1355" t="s">
        <v>444</v>
      </c>
      <c r="D1355" t="s">
        <v>249</v>
      </c>
      <c r="E1355" t="s">
        <v>16</v>
      </c>
      <c r="F1355">
        <v>11</v>
      </c>
      <c r="G1355">
        <v>978.66700000000003</v>
      </c>
      <c r="H1355">
        <v>687.66700000000003</v>
      </c>
      <c r="I1355">
        <v>44</v>
      </c>
      <c r="J1355" t="s">
        <v>442</v>
      </c>
      <c r="K1355" s="5" t="s">
        <v>443</v>
      </c>
      <c r="P1355" s="22">
        <f t="shared" si="758"/>
        <v>1.2502310828113547E-2</v>
      </c>
      <c r="Q1355" s="22">
        <f t="shared" si="759"/>
        <v>0</v>
      </c>
      <c r="R1355" s="22">
        <f t="shared" si="760"/>
        <v>929.33299999999997</v>
      </c>
      <c r="S1355">
        <f t="shared" si="755"/>
        <v>687.66700000000003</v>
      </c>
      <c r="T1355">
        <f t="shared" si="756"/>
        <v>241.66599999999994</v>
      </c>
      <c r="U1355" s="18">
        <f t="shared" si="757"/>
        <v>3.0213834485868878</v>
      </c>
      <c r="AC1355" t="s">
        <v>181</v>
      </c>
      <c r="AD1355" s="103" t="str">
        <f t="shared" si="753"/>
        <v xml:space="preserve">  </v>
      </c>
      <c r="AE1355" s="103" t="str">
        <f t="shared" si="754"/>
        <v xml:space="preserve">  </v>
      </c>
    </row>
    <row r="1356" spans="1:31" ht="17" thickBot="1" x14ac:dyDescent="0.25">
      <c r="A1356" s="29" t="s">
        <v>185</v>
      </c>
      <c r="B1356" s="29"/>
      <c r="C1356" t="s">
        <v>444</v>
      </c>
      <c r="D1356" t="s">
        <v>250</v>
      </c>
      <c r="E1356" t="s">
        <v>16</v>
      </c>
      <c r="F1356">
        <v>12</v>
      </c>
      <c r="G1356">
        <v>991.33299999999997</v>
      </c>
      <c r="H1356">
        <v>687.66700000000003</v>
      </c>
      <c r="I1356">
        <v>44</v>
      </c>
      <c r="J1356" t="s">
        <v>442</v>
      </c>
      <c r="K1356" s="5" t="s">
        <v>443</v>
      </c>
      <c r="P1356" s="22">
        <f t="shared" si="758"/>
        <v>1.2502310828113547E-2</v>
      </c>
      <c r="Q1356" s="22">
        <f t="shared" si="759"/>
        <v>0</v>
      </c>
      <c r="R1356" s="22">
        <f t="shared" si="760"/>
        <v>929.33299999999997</v>
      </c>
      <c r="S1356">
        <f t="shared" si="755"/>
        <v>687.66700000000003</v>
      </c>
      <c r="T1356">
        <f t="shared" si="756"/>
        <v>241.66599999999994</v>
      </c>
      <c r="U1356" s="18">
        <f t="shared" si="757"/>
        <v>3.0213834485868878</v>
      </c>
      <c r="AC1356" t="s">
        <v>181</v>
      </c>
      <c r="AD1356" s="103" t="str">
        <f t="shared" si="753"/>
        <v xml:space="preserve">  </v>
      </c>
      <c r="AE1356" s="103" t="str">
        <f t="shared" si="754"/>
        <v xml:space="preserve">  </v>
      </c>
    </row>
    <row r="1357" spans="1:31" s="56" customFormat="1" ht="17" thickBot="1" x14ac:dyDescent="0.25">
      <c r="A1357" s="73" t="s">
        <v>37</v>
      </c>
      <c r="B1357" s="74"/>
      <c r="C1357" s="74"/>
      <c r="D1357" s="77">
        <v>0</v>
      </c>
      <c r="E1357" s="55" t="s">
        <v>16</v>
      </c>
      <c r="F1357" s="56">
        <v>13</v>
      </c>
      <c r="G1357" s="56">
        <v>1317.5</v>
      </c>
      <c r="H1357" s="62">
        <v>923.5</v>
      </c>
      <c r="I1357" s="56">
        <v>44</v>
      </c>
      <c r="J1357" s="56" t="s">
        <v>442</v>
      </c>
      <c r="K1357" s="57" t="s">
        <v>443</v>
      </c>
      <c r="P1357" s="58"/>
      <c r="Q1357" s="58"/>
      <c r="R1357" s="58"/>
      <c r="W1357" s="58"/>
      <c r="X1357" s="58"/>
      <c r="Y1357" s="58"/>
      <c r="AD1357" s="103" t="str">
        <f t="shared" si="753"/>
        <v xml:space="preserve">  </v>
      </c>
      <c r="AE1357" s="103" t="str">
        <f t="shared" si="754"/>
        <v xml:space="preserve">  </v>
      </c>
    </row>
    <row r="1358" spans="1:31" s="7" customFormat="1" x14ac:dyDescent="0.2">
      <c r="A1358" s="51" t="s">
        <v>37</v>
      </c>
      <c r="B1358" s="78"/>
      <c r="C1358" s="78"/>
      <c r="D1358" s="78">
        <v>0.5</v>
      </c>
      <c r="E1358" s="51" t="s">
        <v>16</v>
      </c>
      <c r="F1358" s="7">
        <v>14</v>
      </c>
      <c r="G1358" s="7">
        <v>1315.5</v>
      </c>
      <c r="H1358" s="7">
        <v>886</v>
      </c>
      <c r="I1358" s="7">
        <v>44</v>
      </c>
      <c r="J1358" s="7" t="s">
        <v>442</v>
      </c>
      <c r="K1358" s="8" t="s">
        <v>443</v>
      </c>
      <c r="L1358" s="7">
        <f t="shared" ref="L1358:L1360" si="761">ABS(H1358-H1357)</f>
        <v>37.5</v>
      </c>
      <c r="M1358" s="33">
        <f t="shared" ref="M1358:M1360" si="762">D1358-D1357</f>
        <v>0.5</v>
      </c>
      <c r="N1358" s="7">
        <f t="shared" ref="N1358:N1360" si="763">M1358/L1358</f>
        <v>1.3333333333333334E-2</v>
      </c>
      <c r="O1358" s="7">
        <f>AVERAGE(N1358:N1360)</f>
        <v>1.2945635694173707E-2</v>
      </c>
      <c r="P1358" s="24"/>
      <c r="Q1358" s="24"/>
      <c r="R1358" s="24"/>
      <c r="W1358" s="24"/>
      <c r="X1358" s="24"/>
      <c r="Y1358" s="24"/>
      <c r="AD1358" s="103" t="str">
        <f t="shared" si="753"/>
        <v xml:space="preserve">  </v>
      </c>
      <c r="AE1358" s="103" t="str">
        <f t="shared" si="754"/>
        <v xml:space="preserve">  </v>
      </c>
    </row>
    <row r="1359" spans="1:31" s="7" customFormat="1" x14ac:dyDescent="0.2">
      <c r="A1359" s="51" t="s">
        <v>37</v>
      </c>
      <c r="B1359" s="78"/>
      <c r="C1359" s="78"/>
      <c r="D1359" s="78">
        <v>1</v>
      </c>
      <c r="E1359" s="51" t="s">
        <v>16</v>
      </c>
      <c r="F1359" s="7">
        <v>15</v>
      </c>
      <c r="G1359" s="7">
        <v>1317</v>
      </c>
      <c r="H1359" s="7">
        <v>845.5</v>
      </c>
      <c r="I1359" s="7">
        <v>44</v>
      </c>
      <c r="J1359" s="7" t="s">
        <v>442</v>
      </c>
      <c r="K1359" s="8" t="s">
        <v>443</v>
      </c>
      <c r="L1359" s="7">
        <f t="shared" si="761"/>
        <v>40.5</v>
      </c>
      <c r="M1359" s="33">
        <f t="shared" si="762"/>
        <v>0.5</v>
      </c>
      <c r="N1359" s="7">
        <f t="shared" si="763"/>
        <v>1.2345679012345678E-2</v>
      </c>
      <c r="P1359" s="24"/>
      <c r="Q1359" s="24"/>
      <c r="R1359" s="24"/>
      <c r="W1359" s="24"/>
      <c r="X1359" s="24"/>
      <c r="Y1359" s="24"/>
      <c r="AD1359" s="103" t="str">
        <f t="shared" si="753"/>
        <v xml:space="preserve">  </v>
      </c>
      <c r="AE1359" s="103" t="str">
        <f t="shared" si="754"/>
        <v xml:space="preserve">  </v>
      </c>
    </row>
    <row r="1360" spans="1:31" s="7" customFormat="1" x14ac:dyDescent="0.2">
      <c r="A1360" s="51" t="s">
        <v>37</v>
      </c>
      <c r="B1360" s="78"/>
      <c r="C1360" s="78"/>
      <c r="D1360" s="78">
        <v>1.5</v>
      </c>
      <c r="E1360" s="51" t="s">
        <v>16</v>
      </c>
      <c r="F1360" s="7">
        <v>16</v>
      </c>
      <c r="G1360" s="7">
        <v>1315</v>
      </c>
      <c r="H1360" s="7">
        <v>807.5</v>
      </c>
      <c r="I1360" s="7">
        <v>44</v>
      </c>
      <c r="J1360" s="7" t="s">
        <v>442</v>
      </c>
      <c r="K1360" s="8" t="s">
        <v>443</v>
      </c>
      <c r="L1360" s="7">
        <f t="shared" si="761"/>
        <v>38</v>
      </c>
      <c r="M1360" s="33">
        <f t="shared" si="762"/>
        <v>0.5</v>
      </c>
      <c r="N1360" s="7">
        <f t="shared" si="763"/>
        <v>1.3157894736842105E-2</v>
      </c>
      <c r="O1360" s="33"/>
      <c r="P1360" s="24"/>
      <c r="Q1360" s="24"/>
      <c r="R1360" s="24"/>
      <c r="W1360" s="24"/>
      <c r="X1360" s="24"/>
      <c r="Y1360" s="24"/>
      <c r="AD1360" s="103" t="str">
        <f t="shared" si="753"/>
        <v xml:space="preserve">  </v>
      </c>
      <c r="AE1360" s="103" t="str">
        <f t="shared" si="754"/>
        <v xml:space="preserve">  </v>
      </c>
    </row>
    <row r="1361" spans="1:31" x14ac:dyDescent="0.2">
      <c r="A1361" t="s">
        <v>185</v>
      </c>
      <c r="C1361" t="s">
        <v>445</v>
      </c>
      <c r="D1361" t="s">
        <v>243</v>
      </c>
      <c r="E1361" t="s">
        <v>16</v>
      </c>
      <c r="F1361">
        <v>17</v>
      </c>
      <c r="G1361">
        <v>1376</v>
      </c>
      <c r="H1361">
        <v>752</v>
      </c>
      <c r="I1361">
        <v>44</v>
      </c>
      <c r="J1361" t="s">
        <v>442</v>
      </c>
      <c r="K1361" s="5" t="s">
        <v>443</v>
      </c>
      <c r="P1361" s="22">
        <f>$O$1358</f>
        <v>1.2945635694173707E-2</v>
      </c>
      <c r="Q1361" s="22">
        <f>$D$1357</f>
        <v>0</v>
      </c>
      <c r="R1361" s="22">
        <f>$H$1357</f>
        <v>923.5</v>
      </c>
      <c r="S1361">
        <f t="shared" ref="S1361:S1368" si="764">H1361</f>
        <v>752</v>
      </c>
      <c r="T1361">
        <f t="shared" ref="T1361:T1368" si="765">ABS(R1361-S1361)</f>
        <v>171.5</v>
      </c>
      <c r="U1361" s="18">
        <f t="shared" ref="U1361:U1368" si="766">T1361*P1361+Q1361</f>
        <v>2.2201765215507909</v>
      </c>
      <c r="AC1361" t="s">
        <v>181</v>
      </c>
      <c r="AD1361" s="103" t="str">
        <f t="shared" si="753"/>
        <v xml:space="preserve">  </v>
      </c>
      <c r="AE1361" s="103" t="str">
        <f t="shared" si="754"/>
        <v xml:space="preserve">  </v>
      </c>
    </row>
    <row r="1362" spans="1:31" x14ac:dyDescent="0.2">
      <c r="A1362" t="s">
        <v>185</v>
      </c>
      <c r="C1362" t="s">
        <v>445</v>
      </c>
      <c r="D1362" t="s">
        <v>244</v>
      </c>
      <c r="E1362" t="s">
        <v>16</v>
      </c>
      <c r="F1362">
        <v>18</v>
      </c>
      <c r="G1362">
        <v>1458.6669999999999</v>
      </c>
      <c r="H1362">
        <v>759.33299999999997</v>
      </c>
      <c r="I1362">
        <v>44</v>
      </c>
      <c r="J1362" t="s">
        <v>442</v>
      </c>
      <c r="K1362" s="5" t="s">
        <v>443</v>
      </c>
      <c r="P1362" s="22">
        <f t="shared" ref="P1362:P1368" si="767">$O$1358</f>
        <v>1.2945635694173707E-2</v>
      </c>
      <c r="Q1362" s="22">
        <f t="shared" ref="Q1362:Q1368" si="768">$D$1357</f>
        <v>0</v>
      </c>
      <c r="R1362" s="22">
        <f t="shared" ref="R1362:R1368" si="769">$H$1357</f>
        <v>923.5</v>
      </c>
      <c r="S1362">
        <f t="shared" si="764"/>
        <v>759.33299999999997</v>
      </c>
      <c r="T1362">
        <f t="shared" si="765"/>
        <v>164.16700000000003</v>
      </c>
      <c r="U1362" s="18">
        <f t="shared" si="766"/>
        <v>2.1252461750054152</v>
      </c>
      <c r="AC1362" t="s">
        <v>181</v>
      </c>
      <c r="AD1362" s="103" t="str">
        <f t="shared" si="753"/>
        <v xml:space="preserve">  </v>
      </c>
      <c r="AE1362" s="103" t="str">
        <f t="shared" si="754"/>
        <v xml:space="preserve">  </v>
      </c>
    </row>
    <row r="1363" spans="1:31" x14ac:dyDescent="0.2">
      <c r="A1363" t="s">
        <v>185</v>
      </c>
      <c r="C1363" t="s">
        <v>445</v>
      </c>
      <c r="D1363" t="s">
        <v>245</v>
      </c>
      <c r="E1363" t="s">
        <v>16</v>
      </c>
      <c r="F1363">
        <v>19</v>
      </c>
      <c r="G1363">
        <v>1513.3330000000001</v>
      </c>
      <c r="H1363">
        <v>750.66700000000003</v>
      </c>
      <c r="I1363">
        <v>44</v>
      </c>
      <c r="J1363" t="s">
        <v>442</v>
      </c>
      <c r="K1363" s="5" t="s">
        <v>443</v>
      </c>
      <c r="P1363" s="22">
        <f t="shared" si="767"/>
        <v>1.2945635694173707E-2</v>
      </c>
      <c r="Q1363" s="22">
        <f t="shared" si="768"/>
        <v>0</v>
      </c>
      <c r="R1363" s="22">
        <f t="shared" si="769"/>
        <v>923.5</v>
      </c>
      <c r="S1363">
        <f t="shared" si="764"/>
        <v>750.66700000000003</v>
      </c>
      <c r="T1363">
        <f t="shared" si="765"/>
        <v>172.83299999999997</v>
      </c>
      <c r="U1363" s="18">
        <f t="shared" si="766"/>
        <v>2.2374330539311238</v>
      </c>
      <c r="AC1363" t="s">
        <v>181</v>
      </c>
      <c r="AD1363" s="103" t="str">
        <f t="shared" si="753"/>
        <v xml:space="preserve">  </v>
      </c>
      <c r="AE1363" s="103" t="str">
        <f t="shared" si="754"/>
        <v xml:space="preserve">  </v>
      </c>
    </row>
    <row r="1364" spans="1:31" x14ac:dyDescent="0.2">
      <c r="A1364" t="s">
        <v>185</v>
      </c>
      <c r="C1364" t="s">
        <v>445</v>
      </c>
      <c r="D1364" t="s">
        <v>246</v>
      </c>
      <c r="E1364" t="s">
        <v>16</v>
      </c>
      <c r="F1364">
        <v>20</v>
      </c>
      <c r="G1364">
        <v>1582</v>
      </c>
      <c r="H1364">
        <v>764</v>
      </c>
      <c r="I1364">
        <v>44</v>
      </c>
      <c r="J1364" t="s">
        <v>442</v>
      </c>
      <c r="K1364" s="5" t="s">
        <v>443</v>
      </c>
      <c r="P1364" s="22">
        <f t="shared" si="767"/>
        <v>1.2945635694173707E-2</v>
      </c>
      <c r="Q1364" s="22">
        <f t="shared" si="768"/>
        <v>0</v>
      </c>
      <c r="R1364" s="22">
        <f t="shared" si="769"/>
        <v>923.5</v>
      </c>
      <c r="S1364">
        <f t="shared" si="764"/>
        <v>764</v>
      </c>
      <c r="T1364">
        <f t="shared" si="765"/>
        <v>159.5</v>
      </c>
      <c r="U1364" s="18">
        <f t="shared" si="766"/>
        <v>2.0648288932207062</v>
      </c>
      <c r="AC1364" t="s">
        <v>181</v>
      </c>
      <c r="AD1364" s="103" t="str">
        <f t="shared" si="753"/>
        <v xml:space="preserve">  </v>
      </c>
      <c r="AE1364" s="103" t="str">
        <f t="shared" si="754"/>
        <v xml:space="preserve">  </v>
      </c>
    </row>
    <row r="1365" spans="1:31" x14ac:dyDescent="0.2">
      <c r="A1365" t="s">
        <v>185</v>
      </c>
      <c r="C1365" t="s">
        <v>445</v>
      </c>
      <c r="D1365" t="s">
        <v>247</v>
      </c>
      <c r="E1365" t="s">
        <v>16</v>
      </c>
      <c r="F1365">
        <v>21</v>
      </c>
      <c r="G1365">
        <v>1611.3330000000001</v>
      </c>
      <c r="H1365">
        <v>758.66700000000003</v>
      </c>
      <c r="I1365">
        <v>44</v>
      </c>
      <c r="J1365" t="s">
        <v>442</v>
      </c>
      <c r="K1365" s="5" t="s">
        <v>443</v>
      </c>
      <c r="P1365" s="22">
        <f t="shared" si="767"/>
        <v>1.2945635694173707E-2</v>
      </c>
      <c r="Q1365" s="22">
        <f t="shared" si="768"/>
        <v>0</v>
      </c>
      <c r="R1365" s="22">
        <f t="shared" si="769"/>
        <v>923.5</v>
      </c>
      <c r="S1365">
        <f t="shared" si="764"/>
        <v>758.66700000000003</v>
      </c>
      <c r="T1365">
        <f t="shared" si="765"/>
        <v>164.83299999999997</v>
      </c>
      <c r="U1365" s="18">
        <f t="shared" si="766"/>
        <v>2.1338679683777344</v>
      </c>
      <c r="AC1365" t="s">
        <v>181</v>
      </c>
      <c r="AD1365" s="103" t="str">
        <f t="shared" si="753"/>
        <v xml:space="preserve">  </v>
      </c>
      <c r="AE1365" s="103" t="str">
        <f t="shared" si="754"/>
        <v xml:space="preserve">  </v>
      </c>
    </row>
    <row r="1366" spans="1:31" x14ac:dyDescent="0.2">
      <c r="A1366" t="s">
        <v>185</v>
      </c>
      <c r="C1366" t="s">
        <v>445</v>
      </c>
      <c r="D1366" t="s">
        <v>248</v>
      </c>
      <c r="E1366" t="s">
        <v>16</v>
      </c>
      <c r="F1366">
        <v>22</v>
      </c>
      <c r="G1366">
        <v>1852.6669999999999</v>
      </c>
      <c r="H1366">
        <v>765.33299999999997</v>
      </c>
      <c r="I1366">
        <v>44</v>
      </c>
      <c r="J1366" t="s">
        <v>442</v>
      </c>
      <c r="K1366" s="5" t="s">
        <v>443</v>
      </c>
      <c r="P1366" s="22">
        <f t="shared" si="767"/>
        <v>1.2945635694173707E-2</v>
      </c>
      <c r="Q1366" s="22">
        <f t="shared" si="768"/>
        <v>0</v>
      </c>
      <c r="R1366" s="22">
        <f t="shared" si="769"/>
        <v>923.5</v>
      </c>
      <c r="S1366">
        <f t="shared" si="764"/>
        <v>765.33299999999997</v>
      </c>
      <c r="T1366">
        <f t="shared" si="765"/>
        <v>158.16700000000003</v>
      </c>
      <c r="U1366" s="18">
        <f t="shared" si="766"/>
        <v>2.0475723608403729</v>
      </c>
      <c r="AC1366" t="s">
        <v>181</v>
      </c>
      <c r="AD1366" s="103" t="str">
        <f t="shared" si="753"/>
        <v xml:space="preserve">  </v>
      </c>
      <c r="AE1366" s="103" t="str">
        <f t="shared" si="754"/>
        <v xml:space="preserve">  </v>
      </c>
    </row>
    <row r="1367" spans="1:31" x14ac:dyDescent="0.2">
      <c r="A1367" t="s">
        <v>185</v>
      </c>
      <c r="C1367" t="s">
        <v>445</v>
      </c>
      <c r="D1367" t="s">
        <v>249</v>
      </c>
      <c r="E1367" t="s">
        <v>16</v>
      </c>
      <c r="F1367">
        <v>23</v>
      </c>
      <c r="G1367">
        <v>1911.3330000000001</v>
      </c>
      <c r="H1367">
        <v>758.66700000000003</v>
      </c>
      <c r="I1367">
        <v>44</v>
      </c>
      <c r="J1367" t="s">
        <v>442</v>
      </c>
      <c r="K1367" s="5" t="s">
        <v>443</v>
      </c>
      <c r="P1367" s="22">
        <f t="shared" si="767"/>
        <v>1.2945635694173707E-2</v>
      </c>
      <c r="Q1367" s="22">
        <f t="shared" si="768"/>
        <v>0</v>
      </c>
      <c r="R1367" s="22">
        <f t="shared" si="769"/>
        <v>923.5</v>
      </c>
      <c r="S1367">
        <f t="shared" si="764"/>
        <v>758.66700000000003</v>
      </c>
      <c r="T1367">
        <f t="shared" si="765"/>
        <v>164.83299999999997</v>
      </c>
      <c r="U1367" s="18">
        <f t="shared" si="766"/>
        <v>2.1338679683777344</v>
      </c>
      <c r="AC1367" t="s">
        <v>181</v>
      </c>
      <c r="AD1367" s="103" t="str">
        <f t="shared" si="753"/>
        <v xml:space="preserve">  </v>
      </c>
      <c r="AE1367" s="103" t="str">
        <f t="shared" si="754"/>
        <v xml:space="preserve">  </v>
      </c>
    </row>
    <row r="1368" spans="1:31" s="42" customFormat="1" ht="17" thickBot="1" x14ac:dyDescent="0.25">
      <c r="A1368" s="42" t="s">
        <v>185</v>
      </c>
      <c r="C1368" s="42" t="s">
        <v>445</v>
      </c>
      <c r="D1368" t="s">
        <v>250</v>
      </c>
      <c r="E1368" s="42" t="s">
        <v>16</v>
      </c>
      <c r="F1368" s="42">
        <v>24</v>
      </c>
      <c r="G1368" s="42">
        <v>1969.3330000000001</v>
      </c>
      <c r="H1368">
        <v>766.66700000000003</v>
      </c>
      <c r="I1368" s="42">
        <v>44</v>
      </c>
      <c r="J1368" s="42" t="s">
        <v>442</v>
      </c>
      <c r="K1368" s="43" t="s">
        <v>443</v>
      </c>
      <c r="P1368" s="22">
        <f t="shared" si="767"/>
        <v>1.2945635694173707E-2</v>
      </c>
      <c r="Q1368" s="22">
        <f t="shared" si="768"/>
        <v>0</v>
      </c>
      <c r="R1368" s="22">
        <f t="shared" si="769"/>
        <v>923.5</v>
      </c>
      <c r="S1368">
        <f t="shared" si="764"/>
        <v>766.66700000000003</v>
      </c>
      <c r="T1368">
        <f t="shared" si="765"/>
        <v>156.83299999999997</v>
      </c>
      <c r="U1368" s="18">
        <f t="shared" si="766"/>
        <v>2.0303028828243446</v>
      </c>
      <c r="V1368" s="45"/>
      <c r="W1368" s="44"/>
      <c r="X1368" s="44"/>
      <c r="Y1368" s="44"/>
      <c r="AB1368" s="45"/>
      <c r="AC1368" t="s">
        <v>181</v>
      </c>
      <c r="AD1368" s="103" t="str">
        <f t="shared" si="753"/>
        <v xml:space="preserve">  </v>
      </c>
      <c r="AE1368" s="103" t="str">
        <f t="shared" si="754"/>
        <v xml:space="preserve">  </v>
      </c>
    </row>
    <row r="1369" spans="1:31" s="56" customFormat="1" ht="17" thickBot="1" x14ac:dyDescent="0.25">
      <c r="A1369" s="56" t="s">
        <v>37</v>
      </c>
      <c r="D1369" s="62">
        <v>0</v>
      </c>
      <c r="E1369" s="56" t="s">
        <v>16</v>
      </c>
      <c r="F1369" s="56">
        <v>1</v>
      </c>
      <c r="G1369" s="56">
        <v>241.333</v>
      </c>
      <c r="H1369" s="62">
        <v>1196.3330000000001</v>
      </c>
      <c r="I1369" s="56">
        <v>90</v>
      </c>
      <c r="J1369" s="56" t="s">
        <v>373</v>
      </c>
      <c r="K1369" s="57" t="s">
        <v>446</v>
      </c>
      <c r="P1369" s="58"/>
      <c r="Q1369" s="58"/>
      <c r="R1369" s="58"/>
      <c r="W1369" s="58"/>
      <c r="X1369" s="58"/>
      <c r="Y1369" s="58"/>
      <c r="AD1369" s="103" t="str">
        <f t="shared" si="753"/>
        <v xml:space="preserve">  </v>
      </c>
      <c r="AE1369" s="103" t="str">
        <f t="shared" si="754"/>
        <v xml:space="preserve">  </v>
      </c>
    </row>
    <row r="1370" spans="1:31" s="7" customFormat="1" x14ac:dyDescent="0.2">
      <c r="A1370" s="7" t="s">
        <v>37</v>
      </c>
      <c r="D1370" s="7">
        <v>1</v>
      </c>
      <c r="E1370" s="7" t="s">
        <v>16</v>
      </c>
      <c r="F1370" s="7">
        <v>2</v>
      </c>
      <c r="G1370" s="7">
        <v>236</v>
      </c>
      <c r="H1370" s="7">
        <v>901.66700000000003</v>
      </c>
      <c r="I1370" s="7">
        <v>90</v>
      </c>
      <c r="J1370" s="7" t="s">
        <v>373</v>
      </c>
      <c r="K1370" s="8" t="s">
        <v>446</v>
      </c>
      <c r="L1370" s="7">
        <f t="shared" ref="L1370:L1371" si="770">ABS(H1370-H1369)</f>
        <v>294.66600000000005</v>
      </c>
      <c r="M1370" s="33">
        <f t="shared" ref="M1370:M1371" si="771">D1370-D1369</f>
        <v>1</v>
      </c>
      <c r="N1370" s="7">
        <f t="shared" ref="N1370:N1371" si="772">M1370/L1370</f>
        <v>3.3936728363638826E-3</v>
      </c>
      <c r="O1370" s="7">
        <f>AVERAGE(N1370:N1371)</f>
        <v>3.4170179317352511E-3</v>
      </c>
      <c r="P1370" s="24"/>
      <c r="Q1370" s="24"/>
      <c r="R1370" s="24"/>
      <c r="W1370" s="24"/>
      <c r="X1370" s="24"/>
      <c r="Y1370" s="24"/>
      <c r="AD1370" s="103" t="str">
        <f t="shared" si="753"/>
        <v xml:space="preserve">  </v>
      </c>
      <c r="AE1370" s="103" t="str">
        <f t="shared" si="754"/>
        <v xml:space="preserve">  </v>
      </c>
    </row>
    <row r="1371" spans="1:31" s="7" customFormat="1" x14ac:dyDescent="0.2">
      <c r="A1371" s="7" t="s">
        <v>37</v>
      </c>
      <c r="D1371" s="7">
        <v>2</v>
      </c>
      <c r="E1371" s="7" t="s">
        <v>16</v>
      </c>
      <c r="F1371" s="7">
        <v>3</v>
      </c>
      <c r="G1371" s="7">
        <v>234.667</v>
      </c>
      <c r="H1371" s="7">
        <v>611</v>
      </c>
      <c r="I1371" s="7">
        <v>90</v>
      </c>
      <c r="J1371" s="7" t="s">
        <v>373</v>
      </c>
      <c r="K1371" s="8" t="s">
        <v>446</v>
      </c>
      <c r="L1371" s="7">
        <f t="shared" si="770"/>
        <v>290.66700000000003</v>
      </c>
      <c r="M1371" s="33">
        <f t="shared" si="771"/>
        <v>1</v>
      </c>
      <c r="N1371" s="7">
        <f t="shared" si="772"/>
        <v>3.44036302710662E-3</v>
      </c>
      <c r="P1371" s="24"/>
      <c r="Q1371" s="24"/>
      <c r="R1371" s="24"/>
      <c r="W1371" s="24"/>
      <c r="X1371" s="24"/>
      <c r="Y1371" s="24"/>
      <c r="AD1371" s="103" t="str">
        <f t="shared" si="753"/>
        <v xml:space="preserve">  </v>
      </c>
      <c r="AE1371" s="103" t="str">
        <f t="shared" si="754"/>
        <v xml:space="preserve">  </v>
      </c>
    </row>
    <row r="1372" spans="1:31" x14ac:dyDescent="0.2">
      <c r="A1372" t="s">
        <v>192</v>
      </c>
      <c r="C1372" s="79" t="s">
        <v>447</v>
      </c>
      <c r="D1372" s="79" t="s">
        <v>210</v>
      </c>
      <c r="E1372" t="s">
        <v>16</v>
      </c>
      <c r="F1372">
        <v>4</v>
      </c>
      <c r="G1372">
        <v>335</v>
      </c>
      <c r="H1372">
        <v>773</v>
      </c>
      <c r="I1372">
        <v>90</v>
      </c>
      <c r="J1372" t="s">
        <v>373</v>
      </c>
      <c r="K1372" s="5" t="s">
        <v>446</v>
      </c>
      <c r="M1372" s="82"/>
      <c r="O1372" s="82"/>
      <c r="P1372" s="22">
        <f>$O$1370</f>
        <v>3.4170179317352511E-3</v>
      </c>
      <c r="Q1372" s="22">
        <f>$D$1369</f>
        <v>0</v>
      </c>
      <c r="R1372" s="22">
        <f>$H$1369</f>
        <v>1196.3330000000001</v>
      </c>
      <c r="S1372">
        <f t="shared" ref="S1372:S1381" si="773">H1372</f>
        <v>773</v>
      </c>
      <c r="T1372">
        <f t="shared" ref="T1372:T1381" si="774">ABS(R1372-S1372)</f>
        <v>423.33300000000008</v>
      </c>
      <c r="U1372" s="18">
        <f t="shared" ref="U1372:U1381" si="775">T1372*P1372+Q1372</f>
        <v>1.4465364520952793</v>
      </c>
      <c r="AC1372" t="s">
        <v>181</v>
      </c>
      <c r="AD1372" s="103" t="str">
        <f t="shared" si="753"/>
        <v xml:space="preserve">  </v>
      </c>
      <c r="AE1372" s="103" t="str">
        <f t="shared" si="754"/>
        <v xml:space="preserve">  </v>
      </c>
    </row>
    <row r="1373" spans="1:31" x14ac:dyDescent="0.2">
      <c r="A1373" t="s">
        <v>192</v>
      </c>
      <c r="C1373" s="79" t="s">
        <v>448</v>
      </c>
      <c r="D1373" s="79" t="s">
        <v>210</v>
      </c>
      <c r="E1373" t="s">
        <v>16</v>
      </c>
      <c r="F1373">
        <v>5</v>
      </c>
      <c r="G1373">
        <v>368</v>
      </c>
      <c r="H1373">
        <v>810</v>
      </c>
      <c r="I1373">
        <v>90</v>
      </c>
      <c r="J1373" t="s">
        <v>373</v>
      </c>
      <c r="K1373" s="5" t="s">
        <v>446</v>
      </c>
      <c r="P1373" s="22">
        <f t="shared" ref="P1373:P1381" si="776">$O$1370</f>
        <v>3.4170179317352511E-3</v>
      </c>
      <c r="Q1373" s="22">
        <f t="shared" ref="Q1373:Q1381" si="777">$D$1369</f>
        <v>0</v>
      </c>
      <c r="R1373" s="22">
        <f t="shared" ref="R1373:R1381" si="778">$H$1369</f>
        <v>1196.3330000000001</v>
      </c>
      <c r="S1373">
        <f t="shared" si="773"/>
        <v>810</v>
      </c>
      <c r="T1373">
        <f t="shared" si="774"/>
        <v>386.33300000000008</v>
      </c>
      <c r="U1373" s="18">
        <f t="shared" si="775"/>
        <v>1.3201067886210751</v>
      </c>
      <c r="AC1373" t="s">
        <v>181</v>
      </c>
      <c r="AD1373" s="103" t="str">
        <f t="shared" si="753"/>
        <v xml:space="preserve">  </v>
      </c>
      <c r="AE1373" s="103" t="str">
        <f t="shared" si="754"/>
        <v xml:space="preserve">  </v>
      </c>
    </row>
    <row r="1374" spans="1:31" x14ac:dyDescent="0.2">
      <c r="A1374" t="s">
        <v>192</v>
      </c>
      <c r="C1374" s="79" t="s">
        <v>447</v>
      </c>
      <c r="D1374" s="79" t="s">
        <v>211</v>
      </c>
      <c r="E1374" t="s">
        <v>16</v>
      </c>
      <c r="F1374">
        <v>6</v>
      </c>
      <c r="G1374">
        <v>457</v>
      </c>
      <c r="H1374">
        <v>636</v>
      </c>
      <c r="I1374">
        <v>90</v>
      </c>
      <c r="J1374" t="s">
        <v>373</v>
      </c>
      <c r="K1374" s="5" t="s">
        <v>446</v>
      </c>
      <c r="P1374" s="22">
        <f t="shared" si="776"/>
        <v>3.4170179317352511E-3</v>
      </c>
      <c r="Q1374" s="22">
        <f t="shared" si="777"/>
        <v>0</v>
      </c>
      <c r="R1374" s="22">
        <f t="shared" si="778"/>
        <v>1196.3330000000001</v>
      </c>
      <c r="S1374">
        <f t="shared" si="773"/>
        <v>636</v>
      </c>
      <c r="T1374">
        <f t="shared" si="774"/>
        <v>560.33300000000008</v>
      </c>
      <c r="U1374" s="18">
        <f t="shared" si="775"/>
        <v>1.9146679087430087</v>
      </c>
      <c r="AC1374" t="s">
        <v>181</v>
      </c>
      <c r="AD1374" s="103" t="str">
        <f t="shared" si="753"/>
        <v xml:space="preserve">  </v>
      </c>
      <c r="AE1374" s="103" t="str">
        <f t="shared" si="754"/>
        <v xml:space="preserve">  </v>
      </c>
    </row>
    <row r="1375" spans="1:31" x14ac:dyDescent="0.2">
      <c r="A1375" t="s">
        <v>192</v>
      </c>
      <c r="C1375" s="79" t="s">
        <v>448</v>
      </c>
      <c r="D1375" s="79" t="s">
        <v>211</v>
      </c>
      <c r="E1375" t="s">
        <v>16</v>
      </c>
      <c r="F1375">
        <v>7</v>
      </c>
      <c r="G1375">
        <v>489</v>
      </c>
      <c r="H1375">
        <v>682</v>
      </c>
      <c r="I1375">
        <v>90</v>
      </c>
      <c r="J1375" t="s">
        <v>373</v>
      </c>
      <c r="K1375" s="5" t="s">
        <v>446</v>
      </c>
      <c r="P1375" s="22">
        <f t="shared" si="776"/>
        <v>3.4170179317352511E-3</v>
      </c>
      <c r="Q1375" s="22">
        <f t="shared" si="777"/>
        <v>0</v>
      </c>
      <c r="R1375" s="22">
        <f t="shared" si="778"/>
        <v>1196.3330000000001</v>
      </c>
      <c r="S1375">
        <f t="shared" si="773"/>
        <v>682</v>
      </c>
      <c r="T1375">
        <f t="shared" si="774"/>
        <v>514.33300000000008</v>
      </c>
      <c r="U1375" s="18">
        <f t="shared" si="775"/>
        <v>1.7574850838831872</v>
      </c>
      <c r="AC1375" t="s">
        <v>181</v>
      </c>
      <c r="AD1375" s="103" t="str">
        <f t="shared" si="753"/>
        <v xml:space="preserve">  </v>
      </c>
      <c r="AE1375" s="103" t="str">
        <f t="shared" si="754"/>
        <v xml:space="preserve">  </v>
      </c>
    </row>
    <row r="1376" spans="1:31" x14ac:dyDescent="0.2">
      <c r="A1376" t="s">
        <v>192</v>
      </c>
      <c r="C1376" s="79" t="s">
        <v>447</v>
      </c>
      <c r="D1376" s="79" t="s">
        <v>212</v>
      </c>
      <c r="E1376" t="s">
        <v>16</v>
      </c>
      <c r="F1376">
        <v>8</v>
      </c>
      <c r="G1376">
        <v>581</v>
      </c>
      <c r="H1376">
        <v>759</v>
      </c>
      <c r="I1376">
        <v>90</v>
      </c>
      <c r="J1376" t="s">
        <v>373</v>
      </c>
      <c r="K1376" s="5" t="s">
        <v>446</v>
      </c>
      <c r="P1376" s="22">
        <f t="shared" si="776"/>
        <v>3.4170179317352511E-3</v>
      </c>
      <c r="Q1376" s="22">
        <f t="shared" si="777"/>
        <v>0</v>
      </c>
      <c r="R1376" s="22">
        <f t="shared" si="778"/>
        <v>1196.3330000000001</v>
      </c>
      <c r="S1376">
        <f t="shared" si="773"/>
        <v>759</v>
      </c>
      <c r="T1376">
        <f t="shared" si="774"/>
        <v>437.33300000000008</v>
      </c>
      <c r="U1376" s="18">
        <f t="shared" si="775"/>
        <v>1.4943747031395729</v>
      </c>
      <c r="AC1376" t="s">
        <v>181</v>
      </c>
      <c r="AD1376" s="103" t="str">
        <f t="shared" si="753"/>
        <v xml:space="preserve">  </v>
      </c>
      <c r="AE1376" s="103" t="str">
        <f t="shared" si="754"/>
        <v xml:space="preserve">  </v>
      </c>
    </row>
    <row r="1377" spans="1:31" x14ac:dyDescent="0.2">
      <c r="A1377" t="s">
        <v>192</v>
      </c>
      <c r="C1377" s="79" t="s">
        <v>448</v>
      </c>
      <c r="D1377" s="79" t="s">
        <v>212</v>
      </c>
      <c r="E1377" t="s">
        <v>16</v>
      </c>
      <c r="F1377">
        <v>9</v>
      </c>
      <c r="G1377">
        <v>612</v>
      </c>
      <c r="H1377">
        <v>759</v>
      </c>
      <c r="I1377">
        <v>90</v>
      </c>
      <c r="J1377" t="s">
        <v>373</v>
      </c>
      <c r="K1377" s="5" t="s">
        <v>446</v>
      </c>
      <c r="P1377" s="22">
        <f t="shared" si="776"/>
        <v>3.4170179317352511E-3</v>
      </c>
      <c r="Q1377" s="22">
        <f t="shared" si="777"/>
        <v>0</v>
      </c>
      <c r="R1377" s="22">
        <f t="shared" si="778"/>
        <v>1196.3330000000001</v>
      </c>
      <c r="S1377">
        <f t="shared" si="773"/>
        <v>759</v>
      </c>
      <c r="T1377">
        <f t="shared" si="774"/>
        <v>437.33300000000008</v>
      </c>
      <c r="U1377" s="18">
        <f t="shared" si="775"/>
        <v>1.4943747031395729</v>
      </c>
      <c r="AC1377" t="s">
        <v>181</v>
      </c>
      <c r="AD1377" s="103" t="str">
        <f t="shared" si="753"/>
        <v xml:space="preserve">  </v>
      </c>
      <c r="AE1377" s="103" t="str">
        <f t="shared" si="754"/>
        <v xml:space="preserve">  </v>
      </c>
    </row>
    <row r="1378" spans="1:31" x14ac:dyDescent="0.2">
      <c r="A1378" t="s">
        <v>192</v>
      </c>
      <c r="C1378" s="79" t="s">
        <v>447</v>
      </c>
      <c r="D1378" s="79" t="s">
        <v>213</v>
      </c>
      <c r="E1378" t="s">
        <v>16</v>
      </c>
      <c r="F1378">
        <v>10</v>
      </c>
      <c r="G1378">
        <v>702</v>
      </c>
      <c r="H1378">
        <v>756</v>
      </c>
      <c r="I1378">
        <v>90</v>
      </c>
      <c r="J1378" t="s">
        <v>373</v>
      </c>
      <c r="K1378" s="5" t="s">
        <v>446</v>
      </c>
      <c r="P1378" s="22">
        <f t="shared" si="776"/>
        <v>3.4170179317352511E-3</v>
      </c>
      <c r="Q1378" s="22">
        <f t="shared" si="777"/>
        <v>0</v>
      </c>
      <c r="R1378" s="22">
        <f t="shared" si="778"/>
        <v>1196.3330000000001</v>
      </c>
      <c r="S1378">
        <f t="shared" si="773"/>
        <v>756</v>
      </c>
      <c r="T1378">
        <f t="shared" si="774"/>
        <v>440.33300000000008</v>
      </c>
      <c r="U1378" s="18">
        <f t="shared" si="775"/>
        <v>1.5046257569347785</v>
      </c>
      <c r="AC1378" t="s">
        <v>181</v>
      </c>
      <c r="AD1378" s="103" t="str">
        <f t="shared" si="753"/>
        <v xml:space="preserve">  </v>
      </c>
      <c r="AE1378" s="103" t="str">
        <f t="shared" si="754"/>
        <v xml:space="preserve">  </v>
      </c>
    </row>
    <row r="1379" spans="1:31" x14ac:dyDescent="0.2">
      <c r="A1379" t="s">
        <v>192</v>
      </c>
      <c r="C1379" s="79" t="s">
        <v>448</v>
      </c>
      <c r="D1379" s="79" t="s">
        <v>213</v>
      </c>
      <c r="E1379" t="s">
        <v>16</v>
      </c>
      <c r="F1379">
        <v>11</v>
      </c>
      <c r="G1379">
        <v>738</v>
      </c>
      <c r="H1379">
        <v>760</v>
      </c>
      <c r="I1379">
        <v>90</v>
      </c>
      <c r="J1379" t="s">
        <v>373</v>
      </c>
      <c r="K1379" s="5" t="s">
        <v>446</v>
      </c>
      <c r="P1379" s="22">
        <f t="shared" si="776"/>
        <v>3.4170179317352511E-3</v>
      </c>
      <c r="Q1379" s="22">
        <f t="shared" si="777"/>
        <v>0</v>
      </c>
      <c r="R1379" s="22">
        <f t="shared" si="778"/>
        <v>1196.3330000000001</v>
      </c>
      <c r="S1379">
        <f t="shared" si="773"/>
        <v>760</v>
      </c>
      <c r="T1379">
        <f t="shared" si="774"/>
        <v>436.33300000000008</v>
      </c>
      <c r="U1379" s="18">
        <f t="shared" si="775"/>
        <v>1.4909576852078377</v>
      </c>
      <c r="AC1379" t="s">
        <v>181</v>
      </c>
      <c r="AD1379" s="103" t="str">
        <f t="shared" si="753"/>
        <v xml:space="preserve">  </v>
      </c>
      <c r="AE1379" s="103" t="str">
        <f t="shared" si="754"/>
        <v xml:space="preserve">  </v>
      </c>
    </row>
    <row r="1380" spans="1:31" x14ac:dyDescent="0.2">
      <c r="A1380" t="s">
        <v>192</v>
      </c>
      <c r="C1380" s="79" t="s">
        <v>447</v>
      </c>
      <c r="D1380" s="79" t="s">
        <v>214</v>
      </c>
      <c r="E1380" t="s">
        <v>16</v>
      </c>
      <c r="F1380">
        <v>12</v>
      </c>
      <c r="G1380">
        <v>832</v>
      </c>
      <c r="H1380">
        <v>703</v>
      </c>
      <c r="I1380">
        <v>90</v>
      </c>
      <c r="J1380" t="s">
        <v>373</v>
      </c>
      <c r="K1380" s="5" t="s">
        <v>446</v>
      </c>
      <c r="P1380" s="22">
        <f t="shared" si="776"/>
        <v>3.4170179317352511E-3</v>
      </c>
      <c r="Q1380" s="22">
        <f t="shared" si="777"/>
        <v>0</v>
      </c>
      <c r="R1380" s="22">
        <f t="shared" si="778"/>
        <v>1196.3330000000001</v>
      </c>
      <c r="S1380">
        <f t="shared" si="773"/>
        <v>703</v>
      </c>
      <c r="T1380">
        <f t="shared" si="774"/>
        <v>493.33300000000008</v>
      </c>
      <c r="U1380" s="18">
        <f t="shared" si="775"/>
        <v>1.6857277073167469</v>
      </c>
      <c r="AC1380" t="s">
        <v>181</v>
      </c>
      <c r="AD1380" s="103" t="str">
        <f t="shared" si="753"/>
        <v xml:space="preserve">  </v>
      </c>
      <c r="AE1380" s="103" t="str">
        <f t="shared" si="754"/>
        <v xml:space="preserve">  </v>
      </c>
    </row>
    <row r="1381" spans="1:31" ht="17" thickBot="1" x14ac:dyDescent="0.25">
      <c r="A1381" t="s">
        <v>192</v>
      </c>
      <c r="C1381" s="79" t="s">
        <v>448</v>
      </c>
      <c r="D1381" s="81" t="s">
        <v>214</v>
      </c>
      <c r="E1381" t="s">
        <v>16</v>
      </c>
      <c r="F1381">
        <v>13</v>
      </c>
      <c r="G1381">
        <v>861</v>
      </c>
      <c r="H1381">
        <v>704</v>
      </c>
      <c r="I1381">
        <v>90</v>
      </c>
      <c r="J1381" t="s">
        <v>373</v>
      </c>
      <c r="K1381" s="5" t="s">
        <v>446</v>
      </c>
      <c r="P1381" s="22">
        <f t="shared" si="776"/>
        <v>3.4170179317352511E-3</v>
      </c>
      <c r="Q1381" s="22">
        <f t="shared" si="777"/>
        <v>0</v>
      </c>
      <c r="R1381" s="22">
        <f t="shared" si="778"/>
        <v>1196.3330000000001</v>
      </c>
      <c r="S1381">
        <f t="shared" si="773"/>
        <v>704</v>
      </c>
      <c r="T1381">
        <f t="shared" si="774"/>
        <v>492.33300000000008</v>
      </c>
      <c r="U1381" s="18">
        <f t="shared" si="775"/>
        <v>1.6823106893850117</v>
      </c>
      <c r="AC1381" t="s">
        <v>181</v>
      </c>
      <c r="AD1381" s="103" t="str">
        <f t="shared" si="753"/>
        <v xml:space="preserve">  </v>
      </c>
      <c r="AE1381" s="103" t="str">
        <f t="shared" si="754"/>
        <v xml:space="preserve">  </v>
      </c>
    </row>
    <row r="1382" spans="1:31" s="56" customFormat="1" ht="17" thickBot="1" x14ac:dyDescent="0.25">
      <c r="A1382" s="56" t="s">
        <v>37</v>
      </c>
      <c r="D1382" s="62">
        <v>0</v>
      </c>
      <c r="E1382" s="56" t="s">
        <v>16</v>
      </c>
      <c r="F1382" s="56">
        <v>14</v>
      </c>
      <c r="G1382" s="56">
        <v>1123</v>
      </c>
      <c r="H1382" s="62">
        <v>1191</v>
      </c>
      <c r="I1382" s="56">
        <v>90</v>
      </c>
      <c r="J1382" s="56" t="s">
        <v>373</v>
      </c>
      <c r="K1382" s="57" t="s">
        <v>446</v>
      </c>
      <c r="P1382" s="58"/>
      <c r="Q1382" s="58"/>
      <c r="R1382" s="58"/>
      <c r="W1382" s="58"/>
      <c r="X1382" s="58"/>
      <c r="Y1382" s="58"/>
      <c r="AD1382" s="103" t="str">
        <f t="shared" si="753"/>
        <v xml:space="preserve">  </v>
      </c>
      <c r="AE1382" s="103" t="str">
        <f t="shared" si="754"/>
        <v xml:space="preserve">  </v>
      </c>
    </row>
    <row r="1383" spans="1:31" s="7" customFormat="1" x14ac:dyDescent="0.2">
      <c r="A1383" s="7" t="s">
        <v>37</v>
      </c>
      <c r="D1383" s="7">
        <v>1</v>
      </c>
      <c r="E1383" s="7" t="s">
        <v>16</v>
      </c>
      <c r="F1383" s="7">
        <v>15</v>
      </c>
      <c r="G1383" s="7">
        <v>1122.3330000000001</v>
      </c>
      <c r="H1383" s="7">
        <v>900</v>
      </c>
      <c r="I1383" s="7">
        <v>90</v>
      </c>
      <c r="J1383" s="7" t="s">
        <v>373</v>
      </c>
      <c r="K1383" s="8" t="s">
        <v>446</v>
      </c>
      <c r="L1383" s="7">
        <f t="shared" ref="L1383:L1384" si="779">ABS(H1383-H1382)</f>
        <v>291</v>
      </c>
      <c r="M1383" s="33">
        <f t="shared" ref="M1383:M1384" si="780">D1383-D1382</f>
        <v>1</v>
      </c>
      <c r="N1383" s="7">
        <f t="shared" ref="N1383:N1384" si="781">M1383/L1383</f>
        <v>3.4364261168384879E-3</v>
      </c>
      <c r="O1383" s="7">
        <f>AVERAGE(N1383:N1384)</f>
        <v>3.438394571972554E-3</v>
      </c>
      <c r="P1383" s="24"/>
      <c r="Q1383" s="24"/>
      <c r="R1383" s="24"/>
      <c r="W1383" s="24"/>
      <c r="X1383" s="24"/>
      <c r="Y1383" s="24"/>
      <c r="AD1383" s="103" t="str">
        <f t="shared" si="753"/>
        <v xml:space="preserve">  </v>
      </c>
      <c r="AE1383" s="103" t="str">
        <f t="shared" si="754"/>
        <v xml:space="preserve">  </v>
      </c>
    </row>
    <row r="1384" spans="1:31" s="7" customFormat="1" x14ac:dyDescent="0.2">
      <c r="A1384" s="7" t="s">
        <v>37</v>
      </c>
      <c r="D1384" s="7">
        <v>2</v>
      </c>
      <c r="E1384" s="7" t="s">
        <v>16</v>
      </c>
      <c r="F1384" s="7">
        <v>16</v>
      </c>
      <c r="G1384" s="7">
        <v>1122.3330000000001</v>
      </c>
      <c r="H1384" s="7">
        <v>609.33299999999997</v>
      </c>
      <c r="I1384" s="7">
        <v>90</v>
      </c>
      <c r="J1384" s="7" t="s">
        <v>373</v>
      </c>
      <c r="K1384" s="8" t="s">
        <v>446</v>
      </c>
      <c r="L1384" s="7">
        <f t="shared" si="779"/>
        <v>290.66700000000003</v>
      </c>
      <c r="M1384" s="33">
        <f t="shared" si="780"/>
        <v>1</v>
      </c>
      <c r="N1384" s="7">
        <f t="shared" si="781"/>
        <v>3.44036302710662E-3</v>
      </c>
      <c r="P1384" s="24"/>
      <c r="Q1384" s="24"/>
      <c r="R1384" s="24"/>
      <c r="W1384" s="24"/>
      <c r="X1384" s="24"/>
      <c r="Y1384" s="24"/>
      <c r="AD1384" s="103" t="str">
        <f t="shared" si="753"/>
        <v xml:space="preserve">  </v>
      </c>
      <c r="AE1384" s="103" t="str">
        <f t="shared" si="754"/>
        <v xml:space="preserve">  </v>
      </c>
    </row>
    <row r="1385" spans="1:31" x14ac:dyDescent="0.2">
      <c r="A1385" t="s">
        <v>192</v>
      </c>
      <c r="C1385" s="79" t="s">
        <v>447</v>
      </c>
      <c r="D1385" s="79" t="s">
        <v>215</v>
      </c>
      <c r="E1385" t="s">
        <v>16</v>
      </c>
      <c r="F1385">
        <v>17</v>
      </c>
      <c r="G1385">
        <v>1204</v>
      </c>
      <c r="H1385">
        <v>787</v>
      </c>
      <c r="I1385">
        <v>90</v>
      </c>
      <c r="J1385" t="s">
        <v>373</v>
      </c>
      <c r="K1385" s="5" t="s">
        <v>446</v>
      </c>
      <c r="P1385" s="22">
        <f>$O$1383</f>
        <v>3.438394571972554E-3</v>
      </c>
      <c r="Q1385" s="22">
        <f>$D$1382</f>
        <v>0</v>
      </c>
      <c r="R1385" s="22">
        <f>$H$1382</f>
        <v>1191</v>
      </c>
      <c r="S1385">
        <f t="shared" ref="S1385:S1390" si="782">H1385</f>
        <v>787</v>
      </c>
      <c r="T1385">
        <f t="shared" ref="T1385:T1390" si="783">ABS(R1385-S1385)</f>
        <v>404</v>
      </c>
      <c r="U1385" s="18">
        <f t="shared" ref="U1385:U1390" si="784">T1385*P1385+Q1385</f>
        <v>1.3891114070769117</v>
      </c>
      <c r="AC1385" t="s">
        <v>181</v>
      </c>
      <c r="AD1385" s="103" t="str">
        <f t="shared" si="753"/>
        <v xml:space="preserve">  </v>
      </c>
      <c r="AE1385" s="103" t="str">
        <f t="shared" si="754"/>
        <v xml:space="preserve">  </v>
      </c>
    </row>
    <row r="1386" spans="1:31" x14ac:dyDescent="0.2">
      <c r="A1386" t="s">
        <v>192</v>
      </c>
      <c r="C1386" s="79" t="s">
        <v>448</v>
      </c>
      <c r="D1386" s="79" t="s">
        <v>215</v>
      </c>
      <c r="E1386" t="s">
        <v>16</v>
      </c>
      <c r="F1386">
        <v>18</v>
      </c>
      <c r="G1386">
        <v>1234</v>
      </c>
      <c r="H1386">
        <v>725</v>
      </c>
      <c r="I1386">
        <v>90</v>
      </c>
      <c r="J1386" t="s">
        <v>373</v>
      </c>
      <c r="K1386" s="5" t="s">
        <v>446</v>
      </c>
      <c r="P1386" s="22">
        <f t="shared" ref="P1386:P1390" si="785">$O$1383</f>
        <v>3.438394571972554E-3</v>
      </c>
      <c r="Q1386" s="22">
        <f t="shared" ref="Q1386:Q1390" si="786">$D$1382</f>
        <v>0</v>
      </c>
      <c r="R1386" s="22">
        <f t="shared" ref="R1386:R1390" si="787">$H$1382</f>
        <v>1191</v>
      </c>
      <c r="S1386">
        <f t="shared" si="782"/>
        <v>725</v>
      </c>
      <c r="T1386">
        <f t="shared" si="783"/>
        <v>466</v>
      </c>
      <c r="U1386" s="18">
        <f t="shared" si="784"/>
        <v>1.6022918705392102</v>
      </c>
      <c r="AC1386" t="s">
        <v>181</v>
      </c>
      <c r="AD1386" s="103" t="str">
        <f t="shared" si="753"/>
        <v xml:space="preserve">  </v>
      </c>
      <c r="AE1386" s="103" t="str">
        <f t="shared" si="754"/>
        <v xml:space="preserve">  </v>
      </c>
    </row>
    <row r="1387" spans="1:31" x14ac:dyDescent="0.2">
      <c r="A1387" t="s">
        <v>192</v>
      </c>
      <c r="C1387" s="79" t="s">
        <v>449</v>
      </c>
      <c r="D1387" s="79" t="s">
        <v>215</v>
      </c>
      <c r="E1387" t="s">
        <v>16</v>
      </c>
      <c r="F1387">
        <v>19</v>
      </c>
      <c r="G1387">
        <v>1263</v>
      </c>
      <c r="H1387">
        <v>733</v>
      </c>
      <c r="I1387">
        <v>90</v>
      </c>
      <c r="J1387" t="s">
        <v>373</v>
      </c>
      <c r="K1387" s="5" t="s">
        <v>446</v>
      </c>
      <c r="P1387" s="22">
        <f t="shared" si="785"/>
        <v>3.438394571972554E-3</v>
      </c>
      <c r="Q1387" s="22">
        <f t="shared" si="786"/>
        <v>0</v>
      </c>
      <c r="R1387" s="22">
        <f t="shared" si="787"/>
        <v>1191</v>
      </c>
      <c r="S1387">
        <f t="shared" si="782"/>
        <v>733</v>
      </c>
      <c r="T1387">
        <f t="shared" si="783"/>
        <v>458</v>
      </c>
      <c r="U1387" s="18">
        <f t="shared" si="784"/>
        <v>1.5747847139634297</v>
      </c>
      <c r="AC1387" t="s">
        <v>181</v>
      </c>
      <c r="AD1387" s="103" t="str">
        <f t="shared" si="753"/>
        <v xml:space="preserve">  </v>
      </c>
      <c r="AE1387" s="103" t="str">
        <f t="shared" si="754"/>
        <v xml:space="preserve">  </v>
      </c>
    </row>
    <row r="1388" spans="1:31" x14ac:dyDescent="0.2">
      <c r="A1388" t="s">
        <v>192</v>
      </c>
      <c r="C1388" s="79" t="s">
        <v>447</v>
      </c>
      <c r="D1388" s="79" t="s">
        <v>216</v>
      </c>
      <c r="E1388" t="s">
        <v>16</v>
      </c>
      <c r="F1388">
        <v>20</v>
      </c>
      <c r="G1388">
        <v>1325</v>
      </c>
      <c r="H1388">
        <v>717</v>
      </c>
      <c r="I1388">
        <v>90</v>
      </c>
      <c r="J1388" t="s">
        <v>373</v>
      </c>
      <c r="K1388" s="5" t="s">
        <v>446</v>
      </c>
      <c r="P1388" s="22">
        <f t="shared" si="785"/>
        <v>3.438394571972554E-3</v>
      </c>
      <c r="Q1388" s="22">
        <f t="shared" si="786"/>
        <v>0</v>
      </c>
      <c r="R1388" s="22">
        <f t="shared" si="787"/>
        <v>1191</v>
      </c>
      <c r="S1388">
        <f t="shared" si="782"/>
        <v>717</v>
      </c>
      <c r="T1388">
        <f t="shared" si="783"/>
        <v>474</v>
      </c>
      <c r="U1388" s="18">
        <f t="shared" si="784"/>
        <v>1.6297990271149905</v>
      </c>
      <c r="AC1388" t="s">
        <v>181</v>
      </c>
      <c r="AD1388" s="103" t="str">
        <f t="shared" si="753"/>
        <v xml:space="preserve">  </v>
      </c>
      <c r="AE1388" s="103" t="str">
        <f t="shared" si="754"/>
        <v xml:space="preserve">  </v>
      </c>
    </row>
    <row r="1389" spans="1:31" x14ac:dyDescent="0.2">
      <c r="A1389" t="s">
        <v>192</v>
      </c>
      <c r="C1389" s="79" t="s">
        <v>448</v>
      </c>
      <c r="D1389" s="79" t="s">
        <v>216</v>
      </c>
      <c r="E1389" t="s">
        <v>16</v>
      </c>
      <c r="F1389">
        <v>21</v>
      </c>
      <c r="G1389">
        <v>1357</v>
      </c>
      <c r="H1389">
        <v>686</v>
      </c>
      <c r="I1389">
        <v>90</v>
      </c>
      <c r="J1389" t="s">
        <v>373</v>
      </c>
      <c r="K1389" s="5" t="s">
        <v>446</v>
      </c>
      <c r="P1389" s="22">
        <f t="shared" si="785"/>
        <v>3.438394571972554E-3</v>
      </c>
      <c r="Q1389" s="22">
        <f t="shared" si="786"/>
        <v>0</v>
      </c>
      <c r="R1389" s="22">
        <f t="shared" si="787"/>
        <v>1191</v>
      </c>
      <c r="S1389">
        <f t="shared" si="782"/>
        <v>686</v>
      </c>
      <c r="T1389">
        <f t="shared" si="783"/>
        <v>505</v>
      </c>
      <c r="U1389" s="18">
        <f t="shared" si="784"/>
        <v>1.7363892588461398</v>
      </c>
      <c r="AC1389" t="s">
        <v>181</v>
      </c>
      <c r="AD1389" s="103" t="str">
        <f t="shared" si="753"/>
        <v xml:space="preserve">  </v>
      </c>
      <c r="AE1389" s="103" t="str">
        <f t="shared" si="754"/>
        <v xml:space="preserve">  </v>
      </c>
    </row>
    <row r="1390" spans="1:31" ht="17" thickBot="1" x14ac:dyDescent="0.25">
      <c r="A1390" t="s">
        <v>192</v>
      </c>
      <c r="C1390" s="79" t="s">
        <v>449</v>
      </c>
      <c r="D1390" s="81" t="s">
        <v>216</v>
      </c>
      <c r="E1390" t="s">
        <v>16</v>
      </c>
      <c r="F1390">
        <v>22</v>
      </c>
      <c r="G1390">
        <v>1385</v>
      </c>
      <c r="H1390">
        <v>675</v>
      </c>
      <c r="I1390">
        <v>90</v>
      </c>
      <c r="J1390" t="s">
        <v>373</v>
      </c>
      <c r="K1390" s="5" t="s">
        <v>446</v>
      </c>
      <c r="P1390" s="22">
        <f t="shared" si="785"/>
        <v>3.438394571972554E-3</v>
      </c>
      <c r="Q1390" s="22">
        <f t="shared" si="786"/>
        <v>0</v>
      </c>
      <c r="R1390" s="22">
        <f t="shared" si="787"/>
        <v>1191</v>
      </c>
      <c r="S1390">
        <f t="shared" si="782"/>
        <v>675</v>
      </c>
      <c r="T1390">
        <f t="shared" si="783"/>
        <v>516</v>
      </c>
      <c r="U1390" s="18">
        <f t="shared" si="784"/>
        <v>1.7742115991378378</v>
      </c>
      <c r="AC1390" t="s">
        <v>181</v>
      </c>
      <c r="AD1390" s="103" t="str">
        <f t="shared" si="753"/>
        <v xml:space="preserve">  </v>
      </c>
      <c r="AE1390" s="103" t="str">
        <f t="shared" si="754"/>
        <v xml:space="preserve">  </v>
      </c>
    </row>
    <row r="1391" spans="1:31" s="56" customFormat="1" ht="17" thickBot="1" x14ac:dyDescent="0.25">
      <c r="A1391" s="56" t="s">
        <v>37</v>
      </c>
      <c r="D1391" s="62">
        <v>0</v>
      </c>
      <c r="E1391" s="56" t="s">
        <v>16</v>
      </c>
      <c r="F1391" s="56">
        <v>23</v>
      </c>
      <c r="G1391" s="56">
        <v>1631</v>
      </c>
      <c r="H1391" s="62">
        <v>1191</v>
      </c>
      <c r="I1391" s="56">
        <v>90</v>
      </c>
      <c r="J1391" s="56" t="s">
        <v>373</v>
      </c>
      <c r="K1391" s="57" t="s">
        <v>446</v>
      </c>
      <c r="P1391" s="58"/>
      <c r="Q1391" s="58"/>
      <c r="R1391" s="58"/>
      <c r="W1391" s="58"/>
      <c r="X1391" s="58"/>
      <c r="Y1391" s="58"/>
      <c r="AD1391" s="103" t="str">
        <f t="shared" si="753"/>
        <v xml:space="preserve">  </v>
      </c>
      <c r="AE1391" s="103" t="str">
        <f t="shared" si="754"/>
        <v xml:space="preserve">  </v>
      </c>
    </row>
    <row r="1392" spans="1:31" s="7" customFormat="1" x14ac:dyDescent="0.2">
      <c r="A1392" s="7" t="s">
        <v>37</v>
      </c>
      <c r="D1392" s="7">
        <v>1</v>
      </c>
      <c r="E1392" s="7" t="s">
        <v>16</v>
      </c>
      <c r="F1392" s="7">
        <v>24</v>
      </c>
      <c r="G1392" s="7">
        <v>1630</v>
      </c>
      <c r="H1392" s="7">
        <v>897</v>
      </c>
      <c r="I1392" s="7">
        <v>90</v>
      </c>
      <c r="J1392" s="7" t="s">
        <v>373</v>
      </c>
      <c r="K1392" s="8" t="s">
        <v>446</v>
      </c>
      <c r="L1392" s="7">
        <f t="shared" ref="L1392:L1393" si="788">ABS(H1392-H1391)</f>
        <v>294</v>
      </c>
      <c r="M1392" s="33">
        <f t="shared" ref="M1392:M1393" si="789">D1392-D1391</f>
        <v>1</v>
      </c>
      <c r="N1392" s="7">
        <f t="shared" ref="N1392:N1393" si="790">M1392/L1392</f>
        <v>3.4013605442176869E-3</v>
      </c>
      <c r="O1392" s="7">
        <f>AVERAGE(N1392:N1393)</f>
        <v>3.430784078337217E-3</v>
      </c>
      <c r="P1392" s="24"/>
      <c r="Q1392" s="24"/>
      <c r="R1392" s="24"/>
      <c r="W1392" s="24"/>
      <c r="X1392" s="24"/>
      <c r="Y1392" s="24"/>
      <c r="AD1392" s="103" t="str">
        <f t="shared" si="753"/>
        <v xml:space="preserve">  </v>
      </c>
      <c r="AE1392" s="103" t="str">
        <f t="shared" si="754"/>
        <v xml:space="preserve">  </v>
      </c>
    </row>
    <row r="1393" spans="1:31" s="7" customFormat="1" x14ac:dyDescent="0.2">
      <c r="A1393" s="7" t="s">
        <v>37</v>
      </c>
      <c r="D1393" s="7">
        <v>2</v>
      </c>
      <c r="E1393" s="7" t="s">
        <v>16</v>
      </c>
      <c r="F1393" s="7">
        <v>25</v>
      </c>
      <c r="G1393" s="7">
        <v>1629</v>
      </c>
      <c r="H1393" s="7">
        <v>608</v>
      </c>
      <c r="I1393" s="7">
        <v>90</v>
      </c>
      <c r="J1393" s="7" t="s">
        <v>373</v>
      </c>
      <c r="K1393" s="8" t="s">
        <v>446</v>
      </c>
      <c r="L1393" s="7">
        <f t="shared" si="788"/>
        <v>289</v>
      </c>
      <c r="M1393" s="33">
        <f t="shared" si="789"/>
        <v>1</v>
      </c>
      <c r="N1393" s="7">
        <f t="shared" si="790"/>
        <v>3.4602076124567475E-3</v>
      </c>
      <c r="P1393" s="24"/>
      <c r="Q1393" s="24"/>
      <c r="R1393" s="24"/>
      <c r="W1393" s="24"/>
      <c r="X1393" s="24"/>
      <c r="Y1393" s="24"/>
      <c r="AD1393" s="103" t="str">
        <f t="shared" si="753"/>
        <v xml:space="preserve">  </v>
      </c>
      <c r="AE1393" s="103" t="str">
        <f t="shared" si="754"/>
        <v xml:space="preserve">  </v>
      </c>
    </row>
    <row r="1394" spans="1:31" x14ac:dyDescent="0.2">
      <c r="A1394" t="s">
        <v>192</v>
      </c>
      <c r="C1394" s="79" t="s">
        <v>447</v>
      </c>
      <c r="D1394" s="79" t="s">
        <v>217</v>
      </c>
      <c r="E1394" t="s">
        <v>16</v>
      </c>
      <c r="F1394">
        <v>26</v>
      </c>
      <c r="G1394">
        <v>1724</v>
      </c>
      <c r="H1394">
        <v>569</v>
      </c>
      <c r="I1394">
        <v>90</v>
      </c>
      <c r="J1394" t="s">
        <v>373</v>
      </c>
      <c r="K1394" s="5" t="s">
        <v>446</v>
      </c>
      <c r="P1394" s="22">
        <f>$O$1392</f>
        <v>3.430784078337217E-3</v>
      </c>
      <c r="Q1394" s="22">
        <f>$D$1391</f>
        <v>0</v>
      </c>
      <c r="R1394" s="22">
        <f>$H$1391</f>
        <v>1191</v>
      </c>
      <c r="S1394">
        <f t="shared" ref="S1394:S1401" si="791">H1394</f>
        <v>569</v>
      </c>
      <c r="T1394">
        <f t="shared" ref="T1394:T1401" si="792">ABS(R1394-S1394)</f>
        <v>622</v>
      </c>
      <c r="U1394" s="18">
        <f t="shared" ref="U1394:U1401" si="793">T1394*P1394+Q1394</f>
        <v>2.1339476967257491</v>
      </c>
      <c r="AC1394" t="s">
        <v>181</v>
      </c>
      <c r="AD1394" s="103" t="str">
        <f t="shared" si="753"/>
        <v xml:space="preserve">  </v>
      </c>
      <c r="AE1394" s="103" t="str">
        <f t="shared" si="754"/>
        <v xml:space="preserve">  </v>
      </c>
    </row>
    <row r="1395" spans="1:31" x14ac:dyDescent="0.2">
      <c r="A1395" t="s">
        <v>192</v>
      </c>
      <c r="C1395" s="79" t="s">
        <v>448</v>
      </c>
      <c r="D1395" s="79" t="s">
        <v>217</v>
      </c>
      <c r="E1395" t="s">
        <v>16</v>
      </c>
      <c r="F1395">
        <v>27</v>
      </c>
      <c r="G1395">
        <v>1755</v>
      </c>
      <c r="H1395">
        <v>575</v>
      </c>
      <c r="I1395">
        <v>90</v>
      </c>
      <c r="J1395" t="s">
        <v>373</v>
      </c>
      <c r="K1395" s="5" t="s">
        <v>446</v>
      </c>
      <c r="P1395" s="22">
        <f t="shared" ref="P1395:P1401" si="794">$O$1392</f>
        <v>3.430784078337217E-3</v>
      </c>
      <c r="Q1395" s="22">
        <f t="shared" ref="Q1395:Q1401" si="795">$D$1369</f>
        <v>0</v>
      </c>
      <c r="R1395" s="22">
        <f t="shared" ref="R1395:R1401" si="796">$H$1391</f>
        <v>1191</v>
      </c>
      <c r="S1395">
        <f t="shared" si="791"/>
        <v>575</v>
      </c>
      <c r="T1395">
        <f t="shared" si="792"/>
        <v>616</v>
      </c>
      <c r="U1395" s="18">
        <f t="shared" si="793"/>
        <v>2.1133629922557255</v>
      </c>
      <c r="AC1395" t="s">
        <v>181</v>
      </c>
      <c r="AD1395" s="103" t="str">
        <f t="shared" si="753"/>
        <v xml:space="preserve">  </v>
      </c>
      <c r="AE1395" s="103" t="str">
        <f t="shared" si="754"/>
        <v xml:space="preserve">  </v>
      </c>
    </row>
    <row r="1396" spans="1:31" x14ac:dyDescent="0.2">
      <c r="A1396" t="s">
        <v>192</v>
      </c>
      <c r="C1396" s="79" t="s">
        <v>447</v>
      </c>
      <c r="D1396" s="79" t="s">
        <v>218</v>
      </c>
      <c r="E1396" t="s">
        <v>16</v>
      </c>
      <c r="F1396">
        <v>28</v>
      </c>
      <c r="G1396">
        <v>1848</v>
      </c>
      <c r="H1396">
        <v>617</v>
      </c>
      <c r="I1396">
        <v>90</v>
      </c>
      <c r="J1396" t="s">
        <v>373</v>
      </c>
      <c r="K1396" s="5" t="s">
        <v>446</v>
      </c>
      <c r="P1396" s="22">
        <f t="shared" si="794"/>
        <v>3.430784078337217E-3</v>
      </c>
      <c r="Q1396" s="22">
        <f>$D$1369</f>
        <v>0</v>
      </c>
      <c r="R1396" s="22">
        <f t="shared" si="796"/>
        <v>1191</v>
      </c>
      <c r="S1396">
        <f t="shared" si="791"/>
        <v>617</v>
      </c>
      <c r="T1396">
        <f t="shared" si="792"/>
        <v>574</v>
      </c>
      <c r="U1396" s="18">
        <f t="shared" si="793"/>
        <v>1.9692700609655627</v>
      </c>
      <c r="AC1396" t="s">
        <v>181</v>
      </c>
      <c r="AD1396" s="103" t="str">
        <f t="shared" si="753"/>
        <v xml:space="preserve">  </v>
      </c>
      <c r="AE1396" s="103" t="str">
        <f t="shared" si="754"/>
        <v xml:space="preserve">  </v>
      </c>
    </row>
    <row r="1397" spans="1:31" x14ac:dyDescent="0.2">
      <c r="A1397" t="s">
        <v>192</v>
      </c>
      <c r="C1397" s="79" t="s">
        <v>448</v>
      </c>
      <c r="D1397" s="79" t="s">
        <v>218</v>
      </c>
      <c r="E1397" t="s">
        <v>16</v>
      </c>
      <c r="F1397">
        <v>29</v>
      </c>
      <c r="G1397">
        <v>1877</v>
      </c>
      <c r="H1397">
        <v>624</v>
      </c>
      <c r="I1397">
        <v>90</v>
      </c>
      <c r="J1397" t="s">
        <v>373</v>
      </c>
      <c r="K1397" s="5" t="s">
        <v>446</v>
      </c>
      <c r="P1397" s="22">
        <f t="shared" si="794"/>
        <v>3.430784078337217E-3</v>
      </c>
      <c r="Q1397" s="22">
        <f t="shared" si="795"/>
        <v>0</v>
      </c>
      <c r="R1397" s="22">
        <f t="shared" si="796"/>
        <v>1191</v>
      </c>
      <c r="S1397">
        <f t="shared" si="791"/>
        <v>624</v>
      </c>
      <c r="T1397">
        <f t="shared" si="792"/>
        <v>567</v>
      </c>
      <c r="U1397" s="18">
        <f t="shared" si="793"/>
        <v>1.9452545724172021</v>
      </c>
      <c r="AC1397" t="s">
        <v>181</v>
      </c>
      <c r="AD1397" s="103" t="str">
        <f t="shared" si="753"/>
        <v xml:space="preserve">  </v>
      </c>
      <c r="AE1397" s="103" t="str">
        <f t="shared" si="754"/>
        <v xml:space="preserve">  </v>
      </c>
    </row>
    <row r="1398" spans="1:31" x14ac:dyDescent="0.2">
      <c r="A1398" t="s">
        <v>192</v>
      </c>
      <c r="C1398" s="79" t="s">
        <v>447</v>
      </c>
      <c r="D1398" s="79" t="s">
        <v>219</v>
      </c>
      <c r="E1398" t="s">
        <v>16</v>
      </c>
      <c r="F1398">
        <v>30</v>
      </c>
      <c r="G1398">
        <v>1970</v>
      </c>
      <c r="H1398">
        <v>570</v>
      </c>
      <c r="I1398">
        <v>90</v>
      </c>
      <c r="J1398" t="s">
        <v>373</v>
      </c>
      <c r="K1398" s="5" t="s">
        <v>446</v>
      </c>
      <c r="P1398" s="22">
        <f t="shared" si="794"/>
        <v>3.430784078337217E-3</v>
      </c>
      <c r="Q1398" s="22">
        <f t="shared" si="795"/>
        <v>0</v>
      </c>
      <c r="R1398" s="22">
        <f t="shared" si="796"/>
        <v>1191</v>
      </c>
      <c r="S1398">
        <f t="shared" si="791"/>
        <v>570</v>
      </c>
      <c r="T1398">
        <f t="shared" si="792"/>
        <v>621</v>
      </c>
      <c r="U1398" s="18">
        <f t="shared" si="793"/>
        <v>2.1305169126474119</v>
      </c>
      <c r="AC1398" t="s">
        <v>181</v>
      </c>
      <c r="AD1398" s="103" t="str">
        <f t="shared" si="753"/>
        <v xml:space="preserve">  </v>
      </c>
      <c r="AE1398" s="103" t="str">
        <f t="shared" si="754"/>
        <v xml:space="preserve">  </v>
      </c>
    </row>
    <row r="1399" spans="1:31" x14ac:dyDescent="0.2">
      <c r="A1399" t="s">
        <v>192</v>
      </c>
      <c r="C1399" s="79" t="s">
        <v>448</v>
      </c>
      <c r="D1399" s="79" t="s">
        <v>219</v>
      </c>
      <c r="E1399" t="s">
        <v>16</v>
      </c>
      <c r="F1399">
        <v>31</v>
      </c>
      <c r="G1399">
        <v>2004</v>
      </c>
      <c r="H1399">
        <v>568</v>
      </c>
      <c r="I1399">
        <v>90</v>
      </c>
      <c r="J1399" t="s">
        <v>373</v>
      </c>
      <c r="K1399" s="5" t="s">
        <v>446</v>
      </c>
      <c r="P1399" s="22">
        <f t="shared" si="794"/>
        <v>3.430784078337217E-3</v>
      </c>
      <c r="Q1399" s="22">
        <f t="shared" si="795"/>
        <v>0</v>
      </c>
      <c r="R1399" s="22">
        <f t="shared" si="796"/>
        <v>1191</v>
      </c>
      <c r="S1399">
        <f t="shared" si="791"/>
        <v>568</v>
      </c>
      <c r="T1399">
        <f t="shared" si="792"/>
        <v>623</v>
      </c>
      <c r="U1399" s="18">
        <f t="shared" si="793"/>
        <v>2.1373784808040863</v>
      </c>
      <c r="AC1399" t="s">
        <v>181</v>
      </c>
      <c r="AD1399" s="103" t="str">
        <f t="shared" si="753"/>
        <v xml:space="preserve">  </v>
      </c>
      <c r="AE1399" s="103" t="str">
        <f t="shared" si="754"/>
        <v xml:space="preserve">  </v>
      </c>
    </row>
    <row r="1400" spans="1:31" x14ac:dyDescent="0.2">
      <c r="A1400" t="s">
        <v>192</v>
      </c>
      <c r="C1400" s="79" t="s">
        <v>447</v>
      </c>
      <c r="D1400" s="79" t="s">
        <v>220</v>
      </c>
      <c r="E1400" t="s">
        <v>16</v>
      </c>
      <c r="F1400">
        <v>32</v>
      </c>
      <c r="G1400">
        <v>2095</v>
      </c>
      <c r="H1400">
        <v>639</v>
      </c>
      <c r="I1400">
        <v>90</v>
      </c>
      <c r="J1400" t="s">
        <v>373</v>
      </c>
      <c r="K1400" s="5" t="s">
        <v>446</v>
      </c>
      <c r="P1400" s="22">
        <f t="shared" si="794"/>
        <v>3.430784078337217E-3</v>
      </c>
      <c r="Q1400" s="22">
        <f t="shared" si="795"/>
        <v>0</v>
      </c>
      <c r="R1400" s="22">
        <f t="shared" si="796"/>
        <v>1191</v>
      </c>
      <c r="S1400">
        <f t="shared" si="791"/>
        <v>639</v>
      </c>
      <c r="T1400">
        <f t="shared" si="792"/>
        <v>552</v>
      </c>
      <c r="U1400" s="18">
        <f t="shared" si="793"/>
        <v>1.8937928112421438</v>
      </c>
      <c r="AC1400" t="s">
        <v>181</v>
      </c>
      <c r="AD1400" s="103" t="str">
        <f t="shared" si="753"/>
        <v xml:space="preserve">  </v>
      </c>
      <c r="AE1400" s="103" t="str">
        <f t="shared" si="754"/>
        <v xml:space="preserve">  </v>
      </c>
    </row>
    <row r="1401" spans="1:31" s="42" customFormat="1" ht="17" thickBot="1" x14ac:dyDescent="0.25">
      <c r="A1401" s="42" t="s">
        <v>192</v>
      </c>
      <c r="C1401" s="80" t="s">
        <v>448</v>
      </c>
      <c r="D1401" s="80" t="s">
        <v>220</v>
      </c>
      <c r="E1401" s="42" t="s">
        <v>16</v>
      </c>
      <c r="F1401" s="42">
        <v>33</v>
      </c>
      <c r="G1401" s="42">
        <v>2126</v>
      </c>
      <c r="H1401" s="42">
        <v>620</v>
      </c>
      <c r="I1401" s="42">
        <v>90</v>
      </c>
      <c r="J1401" s="42" t="s">
        <v>373</v>
      </c>
      <c r="K1401" s="43" t="s">
        <v>446</v>
      </c>
      <c r="P1401" s="44">
        <f t="shared" si="794"/>
        <v>3.430784078337217E-3</v>
      </c>
      <c r="Q1401" s="44">
        <f t="shared" si="795"/>
        <v>0</v>
      </c>
      <c r="R1401" s="44">
        <f t="shared" si="796"/>
        <v>1191</v>
      </c>
      <c r="S1401" s="42">
        <f t="shared" si="791"/>
        <v>620</v>
      </c>
      <c r="T1401" s="42">
        <f t="shared" si="792"/>
        <v>571</v>
      </c>
      <c r="U1401" s="45">
        <f t="shared" si="793"/>
        <v>1.9589777087305509</v>
      </c>
      <c r="V1401" s="45"/>
      <c r="W1401" s="44"/>
      <c r="X1401" s="44"/>
      <c r="Y1401" s="44"/>
      <c r="AB1401" s="45"/>
      <c r="AC1401" t="s">
        <v>181</v>
      </c>
      <c r="AD1401" s="103" t="str">
        <f t="shared" si="753"/>
        <v xml:space="preserve">  </v>
      </c>
      <c r="AE1401" s="103" t="str">
        <f t="shared" si="754"/>
        <v xml:space="preserve">  </v>
      </c>
    </row>
    <row r="1402" spans="1:31" s="56" customFormat="1" ht="17" thickBot="1" x14ac:dyDescent="0.25">
      <c r="A1402" s="73" t="s">
        <v>342</v>
      </c>
      <c r="B1402" s="74"/>
      <c r="C1402" s="74"/>
      <c r="D1402" s="76">
        <v>0</v>
      </c>
      <c r="E1402" s="56" t="s">
        <v>16</v>
      </c>
      <c r="G1402" s="56">
        <v>158</v>
      </c>
      <c r="H1402" s="62">
        <v>886</v>
      </c>
      <c r="I1402" s="56">
        <v>12</v>
      </c>
      <c r="J1402" s="56" t="s">
        <v>452</v>
      </c>
      <c r="K1402" s="57" t="s">
        <v>451</v>
      </c>
      <c r="P1402" s="58"/>
      <c r="Q1402" s="58"/>
      <c r="R1402" s="58"/>
      <c r="W1402" s="58"/>
      <c r="X1402" s="58"/>
      <c r="Y1402" s="58"/>
      <c r="AD1402" s="103" t="str">
        <f t="shared" si="753"/>
        <v xml:space="preserve">  </v>
      </c>
      <c r="AE1402" s="103" t="str">
        <f t="shared" si="754"/>
        <v xml:space="preserve">  </v>
      </c>
    </row>
    <row r="1403" spans="1:31" s="33" customFormat="1" x14ac:dyDescent="0.2">
      <c r="A1403" s="33" t="s">
        <v>342</v>
      </c>
      <c r="D1403" s="33">
        <v>0.5</v>
      </c>
      <c r="G1403" s="33">
        <v>155.5</v>
      </c>
      <c r="H1403" s="33">
        <v>742.83299999999997</v>
      </c>
      <c r="I1403" s="33">
        <v>12</v>
      </c>
      <c r="J1403" s="33" t="s">
        <v>452</v>
      </c>
      <c r="K1403" s="34" t="s">
        <v>451</v>
      </c>
      <c r="L1403" s="7">
        <f t="shared" ref="L1403:L1407" si="797">ABS(H1403-H1402)</f>
        <v>143.16700000000003</v>
      </c>
      <c r="M1403" s="33">
        <f t="shared" ref="M1403:M1404" si="798">D1403-D1402</f>
        <v>0.5</v>
      </c>
      <c r="N1403" s="7">
        <f t="shared" ref="N1403:N1404" si="799">M1403/L1403</f>
        <v>3.4924249303261217E-3</v>
      </c>
      <c r="O1403" s="7">
        <f>AVERAGE(N1403:N1407)</f>
        <v>3.4957105892530352E-3</v>
      </c>
      <c r="AD1403" s="103" t="str">
        <f t="shared" si="753"/>
        <v xml:space="preserve">  </v>
      </c>
      <c r="AE1403" s="103" t="str">
        <f t="shared" si="754"/>
        <v xml:space="preserve">  </v>
      </c>
    </row>
    <row r="1404" spans="1:31" s="33" customFormat="1" x14ac:dyDescent="0.2">
      <c r="A1404" s="33" t="s">
        <v>342</v>
      </c>
      <c r="D1404" s="33">
        <v>1</v>
      </c>
      <c r="G1404" s="33">
        <v>156.167</v>
      </c>
      <c r="H1404" s="33">
        <v>599.5</v>
      </c>
      <c r="I1404" s="33">
        <v>12</v>
      </c>
      <c r="J1404" s="33" t="s">
        <v>452</v>
      </c>
      <c r="K1404" s="34" t="s">
        <v>451</v>
      </c>
      <c r="L1404" s="7">
        <f t="shared" si="797"/>
        <v>143.33299999999997</v>
      </c>
      <c r="M1404" s="33">
        <f t="shared" si="798"/>
        <v>0.5</v>
      </c>
      <c r="N1404" s="7">
        <f t="shared" si="799"/>
        <v>3.4883802055353623E-3</v>
      </c>
      <c r="AD1404" s="103" t="str">
        <f t="shared" si="753"/>
        <v xml:space="preserve">  </v>
      </c>
      <c r="AE1404" s="103" t="str">
        <f t="shared" si="754"/>
        <v xml:space="preserve">  </v>
      </c>
    </row>
    <row r="1405" spans="1:31" s="33" customFormat="1" x14ac:dyDescent="0.2">
      <c r="A1405" s="33" t="s">
        <v>342</v>
      </c>
      <c r="D1405" s="33">
        <v>1.5</v>
      </c>
      <c r="G1405" s="33">
        <v>156.167</v>
      </c>
      <c r="H1405" s="33">
        <v>456.5</v>
      </c>
      <c r="I1405" s="33">
        <v>12</v>
      </c>
      <c r="J1405" s="33" t="s">
        <v>452</v>
      </c>
      <c r="K1405" s="34" t="s">
        <v>451</v>
      </c>
      <c r="L1405" s="7">
        <f t="shared" si="797"/>
        <v>143</v>
      </c>
      <c r="M1405" s="33">
        <f t="shared" ref="M1405:M1407" si="800">D1405-D1404</f>
        <v>0.5</v>
      </c>
      <c r="N1405" s="7">
        <f t="shared" ref="N1405:N1407" si="801">M1405/L1405</f>
        <v>3.4965034965034965E-3</v>
      </c>
      <c r="O1405" s="7"/>
      <c r="AD1405" s="103" t="str">
        <f t="shared" si="753"/>
        <v xml:space="preserve">  </v>
      </c>
      <c r="AE1405" s="103" t="str">
        <f t="shared" si="754"/>
        <v xml:space="preserve">  </v>
      </c>
    </row>
    <row r="1406" spans="1:31" s="33" customFormat="1" x14ac:dyDescent="0.2">
      <c r="A1406" s="33" t="s">
        <v>342</v>
      </c>
      <c r="D1406" s="33">
        <v>2</v>
      </c>
      <c r="G1406" s="33">
        <v>156.833</v>
      </c>
      <c r="H1406" s="33">
        <v>313.16699999999997</v>
      </c>
      <c r="I1406" s="33">
        <v>12</v>
      </c>
      <c r="J1406" s="33" t="s">
        <v>452</v>
      </c>
      <c r="K1406" s="34" t="s">
        <v>451</v>
      </c>
      <c r="L1406" s="7">
        <f t="shared" si="797"/>
        <v>143.33300000000003</v>
      </c>
      <c r="M1406" s="33">
        <f t="shared" si="800"/>
        <v>0.5</v>
      </c>
      <c r="N1406" s="7">
        <f t="shared" si="801"/>
        <v>3.488380205535361E-3</v>
      </c>
      <c r="O1406" s="7"/>
      <c r="AD1406" s="103" t="str">
        <f t="shared" si="753"/>
        <v xml:space="preserve">  </v>
      </c>
      <c r="AE1406" s="103" t="str">
        <f t="shared" si="754"/>
        <v xml:space="preserve">  </v>
      </c>
    </row>
    <row r="1407" spans="1:31" s="33" customFormat="1" ht="17" thickBot="1" x14ac:dyDescent="0.25">
      <c r="A1407" s="33" t="s">
        <v>342</v>
      </c>
      <c r="D1407" s="33">
        <v>2.5</v>
      </c>
      <c r="E1407" s="75"/>
      <c r="G1407" s="33">
        <v>156.833</v>
      </c>
      <c r="H1407" s="33">
        <v>170.833</v>
      </c>
      <c r="I1407" s="33">
        <v>12</v>
      </c>
      <c r="J1407" s="33" t="s">
        <v>452</v>
      </c>
      <c r="K1407" s="34" t="s">
        <v>451</v>
      </c>
      <c r="L1407" s="7">
        <f t="shared" si="797"/>
        <v>142.33399999999997</v>
      </c>
      <c r="M1407" s="33">
        <f t="shared" si="800"/>
        <v>0.5</v>
      </c>
      <c r="N1407" s="7">
        <f t="shared" si="801"/>
        <v>3.5128641083648328E-3</v>
      </c>
      <c r="O1407" s="7"/>
      <c r="AD1407" s="103" t="str">
        <f t="shared" si="753"/>
        <v xml:space="preserve">  </v>
      </c>
      <c r="AE1407" s="103" t="str">
        <f t="shared" si="754"/>
        <v xml:space="preserve">  </v>
      </c>
    </row>
    <row r="1408" spans="1:31" s="13" customFormat="1" ht="17" thickBot="1" x14ac:dyDescent="0.25">
      <c r="A1408" s="13" t="s">
        <v>310</v>
      </c>
      <c r="D1408" s="40">
        <v>5</v>
      </c>
      <c r="G1408" s="40">
        <v>413.5</v>
      </c>
      <c r="H1408" s="13">
        <v>886.83299999999997</v>
      </c>
      <c r="K1408" s="14"/>
      <c r="AD1408" s="103" t="str">
        <f t="shared" si="753"/>
        <v xml:space="preserve">  </v>
      </c>
      <c r="AE1408" s="103" t="str">
        <f t="shared" si="754"/>
        <v xml:space="preserve">  </v>
      </c>
    </row>
    <row r="1409" spans="1:31" s="33" customFormat="1" x14ac:dyDescent="0.2">
      <c r="A1409" s="33" t="s">
        <v>310</v>
      </c>
      <c r="D1409" s="33">
        <v>10</v>
      </c>
      <c r="E1409" s="75"/>
      <c r="G1409" s="33">
        <v>668.75</v>
      </c>
      <c r="H1409" s="33">
        <v>886.25</v>
      </c>
      <c r="I1409" s="33">
        <v>12</v>
      </c>
      <c r="J1409" s="33" t="s">
        <v>452</v>
      </c>
      <c r="K1409" s="34" t="s">
        <v>451</v>
      </c>
      <c r="L1409" s="7">
        <f t="shared" ref="L1409:L1411" si="802">ABS(G1409-G1408)</f>
        <v>255.25</v>
      </c>
      <c r="M1409" s="33">
        <f t="shared" ref="M1409:M1411" si="803">D1409-D1408</f>
        <v>5</v>
      </c>
      <c r="N1409" s="7">
        <f t="shared" ref="N1409:N1411" si="804">M1409/L1409</f>
        <v>1.9588638589618023E-2</v>
      </c>
      <c r="O1409" s="7">
        <f>AVERAGE(N1409:N1411)</f>
        <v>1.9582263539050068E-2</v>
      </c>
      <c r="AD1409" s="103" t="str">
        <f t="shared" si="753"/>
        <v xml:space="preserve">  </v>
      </c>
      <c r="AE1409" s="103" t="str">
        <f t="shared" si="754"/>
        <v xml:space="preserve">  </v>
      </c>
    </row>
    <row r="1410" spans="1:31" s="33" customFormat="1" x14ac:dyDescent="0.2">
      <c r="A1410" s="33" t="s">
        <v>310</v>
      </c>
      <c r="D1410" s="33">
        <v>15</v>
      </c>
      <c r="E1410" s="75"/>
      <c r="G1410" s="33">
        <v>923.83299999999997</v>
      </c>
      <c r="H1410" s="33">
        <v>886.16700000000003</v>
      </c>
      <c r="I1410" s="33">
        <v>12</v>
      </c>
      <c r="J1410" s="33" t="s">
        <v>452</v>
      </c>
      <c r="K1410" s="34" t="s">
        <v>451</v>
      </c>
      <c r="L1410" s="7">
        <f t="shared" si="802"/>
        <v>255.08299999999997</v>
      </c>
      <c r="M1410" s="33">
        <f t="shared" si="803"/>
        <v>5</v>
      </c>
      <c r="N1410" s="7">
        <f t="shared" si="804"/>
        <v>1.9601463053202293E-2</v>
      </c>
      <c r="O1410" s="7"/>
      <c r="AD1410" s="103" t="str">
        <f t="shared" si="753"/>
        <v xml:space="preserve">  </v>
      </c>
      <c r="AE1410" s="103" t="str">
        <f t="shared" si="754"/>
        <v xml:space="preserve">  </v>
      </c>
    </row>
    <row r="1411" spans="1:31" s="33" customFormat="1" x14ac:dyDescent="0.2">
      <c r="A1411" s="33" t="s">
        <v>310</v>
      </c>
      <c r="D1411" s="33">
        <v>20</v>
      </c>
      <c r="E1411" s="75"/>
      <c r="G1411" s="33">
        <v>1179.5</v>
      </c>
      <c r="H1411" s="33">
        <v>886.16700000000003</v>
      </c>
      <c r="I1411" s="33">
        <v>12</v>
      </c>
      <c r="J1411" s="33" t="s">
        <v>452</v>
      </c>
      <c r="K1411" s="34" t="s">
        <v>451</v>
      </c>
      <c r="L1411" s="7">
        <f t="shared" si="802"/>
        <v>255.66700000000003</v>
      </c>
      <c r="M1411" s="33">
        <f t="shared" si="803"/>
        <v>5</v>
      </c>
      <c r="N1411" s="7">
        <f t="shared" si="804"/>
        <v>1.9556688974329887E-2</v>
      </c>
      <c r="O1411" s="7"/>
      <c r="AD1411" s="103" t="str">
        <f t="shared" ref="AD1411:AD1474" si="805">CONCATENATE(IF(Z1411&lt;Y1411, "YES", " "), IF( AA1411&lt;0, "-YES", " "))</f>
        <v xml:space="preserve">  </v>
      </c>
      <c r="AE1411" s="103" t="str">
        <f t="shared" ref="AE1411:AE1474" si="806">CONCATENATE(IF(S1411&gt;R1411, "YES", " "), IF( T1411&lt;0, "-YES", " "))</f>
        <v xml:space="preserve">  </v>
      </c>
    </row>
    <row r="1412" spans="1:31" x14ac:dyDescent="0.2">
      <c r="A1412" t="s">
        <v>454</v>
      </c>
      <c r="B1412" t="s">
        <v>457</v>
      </c>
      <c r="C1412" t="s">
        <v>447</v>
      </c>
      <c r="G1412">
        <v>423.5</v>
      </c>
      <c r="H1412">
        <v>476.16699999999997</v>
      </c>
      <c r="I1412">
        <v>12</v>
      </c>
      <c r="J1412" t="s">
        <v>452</v>
      </c>
      <c r="K1412" s="5" t="s">
        <v>451</v>
      </c>
      <c r="P1412" s="22">
        <f>$O$1403</f>
        <v>3.4957105892530352E-3</v>
      </c>
      <c r="Q1412" s="98">
        <f>$D$1402</f>
        <v>0</v>
      </c>
      <c r="R1412" s="98">
        <f>$H$1402</f>
        <v>886</v>
      </c>
      <c r="S1412">
        <f>H1412</f>
        <v>476.16699999999997</v>
      </c>
      <c r="T1412">
        <f t="shared" ref="T1412" si="807">ABS(R1412-S1412)</f>
        <v>409.83300000000003</v>
      </c>
      <c r="U1412" s="18">
        <f t="shared" ref="U1412" si="808">T1412*P1412+Q1412</f>
        <v>1.4326575579253393</v>
      </c>
      <c r="W1412" s="22">
        <f>$O$1409</f>
        <v>1.9582263539050068E-2</v>
      </c>
      <c r="X1412" s="22">
        <f>$D$1408</f>
        <v>5</v>
      </c>
      <c r="Y1412" s="22">
        <f>$G$1408</f>
        <v>413.5</v>
      </c>
      <c r="Z1412">
        <f>G1412</f>
        <v>423.5</v>
      </c>
      <c r="AA1412">
        <f>Z1412-Y1412</f>
        <v>10</v>
      </c>
      <c r="AB1412" s="18">
        <f t="shared" ref="AB1412" si="809">AA1412*W1412+X1412</f>
        <v>5.1958226353905008</v>
      </c>
      <c r="AC1412" t="s">
        <v>181</v>
      </c>
      <c r="AD1412" s="103" t="str">
        <f t="shared" si="805"/>
        <v xml:space="preserve">  </v>
      </c>
      <c r="AE1412" s="103" t="str">
        <f t="shared" si="806"/>
        <v xml:space="preserve">  </v>
      </c>
    </row>
    <row r="1413" spans="1:31" x14ac:dyDescent="0.2">
      <c r="A1413" t="s">
        <v>454</v>
      </c>
      <c r="B1413" t="s">
        <v>457</v>
      </c>
      <c r="G1413">
        <v>397.5</v>
      </c>
      <c r="H1413">
        <v>341.5</v>
      </c>
      <c r="I1413">
        <v>12</v>
      </c>
      <c r="J1413" t="s">
        <v>452</v>
      </c>
      <c r="K1413" s="5" t="s">
        <v>451</v>
      </c>
      <c r="P1413" s="22">
        <f t="shared" ref="P1413:P1476" si="810">$O$1403</f>
        <v>3.4957105892530352E-3</v>
      </c>
      <c r="Q1413" s="98">
        <f t="shared" ref="Q1413:Q1476" si="811">$D$1402</f>
        <v>0</v>
      </c>
      <c r="R1413" s="98">
        <f t="shared" ref="R1413:R1476" si="812">$H$1402</f>
        <v>886</v>
      </c>
      <c r="S1413">
        <f t="shared" ref="S1413:S1476" si="813">H1413</f>
        <v>341.5</v>
      </c>
      <c r="T1413">
        <f t="shared" ref="T1413:T1476" si="814">ABS(R1413-S1413)</f>
        <v>544.5</v>
      </c>
      <c r="U1413" s="18">
        <f t="shared" ref="U1413:U1476" si="815">T1413*P1413+Q1413</f>
        <v>1.9034144158482778</v>
      </c>
      <c r="W1413" s="22">
        <f t="shared" ref="W1413:W1476" si="816">$O$1409</f>
        <v>1.9582263539050068E-2</v>
      </c>
      <c r="X1413" s="22">
        <f t="shared" ref="X1413:X1476" si="817">$D$1408</f>
        <v>5</v>
      </c>
      <c r="Y1413" s="22">
        <f t="shared" ref="Y1413:Y1476" si="818">$G$1408</f>
        <v>413.5</v>
      </c>
      <c r="Z1413">
        <f t="shared" ref="Z1413:Z1476" si="819">G1413</f>
        <v>397.5</v>
      </c>
      <c r="AA1413">
        <f t="shared" ref="AA1413:AA1476" si="820">Z1413-Y1413</f>
        <v>-16</v>
      </c>
      <c r="AB1413" s="18">
        <f t="shared" ref="AB1413:AB1476" si="821">AA1413*W1413+X1413</f>
        <v>4.6866837833751989</v>
      </c>
      <c r="AC1413" t="s">
        <v>181</v>
      </c>
      <c r="AD1413" s="103" t="str">
        <f t="shared" si="805"/>
        <v>YES-YES</v>
      </c>
      <c r="AE1413" s="103" t="str">
        <f t="shared" si="806"/>
        <v xml:space="preserve">  </v>
      </c>
    </row>
    <row r="1414" spans="1:31" x14ac:dyDescent="0.2">
      <c r="A1414" t="s">
        <v>454</v>
      </c>
      <c r="B1414" t="s">
        <v>457</v>
      </c>
      <c r="G1414">
        <v>449.5</v>
      </c>
      <c r="H1414">
        <v>421.5</v>
      </c>
      <c r="I1414">
        <v>12</v>
      </c>
      <c r="J1414" t="s">
        <v>452</v>
      </c>
      <c r="K1414" s="5" t="s">
        <v>451</v>
      </c>
      <c r="P1414" s="22">
        <f t="shared" si="810"/>
        <v>3.4957105892530352E-3</v>
      </c>
      <c r="Q1414" s="98">
        <f t="shared" si="811"/>
        <v>0</v>
      </c>
      <c r="R1414" s="98">
        <f t="shared" si="812"/>
        <v>886</v>
      </c>
      <c r="S1414">
        <f t="shared" si="813"/>
        <v>421.5</v>
      </c>
      <c r="T1414">
        <f t="shared" si="814"/>
        <v>464.5</v>
      </c>
      <c r="U1414" s="18">
        <f t="shared" si="815"/>
        <v>1.6237575687080348</v>
      </c>
      <c r="W1414" s="22">
        <f t="shared" si="816"/>
        <v>1.9582263539050068E-2</v>
      </c>
      <c r="X1414" s="22">
        <f t="shared" si="817"/>
        <v>5</v>
      </c>
      <c r="Y1414" s="22">
        <f t="shared" si="818"/>
        <v>413.5</v>
      </c>
      <c r="Z1414">
        <f t="shared" si="819"/>
        <v>449.5</v>
      </c>
      <c r="AA1414">
        <f t="shared" si="820"/>
        <v>36</v>
      </c>
      <c r="AB1414" s="18">
        <f t="shared" si="821"/>
        <v>5.7049614874058028</v>
      </c>
      <c r="AC1414" t="s">
        <v>181</v>
      </c>
      <c r="AD1414" s="103" t="str">
        <f t="shared" si="805"/>
        <v xml:space="preserve">  </v>
      </c>
      <c r="AE1414" s="103" t="str">
        <f t="shared" si="806"/>
        <v xml:space="preserve">  </v>
      </c>
    </row>
    <row r="1415" spans="1:31" x14ac:dyDescent="0.2">
      <c r="A1415" t="s">
        <v>454</v>
      </c>
      <c r="B1415" t="s">
        <v>457</v>
      </c>
      <c r="G1415">
        <v>468.83300000000003</v>
      </c>
      <c r="H1415">
        <v>450.83300000000003</v>
      </c>
      <c r="I1415">
        <v>12</v>
      </c>
      <c r="J1415" t="s">
        <v>452</v>
      </c>
      <c r="K1415" s="5" t="s">
        <v>451</v>
      </c>
      <c r="P1415" s="22">
        <f t="shared" si="810"/>
        <v>3.4957105892530352E-3</v>
      </c>
      <c r="Q1415" s="98">
        <f t="shared" si="811"/>
        <v>0</v>
      </c>
      <c r="R1415" s="98">
        <f t="shared" si="812"/>
        <v>886</v>
      </c>
      <c r="S1415">
        <f t="shared" si="813"/>
        <v>450.83300000000003</v>
      </c>
      <c r="T1415">
        <f t="shared" si="814"/>
        <v>435.16699999999997</v>
      </c>
      <c r="U1415" s="18">
        <f t="shared" si="815"/>
        <v>1.5212178899934754</v>
      </c>
      <c r="W1415" s="22">
        <f t="shared" si="816"/>
        <v>1.9582263539050068E-2</v>
      </c>
      <c r="X1415" s="22">
        <f t="shared" si="817"/>
        <v>5</v>
      </c>
      <c r="Y1415" s="22">
        <f t="shared" si="818"/>
        <v>413.5</v>
      </c>
      <c r="Z1415">
        <f t="shared" si="819"/>
        <v>468.83300000000003</v>
      </c>
      <c r="AA1415">
        <f t="shared" si="820"/>
        <v>55.333000000000027</v>
      </c>
      <c r="AB1415" s="18">
        <f t="shared" si="821"/>
        <v>6.0835453884062574</v>
      </c>
      <c r="AC1415" t="s">
        <v>181</v>
      </c>
      <c r="AD1415" s="103" t="str">
        <f t="shared" si="805"/>
        <v xml:space="preserve">  </v>
      </c>
      <c r="AE1415" s="103" t="str">
        <f t="shared" si="806"/>
        <v xml:space="preserve">  </v>
      </c>
    </row>
    <row r="1416" spans="1:31" x14ac:dyDescent="0.2">
      <c r="A1416" t="s">
        <v>454</v>
      </c>
      <c r="B1416" t="s">
        <v>457</v>
      </c>
      <c r="G1416">
        <v>504.83300000000003</v>
      </c>
      <c r="H1416">
        <v>438.83300000000003</v>
      </c>
      <c r="I1416">
        <v>12</v>
      </c>
      <c r="J1416" t="s">
        <v>452</v>
      </c>
      <c r="K1416" s="5" t="s">
        <v>451</v>
      </c>
      <c r="P1416" s="22">
        <f t="shared" si="810"/>
        <v>3.4957105892530352E-3</v>
      </c>
      <c r="Q1416" s="98">
        <f t="shared" si="811"/>
        <v>0</v>
      </c>
      <c r="R1416" s="98">
        <f t="shared" si="812"/>
        <v>886</v>
      </c>
      <c r="S1416">
        <f t="shared" si="813"/>
        <v>438.83300000000003</v>
      </c>
      <c r="T1416">
        <f t="shared" si="814"/>
        <v>447.16699999999997</v>
      </c>
      <c r="U1416" s="18">
        <f t="shared" si="815"/>
        <v>1.5631664170645119</v>
      </c>
      <c r="W1416" s="22">
        <f t="shared" si="816"/>
        <v>1.9582263539050068E-2</v>
      </c>
      <c r="X1416" s="22">
        <f t="shared" si="817"/>
        <v>5</v>
      </c>
      <c r="Y1416" s="22">
        <f t="shared" si="818"/>
        <v>413.5</v>
      </c>
      <c r="Z1416">
        <f t="shared" si="819"/>
        <v>504.83300000000003</v>
      </c>
      <c r="AA1416">
        <f t="shared" si="820"/>
        <v>91.333000000000027</v>
      </c>
      <c r="AB1416" s="18">
        <f t="shared" si="821"/>
        <v>6.7885068758120601</v>
      </c>
      <c r="AC1416" t="s">
        <v>181</v>
      </c>
      <c r="AD1416" s="103" t="str">
        <f t="shared" si="805"/>
        <v xml:space="preserve">  </v>
      </c>
      <c r="AE1416" s="103" t="str">
        <f t="shared" si="806"/>
        <v xml:space="preserve">  </v>
      </c>
    </row>
    <row r="1417" spans="1:31" x14ac:dyDescent="0.2">
      <c r="A1417" t="s">
        <v>454</v>
      </c>
      <c r="B1417" t="s">
        <v>457</v>
      </c>
      <c r="G1417">
        <v>540.83299999999997</v>
      </c>
      <c r="H1417">
        <v>392.83300000000003</v>
      </c>
      <c r="I1417">
        <v>12</v>
      </c>
      <c r="J1417" t="s">
        <v>452</v>
      </c>
      <c r="K1417" s="5" t="s">
        <v>451</v>
      </c>
      <c r="P1417" s="22">
        <f t="shared" si="810"/>
        <v>3.4957105892530352E-3</v>
      </c>
      <c r="Q1417" s="98">
        <f t="shared" si="811"/>
        <v>0</v>
      </c>
      <c r="R1417" s="98">
        <f t="shared" si="812"/>
        <v>886</v>
      </c>
      <c r="S1417">
        <f t="shared" si="813"/>
        <v>392.83300000000003</v>
      </c>
      <c r="T1417">
        <f t="shared" si="814"/>
        <v>493.16699999999997</v>
      </c>
      <c r="U1417" s="18">
        <f t="shared" si="815"/>
        <v>1.7239691041701515</v>
      </c>
      <c r="W1417" s="22">
        <f t="shared" si="816"/>
        <v>1.9582263539050068E-2</v>
      </c>
      <c r="X1417" s="22">
        <f t="shared" si="817"/>
        <v>5</v>
      </c>
      <c r="Y1417" s="22">
        <f t="shared" si="818"/>
        <v>413.5</v>
      </c>
      <c r="Z1417">
        <f t="shared" si="819"/>
        <v>540.83299999999997</v>
      </c>
      <c r="AA1417">
        <f t="shared" si="820"/>
        <v>127.33299999999997</v>
      </c>
      <c r="AB1417" s="18">
        <f t="shared" si="821"/>
        <v>7.4934683632178611</v>
      </c>
      <c r="AC1417" t="s">
        <v>181</v>
      </c>
      <c r="AD1417" s="103" t="str">
        <f t="shared" si="805"/>
        <v xml:space="preserve">  </v>
      </c>
      <c r="AE1417" s="103" t="str">
        <f t="shared" si="806"/>
        <v xml:space="preserve">  </v>
      </c>
    </row>
    <row r="1418" spans="1:31" x14ac:dyDescent="0.2">
      <c r="A1418" t="s">
        <v>454</v>
      </c>
      <c r="B1418" t="s">
        <v>457</v>
      </c>
      <c r="G1418">
        <v>535.5</v>
      </c>
      <c r="H1418">
        <v>394.83300000000003</v>
      </c>
      <c r="I1418">
        <v>12</v>
      </c>
      <c r="J1418" t="s">
        <v>452</v>
      </c>
      <c r="K1418" s="5" t="s">
        <v>451</v>
      </c>
      <c r="P1418" s="22">
        <f t="shared" si="810"/>
        <v>3.4957105892530352E-3</v>
      </c>
      <c r="Q1418" s="98">
        <f t="shared" si="811"/>
        <v>0</v>
      </c>
      <c r="R1418" s="98">
        <f t="shared" si="812"/>
        <v>886</v>
      </c>
      <c r="S1418">
        <f t="shared" si="813"/>
        <v>394.83300000000003</v>
      </c>
      <c r="T1418">
        <f t="shared" si="814"/>
        <v>491.16699999999997</v>
      </c>
      <c r="U1418" s="18">
        <f t="shared" si="815"/>
        <v>1.7169776829916454</v>
      </c>
      <c r="W1418" s="22">
        <f t="shared" si="816"/>
        <v>1.9582263539050068E-2</v>
      </c>
      <c r="X1418" s="22">
        <f t="shared" si="817"/>
        <v>5</v>
      </c>
      <c r="Y1418" s="22">
        <f t="shared" si="818"/>
        <v>413.5</v>
      </c>
      <c r="Z1418">
        <f t="shared" si="819"/>
        <v>535.5</v>
      </c>
      <c r="AA1418">
        <f t="shared" si="820"/>
        <v>122</v>
      </c>
      <c r="AB1418" s="18">
        <f t="shared" si="821"/>
        <v>7.3890361517641079</v>
      </c>
      <c r="AC1418" t="s">
        <v>181</v>
      </c>
      <c r="AD1418" s="103" t="str">
        <f t="shared" si="805"/>
        <v xml:space="preserve">  </v>
      </c>
      <c r="AE1418" s="103" t="str">
        <f t="shared" si="806"/>
        <v xml:space="preserve">  </v>
      </c>
    </row>
    <row r="1419" spans="1:31" x14ac:dyDescent="0.2">
      <c r="A1419" t="s">
        <v>454</v>
      </c>
      <c r="B1419" t="s">
        <v>457</v>
      </c>
      <c r="G1419">
        <v>541.5</v>
      </c>
      <c r="H1419">
        <v>400.16699999999997</v>
      </c>
      <c r="I1419">
        <v>12</v>
      </c>
      <c r="J1419" t="s">
        <v>452</v>
      </c>
      <c r="K1419" s="5" t="s">
        <v>451</v>
      </c>
      <c r="P1419" s="22">
        <f t="shared" si="810"/>
        <v>3.4957105892530352E-3</v>
      </c>
      <c r="Q1419" s="98">
        <f t="shared" si="811"/>
        <v>0</v>
      </c>
      <c r="R1419" s="98">
        <f t="shared" si="812"/>
        <v>886</v>
      </c>
      <c r="S1419">
        <f t="shared" si="813"/>
        <v>400.16699999999997</v>
      </c>
      <c r="T1419">
        <f t="shared" si="814"/>
        <v>485.83300000000003</v>
      </c>
      <c r="U1419" s="18">
        <f t="shared" si="815"/>
        <v>1.69833156270857</v>
      </c>
      <c r="W1419" s="22">
        <f t="shared" si="816"/>
        <v>1.9582263539050068E-2</v>
      </c>
      <c r="X1419" s="22">
        <f t="shared" si="817"/>
        <v>5</v>
      </c>
      <c r="Y1419" s="22">
        <f t="shared" si="818"/>
        <v>413.5</v>
      </c>
      <c r="Z1419">
        <f t="shared" si="819"/>
        <v>541.5</v>
      </c>
      <c r="AA1419">
        <f t="shared" si="820"/>
        <v>128</v>
      </c>
      <c r="AB1419" s="18">
        <f t="shared" si="821"/>
        <v>7.5065297329984091</v>
      </c>
      <c r="AC1419" t="s">
        <v>181</v>
      </c>
      <c r="AD1419" s="103" t="str">
        <f t="shared" si="805"/>
        <v xml:space="preserve">  </v>
      </c>
      <c r="AE1419" s="103" t="str">
        <f t="shared" si="806"/>
        <v xml:space="preserve">  </v>
      </c>
    </row>
    <row r="1420" spans="1:31" x14ac:dyDescent="0.2">
      <c r="A1420" t="s">
        <v>454</v>
      </c>
      <c r="B1420" t="s">
        <v>457</v>
      </c>
      <c r="G1420">
        <v>550.83299999999997</v>
      </c>
      <c r="H1420">
        <v>398.16699999999997</v>
      </c>
      <c r="I1420">
        <v>12</v>
      </c>
      <c r="J1420" t="s">
        <v>452</v>
      </c>
      <c r="K1420" s="5" t="s">
        <v>451</v>
      </c>
      <c r="P1420" s="22">
        <f t="shared" si="810"/>
        <v>3.4957105892530352E-3</v>
      </c>
      <c r="Q1420" s="98">
        <f t="shared" si="811"/>
        <v>0</v>
      </c>
      <c r="R1420" s="98">
        <f t="shared" si="812"/>
        <v>886</v>
      </c>
      <c r="S1420">
        <f t="shared" si="813"/>
        <v>398.16699999999997</v>
      </c>
      <c r="T1420">
        <f t="shared" si="814"/>
        <v>487.83300000000003</v>
      </c>
      <c r="U1420" s="18">
        <f t="shared" si="815"/>
        <v>1.705322983887076</v>
      </c>
      <c r="W1420" s="22">
        <f t="shared" si="816"/>
        <v>1.9582263539050068E-2</v>
      </c>
      <c r="X1420" s="22">
        <f t="shared" si="817"/>
        <v>5</v>
      </c>
      <c r="Y1420" s="22">
        <f t="shared" si="818"/>
        <v>413.5</v>
      </c>
      <c r="Z1420">
        <f t="shared" si="819"/>
        <v>550.83299999999997</v>
      </c>
      <c r="AA1420">
        <f t="shared" si="820"/>
        <v>137.33299999999997</v>
      </c>
      <c r="AB1420" s="18">
        <f t="shared" si="821"/>
        <v>7.689290998608362</v>
      </c>
      <c r="AC1420" t="s">
        <v>181</v>
      </c>
      <c r="AD1420" s="103" t="str">
        <f t="shared" si="805"/>
        <v xml:space="preserve">  </v>
      </c>
      <c r="AE1420" s="103" t="str">
        <f t="shared" si="806"/>
        <v xml:space="preserve">  </v>
      </c>
    </row>
    <row r="1421" spans="1:31" x14ac:dyDescent="0.2">
      <c r="A1421" t="s">
        <v>454</v>
      </c>
      <c r="B1421" t="s">
        <v>457</v>
      </c>
      <c r="G1421">
        <v>566.16700000000003</v>
      </c>
      <c r="H1421">
        <v>396.16699999999997</v>
      </c>
      <c r="I1421">
        <v>12</v>
      </c>
      <c r="J1421" t="s">
        <v>452</v>
      </c>
      <c r="K1421" s="5" t="s">
        <v>451</v>
      </c>
      <c r="P1421" s="22">
        <f t="shared" si="810"/>
        <v>3.4957105892530352E-3</v>
      </c>
      <c r="Q1421" s="98">
        <f t="shared" si="811"/>
        <v>0</v>
      </c>
      <c r="R1421" s="98">
        <f t="shared" si="812"/>
        <v>886</v>
      </c>
      <c r="S1421">
        <f t="shared" si="813"/>
        <v>396.16699999999997</v>
      </c>
      <c r="T1421">
        <f t="shared" si="814"/>
        <v>489.83300000000003</v>
      </c>
      <c r="U1421" s="18">
        <f t="shared" si="815"/>
        <v>1.7123144050655821</v>
      </c>
      <c r="W1421" s="22">
        <f t="shared" si="816"/>
        <v>1.9582263539050068E-2</v>
      </c>
      <c r="X1421" s="22">
        <f t="shared" si="817"/>
        <v>5</v>
      </c>
      <c r="Y1421" s="22">
        <f t="shared" si="818"/>
        <v>413.5</v>
      </c>
      <c r="Z1421">
        <f t="shared" si="819"/>
        <v>566.16700000000003</v>
      </c>
      <c r="AA1421">
        <f t="shared" si="820"/>
        <v>152.66700000000003</v>
      </c>
      <c r="AB1421" s="18">
        <f t="shared" si="821"/>
        <v>7.9895654277161574</v>
      </c>
      <c r="AC1421" t="s">
        <v>181</v>
      </c>
      <c r="AD1421" s="103" t="str">
        <f t="shared" si="805"/>
        <v xml:space="preserve">  </v>
      </c>
      <c r="AE1421" s="103" t="str">
        <f t="shared" si="806"/>
        <v xml:space="preserve">  </v>
      </c>
    </row>
    <row r="1422" spans="1:31" x14ac:dyDescent="0.2">
      <c r="A1422" t="s">
        <v>454</v>
      </c>
      <c r="B1422" t="s">
        <v>457</v>
      </c>
      <c r="G1422">
        <v>560.83299999999997</v>
      </c>
      <c r="H1422">
        <v>404.16699999999997</v>
      </c>
      <c r="I1422">
        <v>12</v>
      </c>
      <c r="J1422" t="s">
        <v>452</v>
      </c>
      <c r="K1422" s="5" t="s">
        <v>451</v>
      </c>
      <c r="P1422" s="22">
        <f t="shared" si="810"/>
        <v>3.4957105892530352E-3</v>
      </c>
      <c r="Q1422" s="98">
        <f t="shared" si="811"/>
        <v>0</v>
      </c>
      <c r="R1422" s="98">
        <f t="shared" si="812"/>
        <v>886</v>
      </c>
      <c r="S1422">
        <f t="shared" si="813"/>
        <v>404.16699999999997</v>
      </c>
      <c r="T1422">
        <f t="shared" si="814"/>
        <v>481.83300000000003</v>
      </c>
      <c r="U1422" s="18">
        <f t="shared" si="815"/>
        <v>1.6843487203515579</v>
      </c>
      <c r="W1422" s="22">
        <f t="shared" si="816"/>
        <v>1.9582263539050068E-2</v>
      </c>
      <c r="X1422" s="22">
        <f t="shared" si="817"/>
        <v>5</v>
      </c>
      <c r="Y1422" s="22">
        <f t="shared" si="818"/>
        <v>413.5</v>
      </c>
      <c r="Z1422">
        <f t="shared" si="819"/>
        <v>560.83299999999997</v>
      </c>
      <c r="AA1422">
        <f t="shared" si="820"/>
        <v>147.33299999999997</v>
      </c>
      <c r="AB1422" s="18">
        <f t="shared" si="821"/>
        <v>7.8851136339988628</v>
      </c>
      <c r="AC1422" t="s">
        <v>181</v>
      </c>
      <c r="AD1422" s="103" t="str">
        <f t="shared" si="805"/>
        <v xml:space="preserve">  </v>
      </c>
      <c r="AE1422" s="103" t="str">
        <f t="shared" si="806"/>
        <v xml:space="preserve">  </v>
      </c>
    </row>
    <row r="1423" spans="1:31" x14ac:dyDescent="0.2">
      <c r="A1423" t="s">
        <v>454</v>
      </c>
      <c r="B1423" t="s">
        <v>457</v>
      </c>
      <c r="G1423">
        <v>567.5</v>
      </c>
      <c r="H1423">
        <v>415.5</v>
      </c>
      <c r="I1423">
        <v>12</v>
      </c>
      <c r="J1423" t="s">
        <v>452</v>
      </c>
      <c r="K1423" s="5" t="s">
        <v>451</v>
      </c>
      <c r="P1423" s="22">
        <f t="shared" si="810"/>
        <v>3.4957105892530352E-3</v>
      </c>
      <c r="Q1423" s="98">
        <f t="shared" si="811"/>
        <v>0</v>
      </c>
      <c r="R1423" s="98">
        <f t="shared" si="812"/>
        <v>886</v>
      </c>
      <c r="S1423">
        <f t="shared" si="813"/>
        <v>415.5</v>
      </c>
      <c r="T1423">
        <f t="shared" si="814"/>
        <v>470.5</v>
      </c>
      <c r="U1423" s="18">
        <f t="shared" si="815"/>
        <v>1.6447318322435531</v>
      </c>
      <c r="W1423" s="22">
        <f t="shared" si="816"/>
        <v>1.9582263539050068E-2</v>
      </c>
      <c r="X1423" s="22">
        <f t="shared" si="817"/>
        <v>5</v>
      </c>
      <c r="Y1423" s="22">
        <f t="shared" si="818"/>
        <v>413.5</v>
      </c>
      <c r="Z1423">
        <f t="shared" si="819"/>
        <v>567.5</v>
      </c>
      <c r="AA1423">
        <f t="shared" si="820"/>
        <v>154</v>
      </c>
      <c r="AB1423" s="18">
        <f t="shared" si="821"/>
        <v>8.0156685850137102</v>
      </c>
      <c r="AC1423" t="s">
        <v>181</v>
      </c>
      <c r="AD1423" s="103" t="str">
        <f t="shared" si="805"/>
        <v xml:space="preserve">  </v>
      </c>
      <c r="AE1423" s="103" t="str">
        <f t="shared" si="806"/>
        <v xml:space="preserve">  </v>
      </c>
    </row>
    <row r="1424" spans="1:31" x14ac:dyDescent="0.2">
      <c r="A1424" t="s">
        <v>454</v>
      </c>
      <c r="B1424" t="s">
        <v>457</v>
      </c>
      <c r="G1424">
        <v>566.16700000000003</v>
      </c>
      <c r="H1424">
        <v>430.16699999999997</v>
      </c>
      <c r="I1424">
        <v>12</v>
      </c>
      <c r="J1424" t="s">
        <v>452</v>
      </c>
      <c r="K1424" s="5" t="s">
        <v>451</v>
      </c>
      <c r="P1424" s="22">
        <f t="shared" si="810"/>
        <v>3.4957105892530352E-3</v>
      </c>
      <c r="Q1424" s="98">
        <f t="shared" si="811"/>
        <v>0</v>
      </c>
      <c r="R1424" s="98">
        <f t="shared" si="812"/>
        <v>886</v>
      </c>
      <c r="S1424">
        <f t="shared" si="813"/>
        <v>430.16699999999997</v>
      </c>
      <c r="T1424">
        <f t="shared" si="814"/>
        <v>455.83300000000003</v>
      </c>
      <c r="U1424" s="18">
        <f t="shared" si="815"/>
        <v>1.5934602450309789</v>
      </c>
      <c r="W1424" s="22">
        <f t="shared" si="816"/>
        <v>1.9582263539050068E-2</v>
      </c>
      <c r="X1424" s="22">
        <f t="shared" si="817"/>
        <v>5</v>
      </c>
      <c r="Y1424" s="22">
        <f t="shared" si="818"/>
        <v>413.5</v>
      </c>
      <c r="Z1424">
        <f t="shared" si="819"/>
        <v>566.16700000000003</v>
      </c>
      <c r="AA1424">
        <f t="shared" si="820"/>
        <v>152.66700000000003</v>
      </c>
      <c r="AB1424" s="18">
        <f t="shared" si="821"/>
        <v>7.9895654277161574</v>
      </c>
      <c r="AC1424" t="s">
        <v>181</v>
      </c>
      <c r="AD1424" s="103" t="str">
        <f t="shared" si="805"/>
        <v xml:space="preserve">  </v>
      </c>
      <c r="AE1424" s="103" t="str">
        <f t="shared" si="806"/>
        <v xml:space="preserve">  </v>
      </c>
    </row>
    <row r="1425" spans="1:31" x14ac:dyDescent="0.2">
      <c r="A1425" t="s">
        <v>454</v>
      </c>
      <c r="B1425" t="s">
        <v>457</v>
      </c>
      <c r="G1425">
        <v>550.83299999999997</v>
      </c>
      <c r="H1425">
        <v>438.16699999999997</v>
      </c>
      <c r="I1425">
        <v>12</v>
      </c>
      <c r="J1425" t="s">
        <v>452</v>
      </c>
      <c r="K1425" s="5" t="s">
        <v>451</v>
      </c>
      <c r="P1425" s="22">
        <f t="shared" si="810"/>
        <v>3.4957105892530352E-3</v>
      </c>
      <c r="Q1425" s="98">
        <f t="shared" si="811"/>
        <v>0</v>
      </c>
      <c r="R1425" s="98">
        <f t="shared" si="812"/>
        <v>886</v>
      </c>
      <c r="S1425">
        <f t="shared" si="813"/>
        <v>438.16699999999997</v>
      </c>
      <c r="T1425">
        <f t="shared" si="814"/>
        <v>447.83300000000003</v>
      </c>
      <c r="U1425" s="18">
        <f t="shared" si="815"/>
        <v>1.5654945603169546</v>
      </c>
      <c r="W1425" s="22">
        <f t="shared" si="816"/>
        <v>1.9582263539050068E-2</v>
      </c>
      <c r="X1425" s="22">
        <f t="shared" si="817"/>
        <v>5</v>
      </c>
      <c r="Y1425" s="22">
        <f t="shared" si="818"/>
        <v>413.5</v>
      </c>
      <c r="Z1425">
        <f t="shared" si="819"/>
        <v>550.83299999999997</v>
      </c>
      <c r="AA1425">
        <f t="shared" si="820"/>
        <v>137.33299999999997</v>
      </c>
      <c r="AB1425" s="18">
        <f t="shared" si="821"/>
        <v>7.689290998608362</v>
      </c>
      <c r="AC1425" t="s">
        <v>181</v>
      </c>
      <c r="AD1425" s="103" t="str">
        <f t="shared" si="805"/>
        <v xml:space="preserve">  </v>
      </c>
      <c r="AE1425" s="103" t="str">
        <f t="shared" si="806"/>
        <v xml:space="preserve">  </v>
      </c>
    </row>
    <row r="1426" spans="1:31" x14ac:dyDescent="0.2">
      <c r="A1426" t="s">
        <v>454</v>
      </c>
      <c r="B1426" t="s">
        <v>457</v>
      </c>
      <c r="G1426">
        <v>556.16700000000003</v>
      </c>
      <c r="H1426">
        <v>461.5</v>
      </c>
      <c r="I1426">
        <v>12</v>
      </c>
      <c r="J1426" t="s">
        <v>452</v>
      </c>
      <c r="K1426" s="5" t="s">
        <v>451</v>
      </c>
      <c r="P1426" s="22">
        <f t="shared" si="810"/>
        <v>3.4957105892530352E-3</v>
      </c>
      <c r="Q1426" s="98">
        <f t="shared" si="811"/>
        <v>0</v>
      </c>
      <c r="R1426" s="98">
        <f t="shared" si="812"/>
        <v>886</v>
      </c>
      <c r="S1426">
        <f t="shared" si="813"/>
        <v>461.5</v>
      </c>
      <c r="T1426">
        <f t="shared" si="814"/>
        <v>424.5</v>
      </c>
      <c r="U1426" s="18">
        <f t="shared" si="815"/>
        <v>1.4839291451379135</v>
      </c>
      <c r="W1426" s="22">
        <f t="shared" si="816"/>
        <v>1.9582263539050068E-2</v>
      </c>
      <c r="X1426" s="22">
        <f t="shared" si="817"/>
        <v>5</v>
      </c>
      <c r="Y1426" s="22">
        <f t="shared" si="818"/>
        <v>413.5</v>
      </c>
      <c r="Z1426">
        <f t="shared" si="819"/>
        <v>556.16700000000003</v>
      </c>
      <c r="AA1426">
        <f t="shared" si="820"/>
        <v>142.66700000000003</v>
      </c>
      <c r="AB1426" s="18">
        <f t="shared" si="821"/>
        <v>7.7937427923256566</v>
      </c>
      <c r="AC1426" t="s">
        <v>181</v>
      </c>
      <c r="AD1426" s="103" t="str">
        <f t="shared" si="805"/>
        <v xml:space="preserve">  </v>
      </c>
      <c r="AE1426" s="103" t="str">
        <f t="shared" si="806"/>
        <v xml:space="preserve">  </v>
      </c>
    </row>
    <row r="1427" spans="1:31" x14ac:dyDescent="0.2">
      <c r="A1427" t="s">
        <v>454</v>
      </c>
      <c r="B1427" t="s">
        <v>457</v>
      </c>
      <c r="G1427">
        <v>530.16700000000003</v>
      </c>
      <c r="H1427">
        <v>458.83300000000003</v>
      </c>
      <c r="I1427">
        <v>12</v>
      </c>
      <c r="J1427" t="s">
        <v>452</v>
      </c>
      <c r="K1427" s="5" t="s">
        <v>451</v>
      </c>
      <c r="P1427" s="22">
        <f t="shared" si="810"/>
        <v>3.4957105892530352E-3</v>
      </c>
      <c r="Q1427" s="98">
        <f t="shared" si="811"/>
        <v>0</v>
      </c>
      <c r="R1427" s="98">
        <f t="shared" si="812"/>
        <v>886</v>
      </c>
      <c r="S1427">
        <f t="shared" si="813"/>
        <v>458.83300000000003</v>
      </c>
      <c r="T1427">
        <f t="shared" si="814"/>
        <v>427.16699999999997</v>
      </c>
      <c r="U1427" s="18">
        <f t="shared" si="815"/>
        <v>1.4932522052794512</v>
      </c>
      <c r="W1427" s="22">
        <f t="shared" si="816"/>
        <v>1.9582263539050068E-2</v>
      </c>
      <c r="X1427" s="22">
        <f t="shared" si="817"/>
        <v>5</v>
      </c>
      <c r="Y1427" s="22">
        <f t="shared" si="818"/>
        <v>413.5</v>
      </c>
      <c r="Z1427">
        <f t="shared" si="819"/>
        <v>530.16700000000003</v>
      </c>
      <c r="AA1427">
        <f t="shared" si="820"/>
        <v>116.66700000000003</v>
      </c>
      <c r="AB1427" s="18">
        <f t="shared" si="821"/>
        <v>7.2846039403103546</v>
      </c>
      <c r="AC1427" t="s">
        <v>181</v>
      </c>
      <c r="AD1427" s="103" t="str">
        <f t="shared" si="805"/>
        <v xml:space="preserve">  </v>
      </c>
      <c r="AE1427" s="103" t="str">
        <f t="shared" si="806"/>
        <v xml:space="preserve">  </v>
      </c>
    </row>
    <row r="1428" spans="1:31" x14ac:dyDescent="0.2">
      <c r="A1428" t="s">
        <v>454</v>
      </c>
      <c r="B1428" t="s">
        <v>457</v>
      </c>
      <c r="G1428">
        <v>535.5</v>
      </c>
      <c r="H1428">
        <v>472.83300000000003</v>
      </c>
      <c r="I1428">
        <v>12</v>
      </c>
      <c r="J1428" t="s">
        <v>452</v>
      </c>
      <c r="K1428" s="5" t="s">
        <v>451</v>
      </c>
      <c r="P1428" s="22">
        <f t="shared" si="810"/>
        <v>3.4957105892530352E-3</v>
      </c>
      <c r="Q1428" s="98">
        <f t="shared" si="811"/>
        <v>0</v>
      </c>
      <c r="R1428" s="98">
        <f t="shared" si="812"/>
        <v>886</v>
      </c>
      <c r="S1428">
        <f t="shared" si="813"/>
        <v>472.83300000000003</v>
      </c>
      <c r="T1428">
        <f t="shared" si="814"/>
        <v>413.16699999999997</v>
      </c>
      <c r="U1428" s="18">
        <f t="shared" si="815"/>
        <v>1.4443122570299087</v>
      </c>
      <c r="W1428" s="22">
        <f t="shared" si="816"/>
        <v>1.9582263539050068E-2</v>
      </c>
      <c r="X1428" s="22">
        <f t="shared" si="817"/>
        <v>5</v>
      </c>
      <c r="Y1428" s="22">
        <f t="shared" si="818"/>
        <v>413.5</v>
      </c>
      <c r="Z1428">
        <f t="shared" si="819"/>
        <v>535.5</v>
      </c>
      <c r="AA1428">
        <f t="shared" si="820"/>
        <v>122</v>
      </c>
      <c r="AB1428" s="18">
        <f t="shared" si="821"/>
        <v>7.3890361517641079</v>
      </c>
      <c r="AC1428" t="s">
        <v>181</v>
      </c>
      <c r="AD1428" s="103" t="str">
        <f t="shared" si="805"/>
        <v xml:space="preserve">  </v>
      </c>
      <c r="AE1428" s="103" t="str">
        <f t="shared" si="806"/>
        <v xml:space="preserve">  </v>
      </c>
    </row>
    <row r="1429" spans="1:31" x14ac:dyDescent="0.2">
      <c r="A1429" t="s">
        <v>454</v>
      </c>
      <c r="B1429" t="s">
        <v>457</v>
      </c>
      <c r="G1429">
        <v>592.16700000000003</v>
      </c>
      <c r="H1429">
        <v>347.5</v>
      </c>
      <c r="I1429">
        <v>12</v>
      </c>
      <c r="J1429" t="s">
        <v>452</v>
      </c>
      <c r="K1429" s="5" t="s">
        <v>451</v>
      </c>
      <c r="P1429" s="22">
        <f t="shared" si="810"/>
        <v>3.4957105892530352E-3</v>
      </c>
      <c r="Q1429" s="98">
        <f t="shared" si="811"/>
        <v>0</v>
      </c>
      <c r="R1429" s="98">
        <f t="shared" si="812"/>
        <v>886</v>
      </c>
      <c r="S1429">
        <f t="shared" si="813"/>
        <v>347.5</v>
      </c>
      <c r="T1429">
        <f t="shared" si="814"/>
        <v>538.5</v>
      </c>
      <c r="U1429" s="18">
        <f t="shared" si="815"/>
        <v>1.8824401523127594</v>
      </c>
      <c r="W1429" s="22">
        <f t="shared" si="816"/>
        <v>1.9582263539050068E-2</v>
      </c>
      <c r="X1429" s="22">
        <f t="shared" si="817"/>
        <v>5</v>
      </c>
      <c r="Y1429" s="22">
        <f t="shared" si="818"/>
        <v>413.5</v>
      </c>
      <c r="Z1429">
        <f t="shared" si="819"/>
        <v>592.16700000000003</v>
      </c>
      <c r="AA1429">
        <f t="shared" si="820"/>
        <v>178.66700000000003</v>
      </c>
      <c r="AB1429" s="18">
        <f t="shared" si="821"/>
        <v>8.4987042797314594</v>
      </c>
      <c r="AC1429" t="s">
        <v>181</v>
      </c>
      <c r="AD1429" s="103" t="str">
        <f t="shared" si="805"/>
        <v xml:space="preserve">  </v>
      </c>
      <c r="AE1429" s="103" t="str">
        <f t="shared" si="806"/>
        <v xml:space="preserve">  </v>
      </c>
    </row>
    <row r="1430" spans="1:31" x14ac:dyDescent="0.2">
      <c r="A1430" t="s">
        <v>454</v>
      </c>
      <c r="B1430" t="s">
        <v>457</v>
      </c>
      <c r="G1430">
        <v>658.83299999999997</v>
      </c>
      <c r="H1430">
        <v>335.5</v>
      </c>
      <c r="I1430">
        <v>12</v>
      </c>
      <c r="J1430" t="s">
        <v>452</v>
      </c>
      <c r="K1430" s="5" t="s">
        <v>451</v>
      </c>
      <c r="P1430" s="22">
        <f t="shared" si="810"/>
        <v>3.4957105892530352E-3</v>
      </c>
      <c r="Q1430" s="98">
        <f t="shared" si="811"/>
        <v>0</v>
      </c>
      <c r="R1430" s="98">
        <f t="shared" si="812"/>
        <v>886</v>
      </c>
      <c r="S1430">
        <f t="shared" si="813"/>
        <v>335.5</v>
      </c>
      <c r="T1430">
        <f t="shared" si="814"/>
        <v>550.5</v>
      </c>
      <c r="U1430" s="18">
        <f t="shared" si="815"/>
        <v>1.9243886793837959</v>
      </c>
      <c r="W1430" s="22">
        <f t="shared" si="816"/>
        <v>1.9582263539050068E-2</v>
      </c>
      <c r="X1430" s="22">
        <f t="shared" si="817"/>
        <v>5</v>
      </c>
      <c r="Y1430" s="22">
        <f t="shared" si="818"/>
        <v>413.5</v>
      </c>
      <c r="Z1430">
        <f t="shared" si="819"/>
        <v>658.83299999999997</v>
      </c>
      <c r="AA1430">
        <f t="shared" si="820"/>
        <v>245.33299999999997</v>
      </c>
      <c r="AB1430" s="18">
        <f t="shared" si="821"/>
        <v>9.8041754608257694</v>
      </c>
      <c r="AC1430" t="s">
        <v>181</v>
      </c>
      <c r="AD1430" s="103" t="str">
        <f t="shared" si="805"/>
        <v xml:space="preserve">  </v>
      </c>
      <c r="AE1430" s="103" t="str">
        <f t="shared" si="806"/>
        <v xml:space="preserve">  </v>
      </c>
    </row>
    <row r="1431" spans="1:31" x14ac:dyDescent="0.2">
      <c r="A1431" t="s">
        <v>454</v>
      </c>
      <c r="B1431" t="s">
        <v>457</v>
      </c>
      <c r="G1431">
        <v>633.5</v>
      </c>
      <c r="H1431">
        <v>409.5</v>
      </c>
      <c r="I1431">
        <v>12</v>
      </c>
      <c r="J1431" t="s">
        <v>452</v>
      </c>
      <c r="K1431" s="5" t="s">
        <v>451</v>
      </c>
      <c r="P1431" s="22">
        <f t="shared" si="810"/>
        <v>3.4957105892530352E-3</v>
      </c>
      <c r="Q1431" s="98">
        <f t="shared" si="811"/>
        <v>0</v>
      </c>
      <c r="R1431" s="98">
        <f t="shared" si="812"/>
        <v>886</v>
      </c>
      <c r="S1431">
        <f t="shared" si="813"/>
        <v>409.5</v>
      </c>
      <c r="T1431">
        <f t="shared" si="814"/>
        <v>476.5</v>
      </c>
      <c r="U1431" s="18">
        <f t="shared" si="815"/>
        <v>1.6657060957790712</v>
      </c>
      <c r="W1431" s="22">
        <f t="shared" si="816"/>
        <v>1.9582263539050068E-2</v>
      </c>
      <c r="X1431" s="22">
        <f t="shared" si="817"/>
        <v>5</v>
      </c>
      <c r="Y1431" s="22">
        <f t="shared" si="818"/>
        <v>413.5</v>
      </c>
      <c r="Z1431">
        <f t="shared" si="819"/>
        <v>633.5</v>
      </c>
      <c r="AA1431">
        <f t="shared" si="820"/>
        <v>220</v>
      </c>
      <c r="AB1431" s="18">
        <f t="shared" si="821"/>
        <v>9.3080979785910145</v>
      </c>
      <c r="AC1431" t="s">
        <v>181</v>
      </c>
      <c r="AD1431" s="103" t="str">
        <f t="shared" si="805"/>
        <v xml:space="preserve">  </v>
      </c>
      <c r="AE1431" s="103" t="str">
        <f t="shared" si="806"/>
        <v xml:space="preserve">  </v>
      </c>
    </row>
    <row r="1432" spans="1:31" x14ac:dyDescent="0.2">
      <c r="A1432" t="s">
        <v>454</v>
      </c>
      <c r="B1432" t="s">
        <v>457</v>
      </c>
      <c r="G1432">
        <v>613.5</v>
      </c>
      <c r="H1432">
        <v>478.83300000000003</v>
      </c>
      <c r="I1432">
        <v>12</v>
      </c>
      <c r="J1432" t="s">
        <v>452</v>
      </c>
      <c r="K1432" s="5" t="s">
        <v>451</v>
      </c>
      <c r="P1432" s="22">
        <f t="shared" si="810"/>
        <v>3.4957105892530352E-3</v>
      </c>
      <c r="Q1432" s="98">
        <f t="shared" si="811"/>
        <v>0</v>
      </c>
      <c r="R1432" s="98">
        <f t="shared" si="812"/>
        <v>886</v>
      </c>
      <c r="S1432">
        <f t="shared" si="813"/>
        <v>478.83300000000003</v>
      </c>
      <c r="T1432">
        <f t="shared" si="814"/>
        <v>407.16699999999997</v>
      </c>
      <c r="U1432" s="18">
        <f t="shared" si="815"/>
        <v>1.4233379934943906</v>
      </c>
      <c r="W1432" s="22">
        <f t="shared" si="816"/>
        <v>1.9582263539050068E-2</v>
      </c>
      <c r="X1432" s="22">
        <f t="shared" si="817"/>
        <v>5</v>
      </c>
      <c r="Y1432" s="22">
        <f t="shared" si="818"/>
        <v>413.5</v>
      </c>
      <c r="Z1432">
        <f t="shared" si="819"/>
        <v>613.5</v>
      </c>
      <c r="AA1432">
        <f t="shared" si="820"/>
        <v>200</v>
      </c>
      <c r="AB1432" s="18">
        <f t="shared" si="821"/>
        <v>8.9164527078100129</v>
      </c>
      <c r="AC1432" t="s">
        <v>181</v>
      </c>
      <c r="AD1432" s="103" t="str">
        <f t="shared" si="805"/>
        <v xml:space="preserve">  </v>
      </c>
      <c r="AE1432" s="103" t="str">
        <f t="shared" si="806"/>
        <v xml:space="preserve">  </v>
      </c>
    </row>
    <row r="1433" spans="1:31" x14ac:dyDescent="0.2">
      <c r="A1433" t="s">
        <v>454</v>
      </c>
      <c r="B1433" t="s">
        <v>457</v>
      </c>
      <c r="G1433">
        <v>673.5</v>
      </c>
      <c r="H1433">
        <v>375.5</v>
      </c>
      <c r="I1433">
        <v>12</v>
      </c>
      <c r="J1433" t="s">
        <v>452</v>
      </c>
      <c r="K1433" s="5" t="s">
        <v>451</v>
      </c>
      <c r="P1433" s="22">
        <f t="shared" si="810"/>
        <v>3.4957105892530352E-3</v>
      </c>
      <c r="Q1433" s="98">
        <f t="shared" si="811"/>
        <v>0</v>
      </c>
      <c r="R1433" s="98">
        <f t="shared" si="812"/>
        <v>886</v>
      </c>
      <c r="S1433">
        <f t="shared" si="813"/>
        <v>375.5</v>
      </c>
      <c r="T1433">
        <f t="shared" si="814"/>
        <v>510.5</v>
      </c>
      <c r="U1433" s="18">
        <f t="shared" si="815"/>
        <v>1.7845602558136744</v>
      </c>
      <c r="W1433" s="22">
        <f t="shared" si="816"/>
        <v>1.9582263539050068E-2</v>
      </c>
      <c r="X1433" s="22">
        <f t="shared" si="817"/>
        <v>5</v>
      </c>
      <c r="Y1433" s="22">
        <f t="shared" si="818"/>
        <v>413.5</v>
      </c>
      <c r="Z1433">
        <f t="shared" si="819"/>
        <v>673.5</v>
      </c>
      <c r="AA1433">
        <f t="shared" si="820"/>
        <v>260</v>
      </c>
      <c r="AB1433" s="18">
        <f t="shared" si="821"/>
        <v>10.091388520153018</v>
      </c>
      <c r="AC1433" t="s">
        <v>181</v>
      </c>
      <c r="AD1433" s="103" t="str">
        <f t="shared" si="805"/>
        <v xml:space="preserve">  </v>
      </c>
      <c r="AE1433" s="103" t="str">
        <f t="shared" si="806"/>
        <v xml:space="preserve">  </v>
      </c>
    </row>
    <row r="1434" spans="1:31" x14ac:dyDescent="0.2">
      <c r="A1434" t="s">
        <v>454</v>
      </c>
      <c r="B1434" t="s">
        <v>457</v>
      </c>
      <c r="G1434">
        <v>689</v>
      </c>
      <c r="H1434">
        <v>370</v>
      </c>
      <c r="I1434">
        <v>12</v>
      </c>
      <c r="J1434" t="s">
        <v>452</v>
      </c>
      <c r="K1434" s="5" t="s">
        <v>451</v>
      </c>
      <c r="P1434" s="22">
        <f t="shared" si="810"/>
        <v>3.4957105892530352E-3</v>
      </c>
      <c r="Q1434" s="98">
        <f t="shared" si="811"/>
        <v>0</v>
      </c>
      <c r="R1434" s="98">
        <f t="shared" si="812"/>
        <v>886</v>
      </c>
      <c r="S1434">
        <f t="shared" si="813"/>
        <v>370</v>
      </c>
      <c r="T1434">
        <f t="shared" si="814"/>
        <v>516</v>
      </c>
      <c r="U1434" s="18">
        <f t="shared" si="815"/>
        <v>1.8037866640545661</v>
      </c>
      <c r="W1434" s="22">
        <f t="shared" si="816"/>
        <v>1.9582263539050068E-2</v>
      </c>
      <c r="X1434" s="22">
        <f t="shared" si="817"/>
        <v>5</v>
      </c>
      <c r="Y1434" s="22">
        <f t="shared" si="818"/>
        <v>413.5</v>
      </c>
      <c r="Z1434">
        <f t="shared" si="819"/>
        <v>689</v>
      </c>
      <c r="AA1434">
        <f t="shared" si="820"/>
        <v>275.5</v>
      </c>
      <c r="AB1434" s="18">
        <f t="shared" si="821"/>
        <v>10.394913605008295</v>
      </c>
      <c r="AC1434" t="s">
        <v>181</v>
      </c>
      <c r="AD1434" s="103" t="str">
        <f t="shared" si="805"/>
        <v xml:space="preserve">  </v>
      </c>
      <c r="AE1434" s="103" t="str">
        <f t="shared" si="806"/>
        <v xml:space="preserve">  </v>
      </c>
    </row>
    <row r="1435" spans="1:31" x14ac:dyDescent="0.2">
      <c r="A1435" t="s">
        <v>454</v>
      </c>
      <c r="B1435" t="s">
        <v>457</v>
      </c>
      <c r="G1435">
        <v>678.5</v>
      </c>
      <c r="H1435">
        <v>405</v>
      </c>
      <c r="I1435">
        <v>12</v>
      </c>
      <c r="J1435" t="s">
        <v>452</v>
      </c>
      <c r="K1435" s="5" t="s">
        <v>451</v>
      </c>
      <c r="P1435" s="22">
        <f t="shared" si="810"/>
        <v>3.4957105892530352E-3</v>
      </c>
      <c r="Q1435" s="98">
        <f t="shared" si="811"/>
        <v>0</v>
      </c>
      <c r="R1435" s="98">
        <f t="shared" si="812"/>
        <v>886</v>
      </c>
      <c r="S1435">
        <f t="shared" si="813"/>
        <v>405</v>
      </c>
      <c r="T1435">
        <f t="shared" si="814"/>
        <v>481</v>
      </c>
      <c r="U1435" s="18">
        <f t="shared" si="815"/>
        <v>1.68143679343071</v>
      </c>
      <c r="W1435" s="22">
        <f t="shared" si="816"/>
        <v>1.9582263539050068E-2</v>
      </c>
      <c r="X1435" s="22">
        <f t="shared" si="817"/>
        <v>5</v>
      </c>
      <c r="Y1435" s="22">
        <f t="shared" si="818"/>
        <v>413.5</v>
      </c>
      <c r="Z1435">
        <f t="shared" si="819"/>
        <v>678.5</v>
      </c>
      <c r="AA1435">
        <f t="shared" si="820"/>
        <v>265</v>
      </c>
      <c r="AB1435" s="18">
        <f t="shared" si="821"/>
        <v>10.189299837848267</v>
      </c>
      <c r="AC1435" t="s">
        <v>181</v>
      </c>
      <c r="AD1435" s="103" t="str">
        <f t="shared" si="805"/>
        <v xml:space="preserve">  </v>
      </c>
      <c r="AE1435" s="103" t="str">
        <f t="shared" si="806"/>
        <v xml:space="preserve">  </v>
      </c>
    </row>
    <row r="1436" spans="1:31" s="42" customFormat="1" x14ac:dyDescent="0.2">
      <c r="A1436" s="42" t="s">
        <v>454</v>
      </c>
      <c r="B1436" s="42" t="s">
        <v>457</v>
      </c>
      <c r="G1436" s="42">
        <v>668.5</v>
      </c>
      <c r="H1436" s="42">
        <v>450.5</v>
      </c>
      <c r="I1436" s="42">
        <v>12</v>
      </c>
      <c r="J1436" s="42" t="s">
        <v>452</v>
      </c>
      <c r="K1436" s="43" t="s">
        <v>451</v>
      </c>
      <c r="P1436" s="44">
        <f t="shared" si="810"/>
        <v>3.4957105892530352E-3</v>
      </c>
      <c r="Q1436" s="44">
        <f t="shared" si="811"/>
        <v>0</v>
      </c>
      <c r="R1436" s="44">
        <f t="shared" si="812"/>
        <v>886</v>
      </c>
      <c r="S1436" s="42">
        <f t="shared" si="813"/>
        <v>450.5</v>
      </c>
      <c r="T1436" s="42">
        <f t="shared" si="814"/>
        <v>435.5</v>
      </c>
      <c r="U1436" s="45">
        <f t="shared" si="815"/>
        <v>1.5223819616196967</v>
      </c>
      <c r="V1436" s="45"/>
      <c r="W1436" s="44">
        <f t="shared" si="816"/>
        <v>1.9582263539050068E-2</v>
      </c>
      <c r="X1436" s="44">
        <f t="shared" si="817"/>
        <v>5</v>
      </c>
      <c r="Y1436" s="44">
        <f t="shared" si="818"/>
        <v>413.5</v>
      </c>
      <c r="Z1436">
        <f t="shared" si="819"/>
        <v>668.5</v>
      </c>
      <c r="AA1436" s="42">
        <f t="shared" si="820"/>
        <v>255</v>
      </c>
      <c r="AB1436" s="45">
        <f t="shared" si="821"/>
        <v>9.9934772024577683</v>
      </c>
      <c r="AC1436" t="s">
        <v>181</v>
      </c>
      <c r="AD1436" s="103" t="str">
        <f t="shared" si="805"/>
        <v xml:space="preserve">  </v>
      </c>
      <c r="AE1436" s="103" t="str">
        <f t="shared" si="806"/>
        <v xml:space="preserve">  </v>
      </c>
    </row>
    <row r="1437" spans="1:31" x14ac:dyDescent="0.2">
      <c r="A1437" t="s">
        <v>453</v>
      </c>
      <c r="B1437" t="s">
        <v>458</v>
      </c>
      <c r="G1437" s="96">
        <v>627.5</v>
      </c>
      <c r="H1437" s="96">
        <v>336.5</v>
      </c>
      <c r="I1437">
        <v>12</v>
      </c>
      <c r="J1437" t="s">
        <v>452</v>
      </c>
      <c r="K1437" s="5" t="s">
        <v>451</v>
      </c>
      <c r="P1437" s="22">
        <f t="shared" si="810"/>
        <v>3.4957105892530352E-3</v>
      </c>
      <c r="Q1437" s="98">
        <f t="shared" si="811"/>
        <v>0</v>
      </c>
      <c r="R1437" s="98">
        <f t="shared" si="812"/>
        <v>886</v>
      </c>
      <c r="S1437">
        <f t="shared" si="813"/>
        <v>336.5</v>
      </c>
      <c r="T1437">
        <f t="shared" si="814"/>
        <v>549.5</v>
      </c>
      <c r="U1437" s="18">
        <f t="shared" si="815"/>
        <v>1.9208929687945429</v>
      </c>
      <c r="W1437" s="22">
        <f t="shared" si="816"/>
        <v>1.9582263539050068E-2</v>
      </c>
      <c r="X1437" s="22">
        <f t="shared" si="817"/>
        <v>5</v>
      </c>
      <c r="Y1437" s="22">
        <f t="shared" si="818"/>
        <v>413.5</v>
      </c>
      <c r="Z1437">
        <f t="shared" si="819"/>
        <v>627.5</v>
      </c>
      <c r="AA1437">
        <f t="shared" si="820"/>
        <v>214</v>
      </c>
      <c r="AB1437" s="18">
        <f t="shared" si="821"/>
        <v>9.1906043973567151</v>
      </c>
      <c r="AC1437" t="s">
        <v>181</v>
      </c>
      <c r="AD1437" s="103" t="str">
        <f t="shared" si="805"/>
        <v xml:space="preserve">  </v>
      </c>
      <c r="AE1437" s="103" t="str">
        <f t="shared" si="806"/>
        <v xml:space="preserve">  </v>
      </c>
    </row>
    <row r="1438" spans="1:31" x14ac:dyDescent="0.2">
      <c r="A1438" t="s">
        <v>453</v>
      </c>
      <c r="B1438" t="s">
        <v>458</v>
      </c>
      <c r="G1438" s="96">
        <v>699</v>
      </c>
      <c r="H1438" s="96">
        <v>339.5</v>
      </c>
      <c r="I1438">
        <v>12</v>
      </c>
      <c r="J1438" t="s">
        <v>452</v>
      </c>
      <c r="K1438" s="5" t="s">
        <v>451</v>
      </c>
      <c r="P1438" s="22">
        <f t="shared" si="810"/>
        <v>3.4957105892530352E-3</v>
      </c>
      <c r="Q1438" s="98">
        <f t="shared" si="811"/>
        <v>0</v>
      </c>
      <c r="R1438" s="98">
        <f t="shared" si="812"/>
        <v>886</v>
      </c>
      <c r="S1438">
        <f t="shared" si="813"/>
        <v>339.5</v>
      </c>
      <c r="T1438">
        <f t="shared" si="814"/>
        <v>546.5</v>
      </c>
      <c r="U1438" s="18">
        <f t="shared" si="815"/>
        <v>1.9104058370267838</v>
      </c>
      <c r="W1438" s="22">
        <f t="shared" si="816"/>
        <v>1.9582263539050068E-2</v>
      </c>
      <c r="X1438" s="22">
        <f t="shared" si="817"/>
        <v>5</v>
      </c>
      <c r="Y1438" s="22">
        <f t="shared" si="818"/>
        <v>413.5</v>
      </c>
      <c r="Z1438">
        <f t="shared" si="819"/>
        <v>699</v>
      </c>
      <c r="AA1438">
        <f t="shared" si="820"/>
        <v>285.5</v>
      </c>
      <c r="AB1438" s="18">
        <f t="shared" si="821"/>
        <v>10.590736240398794</v>
      </c>
      <c r="AC1438" t="s">
        <v>181</v>
      </c>
      <c r="AD1438" s="103" t="str">
        <f t="shared" si="805"/>
        <v xml:space="preserve">  </v>
      </c>
      <c r="AE1438" s="103" t="str">
        <f t="shared" si="806"/>
        <v xml:space="preserve">  </v>
      </c>
    </row>
    <row r="1439" spans="1:31" x14ac:dyDescent="0.2">
      <c r="A1439" t="s">
        <v>453</v>
      </c>
      <c r="B1439" t="s">
        <v>458</v>
      </c>
      <c r="G1439" s="96">
        <v>643.5</v>
      </c>
      <c r="H1439" s="96">
        <v>422.5</v>
      </c>
      <c r="I1439">
        <v>12</v>
      </c>
      <c r="J1439" t="s">
        <v>452</v>
      </c>
      <c r="K1439" s="5" t="s">
        <v>451</v>
      </c>
      <c r="P1439" s="22">
        <f t="shared" si="810"/>
        <v>3.4957105892530352E-3</v>
      </c>
      <c r="Q1439" s="98">
        <f t="shared" si="811"/>
        <v>0</v>
      </c>
      <c r="R1439" s="98">
        <f t="shared" si="812"/>
        <v>886</v>
      </c>
      <c r="S1439">
        <f t="shared" si="813"/>
        <v>422.5</v>
      </c>
      <c r="T1439">
        <f t="shared" si="814"/>
        <v>463.5</v>
      </c>
      <c r="U1439" s="18">
        <f t="shared" si="815"/>
        <v>1.6202618581187818</v>
      </c>
      <c r="W1439" s="22">
        <f t="shared" si="816"/>
        <v>1.9582263539050068E-2</v>
      </c>
      <c r="X1439" s="22">
        <f t="shared" si="817"/>
        <v>5</v>
      </c>
      <c r="Y1439" s="22">
        <f t="shared" si="818"/>
        <v>413.5</v>
      </c>
      <c r="Z1439">
        <f t="shared" si="819"/>
        <v>643.5</v>
      </c>
      <c r="AA1439">
        <f t="shared" si="820"/>
        <v>230</v>
      </c>
      <c r="AB1439" s="18">
        <f t="shared" si="821"/>
        <v>9.5039206139815153</v>
      </c>
      <c r="AC1439" t="s">
        <v>181</v>
      </c>
      <c r="AD1439" s="103" t="str">
        <f t="shared" si="805"/>
        <v xml:space="preserve">  </v>
      </c>
      <c r="AE1439" s="103" t="str">
        <f t="shared" si="806"/>
        <v xml:space="preserve">  </v>
      </c>
    </row>
    <row r="1440" spans="1:31" x14ac:dyDescent="0.2">
      <c r="A1440" t="s">
        <v>453</v>
      </c>
      <c r="B1440" t="s">
        <v>458</v>
      </c>
      <c r="G1440" s="96">
        <v>679</v>
      </c>
      <c r="H1440" s="96">
        <v>482.5</v>
      </c>
      <c r="I1440">
        <v>12</v>
      </c>
      <c r="J1440" t="s">
        <v>452</v>
      </c>
      <c r="K1440" s="5" t="s">
        <v>451</v>
      </c>
      <c r="P1440" s="22">
        <f t="shared" si="810"/>
        <v>3.4957105892530352E-3</v>
      </c>
      <c r="Q1440" s="98">
        <f t="shared" si="811"/>
        <v>0</v>
      </c>
      <c r="R1440" s="98">
        <f t="shared" si="812"/>
        <v>886</v>
      </c>
      <c r="S1440">
        <f t="shared" si="813"/>
        <v>482.5</v>
      </c>
      <c r="T1440">
        <f t="shared" si="814"/>
        <v>403.5</v>
      </c>
      <c r="U1440" s="18">
        <f t="shared" si="815"/>
        <v>1.4105192227635996</v>
      </c>
      <c r="W1440" s="22">
        <f t="shared" si="816"/>
        <v>1.9582263539050068E-2</v>
      </c>
      <c r="X1440" s="22">
        <f t="shared" si="817"/>
        <v>5</v>
      </c>
      <c r="Y1440" s="22">
        <f t="shared" si="818"/>
        <v>413.5</v>
      </c>
      <c r="Z1440">
        <f t="shared" si="819"/>
        <v>679</v>
      </c>
      <c r="AA1440">
        <f t="shared" si="820"/>
        <v>265.5</v>
      </c>
      <c r="AB1440" s="18">
        <f t="shared" si="821"/>
        <v>10.199090969617792</v>
      </c>
      <c r="AC1440" t="s">
        <v>181</v>
      </c>
      <c r="AD1440" s="103" t="str">
        <f t="shared" si="805"/>
        <v xml:space="preserve">  </v>
      </c>
      <c r="AE1440" s="103" t="str">
        <f t="shared" si="806"/>
        <v xml:space="preserve">  </v>
      </c>
    </row>
    <row r="1441" spans="1:31" x14ac:dyDescent="0.2">
      <c r="A1441" t="s">
        <v>453</v>
      </c>
      <c r="B1441" t="s">
        <v>458</v>
      </c>
      <c r="G1441" s="96">
        <v>770.5</v>
      </c>
      <c r="H1441" s="96">
        <v>399</v>
      </c>
      <c r="I1441">
        <v>12</v>
      </c>
      <c r="J1441" t="s">
        <v>452</v>
      </c>
      <c r="K1441" s="5" t="s">
        <v>451</v>
      </c>
      <c r="P1441" s="22">
        <f t="shared" si="810"/>
        <v>3.4957105892530352E-3</v>
      </c>
      <c r="Q1441" s="98">
        <f t="shared" si="811"/>
        <v>0</v>
      </c>
      <c r="R1441" s="98">
        <f t="shared" si="812"/>
        <v>886</v>
      </c>
      <c r="S1441">
        <f t="shared" si="813"/>
        <v>399</v>
      </c>
      <c r="T1441">
        <f t="shared" si="814"/>
        <v>487</v>
      </c>
      <c r="U1441" s="18">
        <f t="shared" si="815"/>
        <v>1.7024110569662281</v>
      </c>
      <c r="W1441" s="22">
        <f t="shared" si="816"/>
        <v>1.9582263539050068E-2</v>
      </c>
      <c r="X1441" s="22">
        <f t="shared" si="817"/>
        <v>5</v>
      </c>
      <c r="Y1441" s="22">
        <f t="shared" si="818"/>
        <v>413.5</v>
      </c>
      <c r="Z1441">
        <f t="shared" si="819"/>
        <v>770.5</v>
      </c>
      <c r="AA1441">
        <f t="shared" si="820"/>
        <v>357</v>
      </c>
      <c r="AB1441" s="18">
        <f t="shared" si="821"/>
        <v>11.990868083440875</v>
      </c>
      <c r="AC1441" t="s">
        <v>181</v>
      </c>
      <c r="AD1441" s="103" t="str">
        <f t="shared" si="805"/>
        <v xml:space="preserve">  </v>
      </c>
      <c r="AE1441" s="103" t="str">
        <f t="shared" si="806"/>
        <v xml:space="preserve">  </v>
      </c>
    </row>
    <row r="1442" spans="1:31" x14ac:dyDescent="0.2">
      <c r="A1442" t="s">
        <v>453</v>
      </c>
      <c r="B1442" t="s">
        <v>458</v>
      </c>
      <c r="G1442" s="96">
        <v>796.5</v>
      </c>
      <c r="H1442" s="96">
        <v>413.5</v>
      </c>
      <c r="I1442">
        <v>12</v>
      </c>
      <c r="J1442" t="s">
        <v>452</v>
      </c>
      <c r="K1442" s="5" t="s">
        <v>451</v>
      </c>
      <c r="P1442" s="22">
        <f t="shared" si="810"/>
        <v>3.4957105892530352E-3</v>
      </c>
      <c r="Q1442" s="98">
        <f t="shared" si="811"/>
        <v>0</v>
      </c>
      <c r="R1442" s="98">
        <f t="shared" si="812"/>
        <v>886</v>
      </c>
      <c r="S1442">
        <f t="shared" si="813"/>
        <v>413.5</v>
      </c>
      <c r="T1442">
        <f t="shared" si="814"/>
        <v>472.5</v>
      </c>
      <c r="U1442" s="18">
        <f t="shared" si="815"/>
        <v>1.6517232534220592</v>
      </c>
      <c r="W1442" s="22">
        <f t="shared" si="816"/>
        <v>1.9582263539050068E-2</v>
      </c>
      <c r="X1442" s="22">
        <f t="shared" si="817"/>
        <v>5</v>
      </c>
      <c r="Y1442" s="22">
        <f t="shared" si="818"/>
        <v>413.5</v>
      </c>
      <c r="Z1442">
        <f t="shared" si="819"/>
        <v>796.5</v>
      </c>
      <c r="AA1442">
        <f t="shared" si="820"/>
        <v>383</v>
      </c>
      <c r="AB1442" s="18">
        <f t="shared" si="821"/>
        <v>12.500006935456176</v>
      </c>
      <c r="AC1442" t="s">
        <v>181</v>
      </c>
      <c r="AD1442" s="103" t="str">
        <f t="shared" si="805"/>
        <v xml:space="preserve">  </v>
      </c>
      <c r="AE1442" s="103" t="str">
        <f t="shared" si="806"/>
        <v xml:space="preserve">  </v>
      </c>
    </row>
    <row r="1443" spans="1:31" s="42" customFormat="1" x14ac:dyDescent="0.2">
      <c r="A1443" s="42" t="s">
        <v>453</v>
      </c>
      <c r="B1443" s="42" t="s">
        <v>458</v>
      </c>
      <c r="G1443" s="97">
        <v>796.5</v>
      </c>
      <c r="H1443" s="97">
        <v>448.5</v>
      </c>
      <c r="I1443" s="42">
        <v>12</v>
      </c>
      <c r="J1443" s="42" t="s">
        <v>452</v>
      </c>
      <c r="K1443" s="43" t="s">
        <v>451</v>
      </c>
      <c r="P1443" s="44">
        <f t="shared" si="810"/>
        <v>3.4957105892530352E-3</v>
      </c>
      <c r="Q1443" s="44">
        <f t="shared" si="811"/>
        <v>0</v>
      </c>
      <c r="R1443" s="44">
        <f t="shared" si="812"/>
        <v>886</v>
      </c>
      <c r="S1443" s="42">
        <f t="shared" si="813"/>
        <v>448.5</v>
      </c>
      <c r="T1443" s="42">
        <f t="shared" si="814"/>
        <v>437.5</v>
      </c>
      <c r="U1443" s="45">
        <f t="shared" si="815"/>
        <v>1.529373382798203</v>
      </c>
      <c r="V1443" s="45"/>
      <c r="W1443" s="44">
        <f t="shared" si="816"/>
        <v>1.9582263539050068E-2</v>
      </c>
      <c r="X1443" s="44">
        <f t="shared" si="817"/>
        <v>5</v>
      </c>
      <c r="Y1443" s="44">
        <f t="shared" si="818"/>
        <v>413.5</v>
      </c>
      <c r="Z1443">
        <f t="shared" si="819"/>
        <v>796.5</v>
      </c>
      <c r="AA1443" s="42">
        <f t="shared" si="820"/>
        <v>383</v>
      </c>
      <c r="AB1443" s="45">
        <f t="shared" si="821"/>
        <v>12.500006935456176</v>
      </c>
      <c r="AC1443" t="s">
        <v>181</v>
      </c>
      <c r="AD1443" s="103" t="str">
        <f t="shared" si="805"/>
        <v xml:space="preserve">  </v>
      </c>
      <c r="AE1443" s="103" t="str">
        <f t="shared" si="806"/>
        <v xml:space="preserve">  </v>
      </c>
    </row>
    <row r="1444" spans="1:31" x14ac:dyDescent="0.2">
      <c r="A1444" t="s">
        <v>466</v>
      </c>
      <c r="B1444" t="s">
        <v>459</v>
      </c>
      <c r="G1444" s="96">
        <v>679</v>
      </c>
      <c r="H1444" s="96">
        <v>577</v>
      </c>
      <c r="I1444">
        <v>12</v>
      </c>
      <c r="J1444" t="s">
        <v>452</v>
      </c>
      <c r="K1444" s="5" t="s">
        <v>451</v>
      </c>
      <c r="P1444" s="22">
        <f t="shared" si="810"/>
        <v>3.4957105892530352E-3</v>
      </c>
      <c r="Q1444" s="98">
        <f t="shared" si="811"/>
        <v>0</v>
      </c>
      <c r="R1444" s="98">
        <f t="shared" si="812"/>
        <v>886</v>
      </c>
      <c r="S1444">
        <f t="shared" si="813"/>
        <v>577</v>
      </c>
      <c r="T1444">
        <f t="shared" si="814"/>
        <v>309</v>
      </c>
      <c r="U1444" s="18">
        <f t="shared" si="815"/>
        <v>1.080174572079188</v>
      </c>
      <c r="W1444" s="22">
        <f t="shared" si="816"/>
        <v>1.9582263539050068E-2</v>
      </c>
      <c r="X1444" s="22">
        <f t="shared" si="817"/>
        <v>5</v>
      </c>
      <c r="Y1444" s="22">
        <f t="shared" si="818"/>
        <v>413.5</v>
      </c>
      <c r="Z1444">
        <f t="shared" si="819"/>
        <v>679</v>
      </c>
      <c r="AA1444">
        <f t="shared" si="820"/>
        <v>265.5</v>
      </c>
      <c r="AB1444" s="18">
        <f t="shared" si="821"/>
        <v>10.199090969617792</v>
      </c>
      <c r="AC1444" t="s">
        <v>181</v>
      </c>
      <c r="AD1444" s="103" t="str">
        <f t="shared" si="805"/>
        <v xml:space="preserve">  </v>
      </c>
      <c r="AE1444" s="103" t="str">
        <f t="shared" si="806"/>
        <v xml:space="preserve">  </v>
      </c>
    </row>
    <row r="1445" spans="1:31" x14ac:dyDescent="0.2">
      <c r="A1445" t="s">
        <v>466</v>
      </c>
      <c r="B1445" t="s">
        <v>459</v>
      </c>
      <c r="G1445" s="96">
        <v>730.83299999999997</v>
      </c>
      <c r="H1445" s="96">
        <v>528.16700000000003</v>
      </c>
      <c r="I1445">
        <v>12</v>
      </c>
      <c r="J1445" t="s">
        <v>452</v>
      </c>
      <c r="K1445" s="5" t="s">
        <v>451</v>
      </c>
      <c r="P1445" s="22">
        <f t="shared" si="810"/>
        <v>3.4957105892530352E-3</v>
      </c>
      <c r="Q1445" s="98">
        <f t="shared" si="811"/>
        <v>0</v>
      </c>
      <c r="R1445" s="98">
        <f t="shared" si="812"/>
        <v>886</v>
      </c>
      <c r="S1445">
        <f t="shared" si="813"/>
        <v>528.16700000000003</v>
      </c>
      <c r="T1445">
        <f t="shared" si="814"/>
        <v>357.83299999999997</v>
      </c>
      <c r="U1445" s="18">
        <f t="shared" si="815"/>
        <v>1.2508806072841812</v>
      </c>
      <c r="W1445" s="22">
        <f t="shared" si="816"/>
        <v>1.9582263539050068E-2</v>
      </c>
      <c r="X1445" s="22">
        <f t="shared" si="817"/>
        <v>5</v>
      </c>
      <c r="Y1445" s="22">
        <f t="shared" si="818"/>
        <v>413.5</v>
      </c>
      <c r="Z1445">
        <f t="shared" si="819"/>
        <v>730.83299999999997</v>
      </c>
      <c r="AA1445">
        <f t="shared" si="820"/>
        <v>317.33299999999997</v>
      </c>
      <c r="AB1445" s="18">
        <f t="shared" si="821"/>
        <v>11.214098435637375</v>
      </c>
      <c r="AC1445" t="s">
        <v>181</v>
      </c>
      <c r="AD1445" s="103" t="str">
        <f t="shared" si="805"/>
        <v xml:space="preserve">  </v>
      </c>
      <c r="AE1445" s="103" t="str">
        <f t="shared" si="806"/>
        <v xml:space="preserve">  </v>
      </c>
    </row>
    <row r="1446" spans="1:31" x14ac:dyDescent="0.2">
      <c r="A1446" t="s">
        <v>466</v>
      </c>
      <c r="B1446" t="s">
        <v>459</v>
      </c>
      <c r="G1446" s="96">
        <v>780.83299999999997</v>
      </c>
      <c r="H1446" s="96">
        <v>514.16700000000003</v>
      </c>
      <c r="I1446">
        <v>12</v>
      </c>
      <c r="J1446" t="s">
        <v>452</v>
      </c>
      <c r="K1446" s="5" t="s">
        <v>451</v>
      </c>
      <c r="P1446" s="22">
        <f t="shared" si="810"/>
        <v>3.4957105892530352E-3</v>
      </c>
      <c r="Q1446" s="98">
        <f t="shared" si="811"/>
        <v>0</v>
      </c>
      <c r="R1446" s="98">
        <f t="shared" si="812"/>
        <v>886</v>
      </c>
      <c r="S1446">
        <f t="shared" si="813"/>
        <v>514.16700000000003</v>
      </c>
      <c r="T1446">
        <f t="shared" si="814"/>
        <v>371.83299999999997</v>
      </c>
      <c r="U1446" s="18">
        <f t="shared" si="815"/>
        <v>1.2998205555337237</v>
      </c>
      <c r="W1446" s="22">
        <f t="shared" si="816"/>
        <v>1.9582263539050068E-2</v>
      </c>
      <c r="X1446" s="22">
        <f t="shared" si="817"/>
        <v>5</v>
      </c>
      <c r="Y1446" s="22">
        <f t="shared" si="818"/>
        <v>413.5</v>
      </c>
      <c r="Z1446">
        <f t="shared" si="819"/>
        <v>780.83299999999997</v>
      </c>
      <c r="AA1446">
        <f t="shared" si="820"/>
        <v>367.33299999999997</v>
      </c>
      <c r="AB1446" s="18">
        <f t="shared" si="821"/>
        <v>12.193211612589877</v>
      </c>
      <c r="AC1446" t="s">
        <v>181</v>
      </c>
      <c r="AD1446" s="103" t="str">
        <f t="shared" si="805"/>
        <v xml:space="preserve">  </v>
      </c>
      <c r="AE1446" s="103" t="str">
        <f t="shared" si="806"/>
        <v xml:space="preserve">  </v>
      </c>
    </row>
    <row r="1447" spans="1:31" x14ac:dyDescent="0.2">
      <c r="A1447" t="s">
        <v>466</v>
      </c>
      <c r="B1447" t="s">
        <v>459</v>
      </c>
      <c r="G1447" s="96">
        <v>786.83299999999997</v>
      </c>
      <c r="H1447" s="96">
        <v>476.83300000000003</v>
      </c>
      <c r="I1447">
        <v>12</v>
      </c>
      <c r="J1447" t="s">
        <v>452</v>
      </c>
      <c r="K1447" s="5" t="s">
        <v>451</v>
      </c>
      <c r="P1447" s="22">
        <f t="shared" si="810"/>
        <v>3.4957105892530352E-3</v>
      </c>
      <c r="Q1447" s="98">
        <f t="shared" si="811"/>
        <v>0</v>
      </c>
      <c r="R1447" s="98">
        <f t="shared" si="812"/>
        <v>886</v>
      </c>
      <c r="S1447">
        <f t="shared" si="813"/>
        <v>476.83300000000003</v>
      </c>
      <c r="T1447">
        <f t="shared" si="814"/>
        <v>409.16699999999997</v>
      </c>
      <c r="U1447" s="18">
        <f t="shared" si="815"/>
        <v>1.4303294146728966</v>
      </c>
      <c r="W1447" s="22">
        <f t="shared" si="816"/>
        <v>1.9582263539050068E-2</v>
      </c>
      <c r="X1447" s="22">
        <f t="shared" si="817"/>
        <v>5</v>
      </c>
      <c r="Y1447" s="22">
        <f t="shared" si="818"/>
        <v>413.5</v>
      </c>
      <c r="Z1447">
        <f t="shared" si="819"/>
        <v>786.83299999999997</v>
      </c>
      <c r="AA1447">
        <f t="shared" si="820"/>
        <v>373.33299999999997</v>
      </c>
      <c r="AB1447" s="18">
        <f t="shared" si="821"/>
        <v>12.310705193824178</v>
      </c>
      <c r="AC1447" t="s">
        <v>181</v>
      </c>
      <c r="AD1447" s="103" t="str">
        <f t="shared" si="805"/>
        <v xml:space="preserve">  </v>
      </c>
      <c r="AE1447" s="103" t="str">
        <f t="shared" si="806"/>
        <v xml:space="preserve">  </v>
      </c>
    </row>
    <row r="1448" spans="1:31" x14ac:dyDescent="0.2">
      <c r="A1448" t="s">
        <v>466</v>
      </c>
      <c r="B1448" t="s">
        <v>459</v>
      </c>
      <c r="G1448" s="96">
        <v>780.83299999999997</v>
      </c>
      <c r="H1448" s="96">
        <v>472.83300000000003</v>
      </c>
      <c r="I1448">
        <v>12</v>
      </c>
      <c r="J1448" t="s">
        <v>452</v>
      </c>
      <c r="K1448" s="5" t="s">
        <v>451</v>
      </c>
      <c r="P1448" s="22">
        <f t="shared" si="810"/>
        <v>3.4957105892530352E-3</v>
      </c>
      <c r="Q1448" s="98">
        <f t="shared" si="811"/>
        <v>0</v>
      </c>
      <c r="R1448" s="98">
        <f t="shared" si="812"/>
        <v>886</v>
      </c>
      <c r="S1448">
        <f t="shared" si="813"/>
        <v>472.83300000000003</v>
      </c>
      <c r="T1448">
        <f t="shared" si="814"/>
        <v>413.16699999999997</v>
      </c>
      <c r="U1448" s="18">
        <f t="shared" si="815"/>
        <v>1.4443122570299087</v>
      </c>
      <c r="W1448" s="22">
        <f t="shared" si="816"/>
        <v>1.9582263539050068E-2</v>
      </c>
      <c r="X1448" s="22">
        <f t="shared" si="817"/>
        <v>5</v>
      </c>
      <c r="Y1448" s="22">
        <f t="shared" si="818"/>
        <v>413.5</v>
      </c>
      <c r="Z1448">
        <f t="shared" si="819"/>
        <v>780.83299999999997</v>
      </c>
      <c r="AA1448">
        <f t="shared" si="820"/>
        <v>367.33299999999997</v>
      </c>
      <c r="AB1448" s="18">
        <f t="shared" si="821"/>
        <v>12.193211612589877</v>
      </c>
      <c r="AC1448" t="s">
        <v>181</v>
      </c>
      <c r="AD1448" s="103" t="str">
        <f t="shared" si="805"/>
        <v xml:space="preserve">  </v>
      </c>
      <c r="AE1448" s="103" t="str">
        <f t="shared" si="806"/>
        <v xml:space="preserve">  </v>
      </c>
    </row>
    <row r="1449" spans="1:31" x14ac:dyDescent="0.2">
      <c r="A1449" t="s">
        <v>466</v>
      </c>
      <c r="B1449" t="s">
        <v>459</v>
      </c>
      <c r="G1449" s="96">
        <v>801.5</v>
      </c>
      <c r="H1449" s="96">
        <v>476.83300000000003</v>
      </c>
      <c r="I1449">
        <v>12</v>
      </c>
      <c r="J1449" t="s">
        <v>452</v>
      </c>
      <c r="K1449" s="5" t="s">
        <v>451</v>
      </c>
      <c r="P1449" s="22">
        <f t="shared" si="810"/>
        <v>3.4957105892530352E-3</v>
      </c>
      <c r="Q1449" s="98">
        <f t="shared" si="811"/>
        <v>0</v>
      </c>
      <c r="R1449" s="98">
        <f t="shared" si="812"/>
        <v>886</v>
      </c>
      <c r="S1449">
        <f t="shared" si="813"/>
        <v>476.83300000000003</v>
      </c>
      <c r="T1449">
        <f t="shared" si="814"/>
        <v>409.16699999999997</v>
      </c>
      <c r="U1449" s="18">
        <f t="shared" si="815"/>
        <v>1.4303294146728966</v>
      </c>
      <c r="W1449" s="22">
        <f t="shared" si="816"/>
        <v>1.9582263539050068E-2</v>
      </c>
      <c r="X1449" s="22">
        <f t="shared" si="817"/>
        <v>5</v>
      </c>
      <c r="Y1449" s="22">
        <f t="shared" si="818"/>
        <v>413.5</v>
      </c>
      <c r="Z1449">
        <f t="shared" si="819"/>
        <v>801.5</v>
      </c>
      <c r="AA1449">
        <f t="shared" si="820"/>
        <v>388</v>
      </c>
      <c r="AB1449" s="18">
        <f t="shared" si="821"/>
        <v>12.597918253151427</v>
      </c>
      <c r="AC1449" t="s">
        <v>181</v>
      </c>
      <c r="AD1449" s="103" t="str">
        <f t="shared" si="805"/>
        <v xml:space="preserve">  </v>
      </c>
      <c r="AE1449" s="103" t="str">
        <f t="shared" si="806"/>
        <v xml:space="preserve">  </v>
      </c>
    </row>
    <row r="1450" spans="1:31" x14ac:dyDescent="0.2">
      <c r="A1450" t="s">
        <v>466</v>
      </c>
      <c r="B1450" t="s">
        <v>459</v>
      </c>
      <c r="G1450" s="96">
        <v>806.83299999999997</v>
      </c>
      <c r="H1450" s="96">
        <v>467.5</v>
      </c>
      <c r="I1450">
        <v>12</v>
      </c>
      <c r="J1450" t="s">
        <v>452</v>
      </c>
      <c r="K1450" s="5" t="s">
        <v>451</v>
      </c>
      <c r="P1450" s="22">
        <f t="shared" si="810"/>
        <v>3.4957105892530352E-3</v>
      </c>
      <c r="Q1450" s="98">
        <f t="shared" si="811"/>
        <v>0</v>
      </c>
      <c r="R1450" s="98">
        <f t="shared" si="812"/>
        <v>886</v>
      </c>
      <c r="S1450">
        <f t="shared" si="813"/>
        <v>467.5</v>
      </c>
      <c r="T1450">
        <f t="shared" si="814"/>
        <v>418.5</v>
      </c>
      <c r="U1450" s="18">
        <f t="shared" si="815"/>
        <v>1.4629548816023952</v>
      </c>
      <c r="W1450" s="22">
        <f t="shared" si="816"/>
        <v>1.9582263539050068E-2</v>
      </c>
      <c r="X1450" s="22">
        <f t="shared" si="817"/>
        <v>5</v>
      </c>
      <c r="Y1450" s="22">
        <f t="shared" si="818"/>
        <v>413.5</v>
      </c>
      <c r="Z1450">
        <f t="shared" si="819"/>
        <v>806.83299999999997</v>
      </c>
      <c r="AA1450">
        <f t="shared" si="820"/>
        <v>393.33299999999997</v>
      </c>
      <c r="AB1450" s="18">
        <f t="shared" si="821"/>
        <v>12.702350464605178</v>
      </c>
      <c r="AC1450" t="s">
        <v>181</v>
      </c>
      <c r="AD1450" s="103" t="str">
        <f t="shared" si="805"/>
        <v xml:space="preserve">  </v>
      </c>
      <c r="AE1450" s="103" t="str">
        <f t="shared" si="806"/>
        <v xml:space="preserve">  </v>
      </c>
    </row>
    <row r="1451" spans="1:31" x14ac:dyDescent="0.2">
      <c r="A1451" t="s">
        <v>466</v>
      </c>
      <c r="B1451" t="s">
        <v>459</v>
      </c>
      <c r="G1451" s="96">
        <v>806.16700000000003</v>
      </c>
      <c r="H1451" s="96">
        <v>421.5</v>
      </c>
      <c r="I1451">
        <v>12</v>
      </c>
      <c r="J1451" t="s">
        <v>452</v>
      </c>
      <c r="K1451" s="5" t="s">
        <v>451</v>
      </c>
      <c r="P1451" s="22">
        <f t="shared" si="810"/>
        <v>3.4957105892530352E-3</v>
      </c>
      <c r="Q1451" s="98">
        <f t="shared" si="811"/>
        <v>0</v>
      </c>
      <c r="R1451" s="98">
        <f t="shared" si="812"/>
        <v>886</v>
      </c>
      <c r="S1451">
        <f t="shared" si="813"/>
        <v>421.5</v>
      </c>
      <c r="T1451">
        <f t="shared" si="814"/>
        <v>464.5</v>
      </c>
      <c r="U1451" s="18">
        <f t="shared" si="815"/>
        <v>1.6237575687080348</v>
      </c>
      <c r="W1451" s="22">
        <f t="shared" si="816"/>
        <v>1.9582263539050068E-2</v>
      </c>
      <c r="X1451" s="22">
        <f t="shared" si="817"/>
        <v>5</v>
      </c>
      <c r="Y1451" s="22">
        <f t="shared" si="818"/>
        <v>413.5</v>
      </c>
      <c r="Z1451">
        <f t="shared" si="819"/>
        <v>806.16700000000003</v>
      </c>
      <c r="AA1451">
        <f t="shared" si="820"/>
        <v>392.66700000000003</v>
      </c>
      <c r="AB1451" s="18">
        <f t="shared" si="821"/>
        <v>12.689308677088174</v>
      </c>
      <c r="AC1451" t="s">
        <v>181</v>
      </c>
      <c r="AD1451" s="103" t="str">
        <f t="shared" si="805"/>
        <v xml:space="preserve">  </v>
      </c>
      <c r="AE1451" s="103" t="str">
        <f t="shared" si="806"/>
        <v xml:space="preserve">  </v>
      </c>
    </row>
    <row r="1452" spans="1:31" x14ac:dyDescent="0.2">
      <c r="A1452" t="s">
        <v>466</v>
      </c>
      <c r="B1452" t="s">
        <v>459</v>
      </c>
      <c r="G1452" s="96">
        <v>832.16700000000003</v>
      </c>
      <c r="H1452" s="96">
        <v>473.5</v>
      </c>
      <c r="I1452">
        <v>12</v>
      </c>
      <c r="J1452" t="s">
        <v>452</v>
      </c>
      <c r="K1452" s="5" t="s">
        <v>451</v>
      </c>
      <c r="P1452" s="22">
        <f t="shared" si="810"/>
        <v>3.4957105892530352E-3</v>
      </c>
      <c r="Q1452" s="98">
        <f t="shared" si="811"/>
        <v>0</v>
      </c>
      <c r="R1452" s="98">
        <f t="shared" si="812"/>
        <v>886</v>
      </c>
      <c r="S1452">
        <f t="shared" si="813"/>
        <v>473.5</v>
      </c>
      <c r="T1452">
        <f t="shared" si="814"/>
        <v>412.5</v>
      </c>
      <c r="U1452" s="18">
        <f t="shared" si="815"/>
        <v>1.4419806180668771</v>
      </c>
      <c r="W1452" s="22">
        <f t="shared" si="816"/>
        <v>1.9582263539050068E-2</v>
      </c>
      <c r="X1452" s="22">
        <f t="shared" si="817"/>
        <v>5</v>
      </c>
      <c r="Y1452" s="22">
        <f t="shared" si="818"/>
        <v>413.5</v>
      </c>
      <c r="Z1452">
        <f t="shared" si="819"/>
        <v>832.16700000000003</v>
      </c>
      <c r="AA1452">
        <f t="shared" si="820"/>
        <v>418.66700000000003</v>
      </c>
      <c r="AB1452" s="18">
        <f t="shared" si="821"/>
        <v>13.198447529103476</v>
      </c>
      <c r="AC1452" t="s">
        <v>181</v>
      </c>
      <c r="AD1452" s="103" t="str">
        <f t="shared" si="805"/>
        <v xml:space="preserve">  </v>
      </c>
      <c r="AE1452" s="103" t="str">
        <f t="shared" si="806"/>
        <v xml:space="preserve">  </v>
      </c>
    </row>
    <row r="1453" spans="1:31" x14ac:dyDescent="0.2">
      <c r="A1453" t="s">
        <v>466</v>
      </c>
      <c r="B1453" t="s">
        <v>459</v>
      </c>
      <c r="G1453" s="96">
        <v>858.16700000000003</v>
      </c>
      <c r="H1453" s="96">
        <v>467.5</v>
      </c>
      <c r="I1453">
        <v>12</v>
      </c>
      <c r="J1453" t="s">
        <v>452</v>
      </c>
      <c r="K1453" s="5" t="s">
        <v>451</v>
      </c>
      <c r="P1453" s="22">
        <f t="shared" si="810"/>
        <v>3.4957105892530352E-3</v>
      </c>
      <c r="Q1453" s="98">
        <f t="shared" si="811"/>
        <v>0</v>
      </c>
      <c r="R1453" s="98">
        <f t="shared" si="812"/>
        <v>886</v>
      </c>
      <c r="S1453">
        <f t="shared" si="813"/>
        <v>467.5</v>
      </c>
      <c r="T1453">
        <f t="shared" si="814"/>
        <v>418.5</v>
      </c>
      <c r="U1453" s="18">
        <f t="shared" si="815"/>
        <v>1.4629548816023952</v>
      </c>
      <c r="W1453" s="22">
        <f t="shared" si="816"/>
        <v>1.9582263539050068E-2</v>
      </c>
      <c r="X1453" s="22">
        <f t="shared" si="817"/>
        <v>5</v>
      </c>
      <c r="Y1453" s="22">
        <f t="shared" si="818"/>
        <v>413.5</v>
      </c>
      <c r="Z1453">
        <f t="shared" si="819"/>
        <v>858.16700000000003</v>
      </c>
      <c r="AA1453">
        <f t="shared" si="820"/>
        <v>444.66700000000003</v>
      </c>
      <c r="AB1453" s="18">
        <f t="shared" si="821"/>
        <v>13.707586381118777</v>
      </c>
      <c r="AC1453" t="s">
        <v>181</v>
      </c>
      <c r="AD1453" s="103" t="str">
        <f t="shared" si="805"/>
        <v xml:space="preserve">  </v>
      </c>
      <c r="AE1453" s="103" t="str">
        <f t="shared" si="806"/>
        <v xml:space="preserve">  </v>
      </c>
    </row>
    <row r="1454" spans="1:31" s="42" customFormat="1" x14ac:dyDescent="0.2">
      <c r="A1454" s="42" t="s">
        <v>466</v>
      </c>
      <c r="B1454" s="42" t="s">
        <v>459</v>
      </c>
      <c r="G1454" s="97">
        <v>816.83299999999997</v>
      </c>
      <c r="H1454" s="97">
        <v>576.16700000000003</v>
      </c>
      <c r="I1454" s="42">
        <v>12</v>
      </c>
      <c r="J1454" s="42" t="s">
        <v>452</v>
      </c>
      <c r="K1454" s="43" t="s">
        <v>451</v>
      </c>
      <c r="P1454" s="44">
        <f t="shared" si="810"/>
        <v>3.4957105892530352E-3</v>
      </c>
      <c r="Q1454" s="44">
        <f t="shared" si="811"/>
        <v>0</v>
      </c>
      <c r="R1454" s="44">
        <f t="shared" si="812"/>
        <v>886</v>
      </c>
      <c r="S1454" s="42">
        <f t="shared" si="813"/>
        <v>576.16700000000003</v>
      </c>
      <c r="T1454" s="42">
        <f t="shared" si="814"/>
        <v>309.83299999999997</v>
      </c>
      <c r="U1454" s="45">
        <f t="shared" si="815"/>
        <v>1.0830864990000355</v>
      </c>
      <c r="V1454" s="45"/>
      <c r="W1454" s="44">
        <f t="shared" si="816"/>
        <v>1.9582263539050068E-2</v>
      </c>
      <c r="X1454" s="44">
        <f t="shared" si="817"/>
        <v>5</v>
      </c>
      <c r="Y1454" s="44">
        <f t="shared" si="818"/>
        <v>413.5</v>
      </c>
      <c r="Z1454">
        <f t="shared" si="819"/>
        <v>816.83299999999997</v>
      </c>
      <c r="AA1454" s="42">
        <f t="shared" si="820"/>
        <v>403.33299999999997</v>
      </c>
      <c r="AB1454" s="45">
        <f t="shared" si="821"/>
        <v>12.898173099995681</v>
      </c>
      <c r="AC1454" t="s">
        <v>181</v>
      </c>
      <c r="AD1454" s="103" t="str">
        <f t="shared" si="805"/>
        <v xml:space="preserve">  </v>
      </c>
      <c r="AE1454" s="103" t="str">
        <f t="shared" si="806"/>
        <v xml:space="preserve">  </v>
      </c>
    </row>
    <row r="1455" spans="1:31" x14ac:dyDescent="0.2">
      <c r="A1455" t="s">
        <v>455</v>
      </c>
      <c r="B1455" t="s">
        <v>460</v>
      </c>
      <c r="G1455" s="96">
        <v>730</v>
      </c>
      <c r="H1455" s="96">
        <v>425.5</v>
      </c>
      <c r="I1455">
        <v>12</v>
      </c>
      <c r="J1455" t="s">
        <v>452</v>
      </c>
      <c r="K1455" s="5" t="s">
        <v>451</v>
      </c>
      <c r="P1455" s="22">
        <f t="shared" si="810"/>
        <v>3.4957105892530352E-3</v>
      </c>
      <c r="Q1455" s="98">
        <f t="shared" si="811"/>
        <v>0</v>
      </c>
      <c r="R1455" s="98">
        <f t="shared" si="812"/>
        <v>886</v>
      </c>
      <c r="S1455">
        <f t="shared" si="813"/>
        <v>425.5</v>
      </c>
      <c r="T1455">
        <f t="shared" si="814"/>
        <v>460.5</v>
      </c>
      <c r="U1455" s="18">
        <f t="shared" si="815"/>
        <v>1.6097747263510227</v>
      </c>
      <c r="W1455" s="22">
        <f t="shared" si="816"/>
        <v>1.9582263539050068E-2</v>
      </c>
      <c r="X1455" s="22">
        <f t="shared" si="817"/>
        <v>5</v>
      </c>
      <c r="Y1455" s="22">
        <f t="shared" si="818"/>
        <v>413.5</v>
      </c>
      <c r="Z1455">
        <f t="shared" si="819"/>
        <v>730</v>
      </c>
      <c r="AA1455">
        <f t="shared" si="820"/>
        <v>316.5</v>
      </c>
      <c r="AB1455" s="18">
        <f t="shared" si="821"/>
        <v>11.197786410109346</v>
      </c>
      <c r="AC1455" t="s">
        <v>181</v>
      </c>
      <c r="AD1455" s="103" t="str">
        <f t="shared" si="805"/>
        <v xml:space="preserve">  </v>
      </c>
      <c r="AE1455" s="103" t="str">
        <f t="shared" si="806"/>
        <v xml:space="preserve">  </v>
      </c>
    </row>
    <row r="1456" spans="1:31" x14ac:dyDescent="0.2">
      <c r="A1456" t="s">
        <v>455</v>
      </c>
      <c r="B1456" t="s">
        <v>460</v>
      </c>
      <c r="G1456" s="96">
        <v>786.5</v>
      </c>
      <c r="H1456" s="96">
        <v>433.5</v>
      </c>
      <c r="I1456">
        <v>12</v>
      </c>
      <c r="J1456" t="s">
        <v>452</v>
      </c>
      <c r="K1456" s="5" t="s">
        <v>451</v>
      </c>
      <c r="P1456" s="22">
        <f t="shared" si="810"/>
        <v>3.4957105892530352E-3</v>
      </c>
      <c r="Q1456" s="98">
        <f t="shared" si="811"/>
        <v>0</v>
      </c>
      <c r="R1456" s="98">
        <f t="shared" si="812"/>
        <v>886</v>
      </c>
      <c r="S1456">
        <f t="shared" si="813"/>
        <v>433.5</v>
      </c>
      <c r="T1456">
        <f t="shared" si="814"/>
        <v>452.5</v>
      </c>
      <c r="U1456" s="18">
        <f t="shared" si="815"/>
        <v>1.5818090416369985</v>
      </c>
      <c r="W1456" s="22">
        <f t="shared" si="816"/>
        <v>1.9582263539050068E-2</v>
      </c>
      <c r="X1456" s="22">
        <f t="shared" si="817"/>
        <v>5</v>
      </c>
      <c r="Y1456" s="22">
        <f t="shared" si="818"/>
        <v>413.5</v>
      </c>
      <c r="Z1456">
        <f t="shared" si="819"/>
        <v>786.5</v>
      </c>
      <c r="AA1456">
        <f t="shared" si="820"/>
        <v>373</v>
      </c>
      <c r="AB1456" s="18">
        <f t="shared" si="821"/>
        <v>12.304184300065675</v>
      </c>
      <c r="AC1456" t="s">
        <v>181</v>
      </c>
      <c r="AD1456" s="103" t="str">
        <f t="shared" si="805"/>
        <v xml:space="preserve">  </v>
      </c>
      <c r="AE1456" s="103" t="str">
        <f t="shared" si="806"/>
        <v xml:space="preserve">  </v>
      </c>
    </row>
    <row r="1457" spans="1:31" x14ac:dyDescent="0.2">
      <c r="A1457" t="s">
        <v>455</v>
      </c>
      <c r="B1457" t="s">
        <v>460</v>
      </c>
      <c r="G1457" s="96">
        <v>812</v>
      </c>
      <c r="H1457" s="96">
        <v>382</v>
      </c>
      <c r="I1457">
        <v>12</v>
      </c>
      <c r="J1457" t="s">
        <v>452</v>
      </c>
      <c r="K1457" s="5" t="s">
        <v>451</v>
      </c>
      <c r="P1457" s="22">
        <f t="shared" si="810"/>
        <v>3.4957105892530352E-3</v>
      </c>
      <c r="Q1457" s="98">
        <f t="shared" si="811"/>
        <v>0</v>
      </c>
      <c r="R1457" s="98">
        <f t="shared" si="812"/>
        <v>886</v>
      </c>
      <c r="S1457">
        <f t="shared" si="813"/>
        <v>382</v>
      </c>
      <c r="T1457">
        <f t="shared" si="814"/>
        <v>504</v>
      </c>
      <c r="U1457" s="18">
        <f t="shared" si="815"/>
        <v>1.7618381369835296</v>
      </c>
      <c r="W1457" s="22">
        <f t="shared" si="816"/>
        <v>1.9582263539050068E-2</v>
      </c>
      <c r="X1457" s="22">
        <f t="shared" si="817"/>
        <v>5</v>
      </c>
      <c r="Y1457" s="22">
        <f t="shared" si="818"/>
        <v>413.5</v>
      </c>
      <c r="Z1457">
        <f t="shared" si="819"/>
        <v>812</v>
      </c>
      <c r="AA1457">
        <f t="shared" si="820"/>
        <v>398.5</v>
      </c>
      <c r="AB1457" s="18">
        <f t="shared" si="821"/>
        <v>12.803532020311451</v>
      </c>
      <c r="AC1457" t="s">
        <v>181</v>
      </c>
      <c r="AD1457" s="103" t="str">
        <f t="shared" si="805"/>
        <v xml:space="preserve">  </v>
      </c>
      <c r="AE1457" s="103" t="str">
        <f t="shared" si="806"/>
        <v xml:space="preserve">  </v>
      </c>
    </row>
    <row r="1458" spans="1:31" x14ac:dyDescent="0.2">
      <c r="A1458" t="s">
        <v>455</v>
      </c>
      <c r="B1458" t="s">
        <v>460</v>
      </c>
      <c r="G1458" s="96">
        <v>719.5</v>
      </c>
      <c r="H1458" s="96">
        <v>316</v>
      </c>
      <c r="I1458">
        <v>12</v>
      </c>
      <c r="J1458" t="s">
        <v>452</v>
      </c>
      <c r="K1458" s="5" t="s">
        <v>451</v>
      </c>
      <c r="P1458" s="22">
        <f t="shared" si="810"/>
        <v>3.4957105892530352E-3</v>
      </c>
      <c r="Q1458" s="98">
        <f t="shared" si="811"/>
        <v>0</v>
      </c>
      <c r="R1458" s="98">
        <f t="shared" si="812"/>
        <v>886</v>
      </c>
      <c r="S1458">
        <f t="shared" si="813"/>
        <v>316</v>
      </c>
      <c r="T1458">
        <f t="shared" si="814"/>
        <v>570</v>
      </c>
      <c r="U1458" s="18">
        <f t="shared" si="815"/>
        <v>1.9925550358742301</v>
      </c>
      <c r="W1458" s="22">
        <f t="shared" si="816"/>
        <v>1.9582263539050068E-2</v>
      </c>
      <c r="X1458" s="22">
        <f t="shared" si="817"/>
        <v>5</v>
      </c>
      <c r="Y1458" s="22">
        <f t="shared" si="818"/>
        <v>413.5</v>
      </c>
      <c r="Z1458">
        <f t="shared" si="819"/>
        <v>719.5</v>
      </c>
      <c r="AA1458">
        <f t="shared" si="820"/>
        <v>306</v>
      </c>
      <c r="AB1458" s="18">
        <f t="shared" si="821"/>
        <v>10.992172642949321</v>
      </c>
      <c r="AC1458" t="s">
        <v>181</v>
      </c>
      <c r="AD1458" s="103" t="str">
        <f t="shared" si="805"/>
        <v xml:space="preserve">  </v>
      </c>
      <c r="AE1458" s="103" t="str">
        <f t="shared" si="806"/>
        <v xml:space="preserve">  </v>
      </c>
    </row>
    <row r="1459" spans="1:31" x14ac:dyDescent="0.2">
      <c r="A1459" t="s">
        <v>455</v>
      </c>
      <c r="B1459" t="s">
        <v>460</v>
      </c>
      <c r="G1459" s="96">
        <v>735</v>
      </c>
      <c r="H1459" s="96">
        <v>276</v>
      </c>
      <c r="I1459">
        <v>12</v>
      </c>
      <c r="J1459" t="s">
        <v>452</v>
      </c>
      <c r="K1459" s="5" t="s">
        <v>451</v>
      </c>
      <c r="P1459" s="22">
        <f t="shared" si="810"/>
        <v>3.4957105892530352E-3</v>
      </c>
      <c r="Q1459" s="98">
        <f t="shared" si="811"/>
        <v>0</v>
      </c>
      <c r="R1459" s="98">
        <f t="shared" si="812"/>
        <v>886</v>
      </c>
      <c r="S1459">
        <f t="shared" si="813"/>
        <v>276</v>
      </c>
      <c r="T1459">
        <f t="shared" si="814"/>
        <v>610</v>
      </c>
      <c r="U1459" s="18">
        <f t="shared" si="815"/>
        <v>2.1323834594443514</v>
      </c>
      <c r="W1459" s="22">
        <f t="shared" si="816"/>
        <v>1.9582263539050068E-2</v>
      </c>
      <c r="X1459" s="22">
        <f t="shared" si="817"/>
        <v>5</v>
      </c>
      <c r="Y1459" s="22">
        <f t="shared" si="818"/>
        <v>413.5</v>
      </c>
      <c r="Z1459">
        <f t="shared" si="819"/>
        <v>735</v>
      </c>
      <c r="AA1459">
        <f t="shared" si="820"/>
        <v>321.5</v>
      </c>
      <c r="AB1459" s="18">
        <f t="shared" si="821"/>
        <v>11.295697727804598</v>
      </c>
      <c r="AC1459" t="s">
        <v>181</v>
      </c>
      <c r="AD1459" s="103" t="str">
        <f t="shared" si="805"/>
        <v xml:space="preserve">  </v>
      </c>
      <c r="AE1459" s="103" t="str">
        <f t="shared" si="806"/>
        <v xml:space="preserve">  </v>
      </c>
    </row>
    <row r="1460" spans="1:31" x14ac:dyDescent="0.2">
      <c r="A1460" t="s">
        <v>455</v>
      </c>
      <c r="B1460" t="s">
        <v>460</v>
      </c>
      <c r="G1460" s="96">
        <v>939</v>
      </c>
      <c r="H1460" s="96">
        <v>293</v>
      </c>
      <c r="I1460">
        <v>12</v>
      </c>
      <c r="J1460" t="s">
        <v>452</v>
      </c>
      <c r="K1460" s="5" t="s">
        <v>451</v>
      </c>
      <c r="P1460" s="22">
        <f t="shared" si="810"/>
        <v>3.4957105892530352E-3</v>
      </c>
      <c r="Q1460" s="98">
        <f t="shared" si="811"/>
        <v>0</v>
      </c>
      <c r="R1460" s="98">
        <f t="shared" si="812"/>
        <v>886</v>
      </c>
      <c r="S1460">
        <f t="shared" si="813"/>
        <v>293</v>
      </c>
      <c r="T1460">
        <f t="shared" si="814"/>
        <v>593</v>
      </c>
      <c r="U1460" s="18">
        <f t="shared" si="815"/>
        <v>2.0729563794270498</v>
      </c>
      <c r="W1460" s="22">
        <f t="shared" si="816"/>
        <v>1.9582263539050068E-2</v>
      </c>
      <c r="X1460" s="22">
        <f t="shared" si="817"/>
        <v>5</v>
      </c>
      <c r="Y1460" s="22">
        <f t="shared" si="818"/>
        <v>413.5</v>
      </c>
      <c r="Z1460">
        <f t="shared" si="819"/>
        <v>939</v>
      </c>
      <c r="AA1460">
        <f t="shared" si="820"/>
        <v>525.5</v>
      </c>
      <c r="AB1460" s="18">
        <f t="shared" si="821"/>
        <v>15.29047948977081</v>
      </c>
      <c r="AC1460" t="s">
        <v>181</v>
      </c>
      <c r="AD1460" s="103" t="str">
        <f t="shared" si="805"/>
        <v xml:space="preserve">  </v>
      </c>
      <c r="AE1460" s="103" t="str">
        <f t="shared" si="806"/>
        <v xml:space="preserve">  </v>
      </c>
    </row>
    <row r="1461" spans="1:31" x14ac:dyDescent="0.2">
      <c r="A1461" t="s">
        <v>455</v>
      </c>
      <c r="B1461" t="s">
        <v>460</v>
      </c>
      <c r="G1461" s="96">
        <v>995</v>
      </c>
      <c r="H1461" s="96">
        <v>342</v>
      </c>
      <c r="I1461">
        <v>12</v>
      </c>
      <c r="J1461" t="s">
        <v>452</v>
      </c>
      <c r="K1461" s="5" t="s">
        <v>451</v>
      </c>
      <c r="P1461" s="22">
        <f t="shared" si="810"/>
        <v>3.4957105892530352E-3</v>
      </c>
      <c r="Q1461" s="98">
        <f t="shared" si="811"/>
        <v>0</v>
      </c>
      <c r="R1461" s="98">
        <f t="shared" si="812"/>
        <v>886</v>
      </c>
      <c r="S1461">
        <f t="shared" si="813"/>
        <v>342</v>
      </c>
      <c r="T1461">
        <f t="shared" si="814"/>
        <v>544</v>
      </c>
      <c r="U1461" s="18">
        <f t="shared" si="815"/>
        <v>1.9016665605536511</v>
      </c>
      <c r="W1461" s="22">
        <f t="shared" si="816"/>
        <v>1.9582263539050068E-2</v>
      </c>
      <c r="X1461" s="22">
        <f t="shared" si="817"/>
        <v>5</v>
      </c>
      <c r="Y1461" s="22">
        <f t="shared" si="818"/>
        <v>413.5</v>
      </c>
      <c r="Z1461">
        <f t="shared" si="819"/>
        <v>995</v>
      </c>
      <c r="AA1461">
        <f t="shared" si="820"/>
        <v>581.5</v>
      </c>
      <c r="AB1461" s="18">
        <f t="shared" si="821"/>
        <v>16.387086247957612</v>
      </c>
      <c r="AC1461" t="s">
        <v>181</v>
      </c>
      <c r="AD1461" s="103" t="str">
        <f t="shared" si="805"/>
        <v xml:space="preserve">  </v>
      </c>
      <c r="AE1461" s="103" t="str">
        <f t="shared" si="806"/>
        <v xml:space="preserve">  </v>
      </c>
    </row>
    <row r="1462" spans="1:31" x14ac:dyDescent="0.2">
      <c r="A1462" t="s">
        <v>455</v>
      </c>
      <c r="B1462" t="s">
        <v>460</v>
      </c>
      <c r="G1462" s="96">
        <v>1011.167</v>
      </c>
      <c r="H1462" s="96">
        <v>190.5</v>
      </c>
      <c r="I1462">
        <v>12</v>
      </c>
      <c r="J1462" t="s">
        <v>452</v>
      </c>
      <c r="K1462" s="5" t="s">
        <v>451</v>
      </c>
      <c r="P1462" s="22">
        <f t="shared" si="810"/>
        <v>3.4957105892530352E-3</v>
      </c>
      <c r="Q1462" s="98">
        <f t="shared" si="811"/>
        <v>0</v>
      </c>
      <c r="R1462" s="98">
        <f t="shared" si="812"/>
        <v>886</v>
      </c>
      <c r="S1462">
        <f t="shared" si="813"/>
        <v>190.5</v>
      </c>
      <c r="T1462">
        <f t="shared" si="814"/>
        <v>695.5</v>
      </c>
      <c r="U1462" s="18">
        <f t="shared" si="815"/>
        <v>2.4312667148254858</v>
      </c>
      <c r="W1462" s="22">
        <f t="shared" si="816"/>
        <v>1.9582263539050068E-2</v>
      </c>
      <c r="X1462" s="22">
        <f t="shared" si="817"/>
        <v>5</v>
      </c>
      <c r="Y1462" s="22">
        <f t="shared" si="818"/>
        <v>413.5</v>
      </c>
      <c r="Z1462">
        <f t="shared" si="819"/>
        <v>1011.167</v>
      </c>
      <c r="AA1462">
        <f t="shared" si="820"/>
        <v>597.66700000000003</v>
      </c>
      <c r="AB1462" s="18">
        <f t="shared" si="821"/>
        <v>16.703672702593437</v>
      </c>
      <c r="AC1462" t="s">
        <v>181</v>
      </c>
      <c r="AD1462" s="103" t="str">
        <f t="shared" si="805"/>
        <v xml:space="preserve">  </v>
      </c>
      <c r="AE1462" s="103" t="str">
        <f t="shared" si="806"/>
        <v xml:space="preserve">  </v>
      </c>
    </row>
    <row r="1463" spans="1:31" x14ac:dyDescent="0.2">
      <c r="A1463" t="s">
        <v>455</v>
      </c>
      <c r="B1463" t="s">
        <v>460</v>
      </c>
      <c r="G1463" s="96">
        <v>1092.25</v>
      </c>
      <c r="H1463" s="96">
        <v>252.833</v>
      </c>
      <c r="I1463">
        <v>12</v>
      </c>
      <c r="J1463" t="s">
        <v>452</v>
      </c>
      <c r="K1463" s="5" t="s">
        <v>451</v>
      </c>
      <c r="P1463" s="22">
        <f t="shared" si="810"/>
        <v>3.4957105892530352E-3</v>
      </c>
      <c r="Q1463" s="98">
        <f t="shared" si="811"/>
        <v>0</v>
      </c>
      <c r="R1463" s="98">
        <f t="shared" si="812"/>
        <v>886</v>
      </c>
      <c r="S1463">
        <f t="shared" si="813"/>
        <v>252.833</v>
      </c>
      <c r="T1463">
        <f t="shared" si="814"/>
        <v>633.16700000000003</v>
      </c>
      <c r="U1463" s="18">
        <f t="shared" si="815"/>
        <v>2.2133685866655766</v>
      </c>
      <c r="W1463" s="22">
        <f t="shared" si="816"/>
        <v>1.9582263539050068E-2</v>
      </c>
      <c r="X1463" s="22">
        <f t="shared" si="817"/>
        <v>5</v>
      </c>
      <c r="Y1463" s="22">
        <f t="shared" si="818"/>
        <v>413.5</v>
      </c>
      <c r="Z1463">
        <f t="shared" si="819"/>
        <v>1092.25</v>
      </c>
      <c r="AA1463">
        <f t="shared" si="820"/>
        <v>678.75</v>
      </c>
      <c r="AB1463" s="18">
        <f t="shared" si="821"/>
        <v>18.291461377130233</v>
      </c>
      <c r="AC1463" t="s">
        <v>181</v>
      </c>
      <c r="AD1463" s="103" t="str">
        <f t="shared" si="805"/>
        <v xml:space="preserve">  </v>
      </c>
      <c r="AE1463" s="103" t="str">
        <f t="shared" si="806"/>
        <v xml:space="preserve">  </v>
      </c>
    </row>
    <row r="1464" spans="1:31" x14ac:dyDescent="0.2">
      <c r="A1464" t="s">
        <v>455</v>
      </c>
      <c r="B1464" t="s">
        <v>460</v>
      </c>
      <c r="G1464" s="96">
        <v>827.16700000000003</v>
      </c>
      <c r="H1464" s="96">
        <v>253.167</v>
      </c>
      <c r="I1464">
        <v>12</v>
      </c>
      <c r="J1464" t="s">
        <v>452</v>
      </c>
      <c r="K1464" s="5" t="s">
        <v>451</v>
      </c>
      <c r="P1464" s="22">
        <f t="shared" si="810"/>
        <v>3.4957105892530352E-3</v>
      </c>
      <c r="Q1464" s="98">
        <f t="shared" si="811"/>
        <v>0</v>
      </c>
      <c r="R1464" s="98">
        <f t="shared" si="812"/>
        <v>886</v>
      </c>
      <c r="S1464">
        <f t="shared" si="813"/>
        <v>253.167</v>
      </c>
      <c r="T1464">
        <f t="shared" si="814"/>
        <v>632.83299999999997</v>
      </c>
      <c r="U1464" s="18">
        <f t="shared" si="815"/>
        <v>2.212201019328766</v>
      </c>
      <c r="W1464" s="22">
        <f t="shared" si="816"/>
        <v>1.9582263539050068E-2</v>
      </c>
      <c r="X1464" s="22">
        <f t="shared" si="817"/>
        <v>5</v>
      </c>
      <c r="Y1464" s="22">
        <f t="shared" si="818"/>
        <v>413.5</v>
      </c>
      <c r="Z1464">
        <f t="shared" si="819"/>
        <v>827.16700000000003</v>
      </c>
      <c r="AA1464">
        <f t="shared" si="820"/>
        <v>413.66700000000003</v>
      </c>
      <c r="AB1464" s="18">
        <f t="shared" si="821"/>
        <v>13.100536211408224</v>
      </c>
      <c r="AC1464" t="s">
        <v>181</v>
      </c>
      <c r="AD1464" s="103" t="str">
        <f t="shared" si="805"/>
        <v xml:space="preserve">  </v>
      </c>
      <c r="AE1464" s="103" t="str">
        <f t="shared" si="806"/>
        <v xml:space="preserve">  </v>
      </c>
    </row>
    <row r="1465" spans="1:31" x14ac:dyDescent="0.2">
      <c r="A1465" t="s">
        <v>455</v>
      </c>
      <c r="B1465" t="s">
        <v>460</v>
      </c>
      <c r="G1465" s="96">
        <v>1174.8330000000001</v>
      </c>
      <c r="H1465" s="96">
        <v>408.5</v>
      </c>
      <c r="I1465">
        <v>12</v>
      </c>
      <c r="J1465" t="s">
        <v>452</v>
      </c>
      <c r="K1465" s="5" t="s">
        <v>451</v>
      </c>
      <c r="P1465" s="22">
        <f t="shared" si="810"/>
        <v>3.4957105892530352E-3</v>
      </c>
      <c r="Q1465" s="98">
        <f t="shared" si="811"/>
        <v>0</v>
      </c>
      <c r="R1465" s="98">
        <f t="shared" si="812"/>
        <v>886</v>
      </c>
      <c r="S1465">
        <f t="shared" si="813"/>
        <v>408.5</v>
      </c>
      <c r="T1465">
        <f t="shared" si="814"/>
        <v>477.5</v>
      </c>
      <c r="U1465" s="18">
        <f t="shared" si="815"/>
        <v>1.6692018063683243</v>
      </c>
      <c r="W1465" s="22">
        <f t="shared" si="816"/>
        <v>1.9582263539050068E-2</v>
      </c>
      <c r="X1465" s="22">
        <f t="shared" si="817"/>
        <v>5</v>
      </c>
      <c r="Y1465" s="22">
        <f t="shared" si="818"/>
        <v>413.5</v>
      </c>
      <c r="Z1465">
        <f t="shared" si="819"/>
        <v>1174.8330000000001</v>
      </c>
      <c r="AA1465">
        <f t="shared" si="820"/>
        <v>761.33300000000008</v>
      </c>
      <c r="AB1465" s="18">
        <f t="shared" si="821"/>
        <v>19.908623446975607</v>
      </c>
      <c r="AC1465" t="s">
        <v>181</v>
      </c>
      <c r="AD1465" s="103" t="str">
        <f t="shared" si="805"/>
        <v xml:space="preserve">  </v>
      </c>
      <c r="AE1465" s="103" t="str">
        <f t="shared" si="806"/>
        <v xml:space="preserve">  </v>
      </c>
    </row>
    <row r="1466" spans="1:31" x14ac:dyDescent="0.2">
      <c r="A1466" t="s">
        <v>455</v>
      </c>
      <c r="B1466" t="s">
        <v>460</v>
      </c>
      <c r="G1466" s="96">
        <v>1210.1669999999999</v>
      </c>
      <c r="H1466" s="96">
        <v>307.83300000000003</v>
      </c>
      <c r="I1466">
        <v>12</v>
      </c>
      <c r="J1466" t="s">
        <v>452</v>
      </c>
      <c r="K1466" s="5" t="s">
        <v>451</v>
      </c>
      <c r="P1466" s="22">
        <f t="shared" si="810"/>
        <v>3.4957105892530352E-3</v>
      </c>
      <c r="Q1466" s="98">
        <f t="shared" si="811"/>
        <v>0</v>
      </c>
      <c r="R1466" s="98">
        <f t="shared" si="812"/>
        <v>886</v>
      </c>
      <c r="S1466">
        <f t="shared" si="813"/>
        <v>307.83300000000003</v>
      </c>
      <c r="T1466">
        <f t="shared" si="814"/>
        <v>578.16699999999992</v>
      </c>
      <c r="U1466" s="18">
        <f t="shared" si="815"/>
        <v>2.0211045042566593</v>
      </c>
      <c r="W1466" s="22">
        <f t="shared" si="816"/>
        <v>1.9582263539050068E-2</v>
      </c>
      <c r="X1466" s="22">
        <f t="shared" si="817"/>
        <v>5</v>
      </c>
      <c r="Y1466" s="22">
        <f t="shared" si="818"/>
        <v>413.5</v>
      </c>
      <c r="Z1466">
        <f t="shared" si="819"/>
        <v>1210.1669999999999</v>
      </c>
      <c r="AA1466">
        <f t="shared" si="820"/>
        <v>796.66699999999992</v>
      </c>
      <c r="AB1466" s="18">
        <f t="shared" si="821"/>
        <v>20.600543146864396</v>
      </c>
      <c r="AC1466" t="s">
        <v>181</v>
      </c>
      <c r="AD1466" s="103" t="str">
        <f t="shared" si="805"/>
        <v xml:space="preserve">  </v>
      </c>
      <c r="AE1466" s="103" t="str">
        <f t="shared" si="806"/>
        <v xml:space="preserve">  </v>
      </c>
    </row>
    <row r="1467" spans="1:31" x14ac:dyDescent="0.2">
      <c r="A1467" t="s">
        <v>455</v>
      </c>
      <c r="B1467" t="s">
        <v>460</v>
      </c>
      <c r="G1467" s="96">
        <v>1204.8330000000001</v>
      </c>
      <c r="H1467" s="96">
        <v>359.16699999999997</v>
      </c>
      <c r="I1467">
        <v>12</v>
      </c>
      <c r="J1467" t="s">
        <v>452</v>
      </c>
      <c r="K1467" s="5" t="s">
        <v>451</v>
      </c>
      <c r="P1467" s="22">
        <f t="shared" si="810"/>
        <v>3.4957105892530352E-3</v>
      </c>
      <c r="Q1467" s="98">
        <f t="shared" si="811"/>
        <v>0</v>
      </c>
      <c r="R1467" s="98">
        <f t="shared" si="812"/>
        <v>886</v>
      </c>
      <c r="S1467">
        <f t="shared" si="813"/>
        <v>359.16699999999997</v>
      </c>
      <c r="T1467">
        <f t="shared" si="814"/>
        <v>526.83300000000008</v>
      </c>
      <c r="U1467" s="18">
        <f t="shared" si="815"/>
        <v>1.8416556968679445</v>
      </c>
      <c r="W1467" s="22">
        <f t="shared" si="816"/>
        <v>1.9582263539050068E-2</v>
      </c>
      <c r="X1467" s="22">
        <f t="shared" si="817"/>
        <v>5</v>
      </c>
      <c r="Y1467" s="22">
        <f t="shared" si="818"/>
        <v>413.5</v>
      </c>
      <c r="Z1467">
        <f t="shared" si="819"/>
        <v>1204.8330000000001</v>
      </c>
      <c r="AA1467">
        <f t="shared" si="820"/>
        <v>791.33300000000008</v>
      </c>
      <c r="AB1467" s="18">
        <f t="shared" si="821"/>
        <v>20.496091353147108</v>
      </c>
      <c r="AC1467" t="s">
        <v>181</v>
      </c>
      <c r="AD1467" s="103" t="str">
        <f t="shared" si="805"/>
        <v xml:space="preserve">  </v>
      </c>
      <c r="AE1467" s="103" t="str">
        <f t="shared" si="806"/>
        <v xml:space="preserve">  </v>
      </c>
    </row>
    <row r="1468" spans="1:31" x14ac:dyDescent="0.2">
      <c r="A1468" t="s">
        <v>455</v>
      </c>
      <c r="B1468" t="s">
        <v>460</v>
      </c>
      <c r="G1468" s="96">
        <v>1225.5</v>
      </c>
      <c r="H1468" s="96">
        <v>379.16699999999997</v>
      </c>
      <c r="I1468">
        <v>12</v>
      </c>
      <c r="J1468" t="s">
        <v>452</v>
      </c>
      <c r="K1468" s="5" t="s">
        <v>451</v>
      </c>
      <c r="P1468" s="22">
        <f t="shared" si="810"/>
        <v>3.4957105892530352E-3</v>
      </c>
      <c r="Q1468" s="98">
        <f t="shared" si="811"/>
        <v>0</v>
      </c>
      <c r="R1468" s="98">
        <f t="shared" si="812"/>
        <v>886</v>
      </c>
      <c r="S1468">
        <f t="shared" si="813"/>
        <v>379.16699999999997</v>
      </c>
      <c r="T1468">
        <f t="shared" si="814"/>
        <v>506.83300000000003</v>
      </c>
      <c r="U1468" s="18">
        <f t="shared" si="815"/>
        <v>1.7717414850828836</v>
      </c>
      <c r="W1468" s="22">
        <f t="shared" si="816"/>
        <v>1.9582263539050068E-2</v>
      </c>
      <c r="X1468" s="22">
        <f t="shared" si="817"/>
        <v>5</v>
      </c>
      <c r="Y1468" s="22">
        <f t="shared" si="818"/>
        <v>413.5</v>
      </c>
      <c r="Z1468">
        <f t="shared" si="819"/>
        <v>1225.5</v>
      </c>
      <c r="AA1468">
        <f t="shared" si="820"/>
        <v>812</v>
      </c>
      <c r="AB1468" s="18">
        <f t="shared" si="821"/>
        <v>20.900797993708657</v>
      </c>
      <c r="AC1468" t="s">
        <v>181</v>
      </c>
      <c r="AD1468" s="103" t="str">
        <f t="shared" si="805"/>
        <v xml:space="preserve">  </v>
      </c>
      <c r="AE1468" s="103" t="str">
        <f t="shared" si="806"/>
        <v xml:space="preserve">  </v>
      </c>
    </row>
    <row r="1469" spans="1:31" x14ac:dyDescent="0.2">
      <c r="A1469" t="s">
        <v>455</v>
      </c>
      <c r="B1469" t="s">
        <v>460</v>
      </c>
      <c r="G1469" s="96">
        <v>1276.8330000000001</v>
      </c>
      <c r="H1469" s="96">
        <v>481.83300000000003</v>
      </c>
      <c r="I1469">
        <v>12</v>
      </c>
      <c r="J1469" t="s">
        <v>452</v>
      </c>
      <c r="K1469" s="5" t="s">
        <v>451</v>
      </c>
      <c r="P1469" s="22">
        <f t="shared" si="810"/>
        <v>3.4957105892530352E-3</v>
      </c>
      <c r="Q1469" s="98">
        <f t="shared" si="811"/>
        <v>0</v>
      </c>
      <c r="R1469" s="98">
        <f t="shared" si="812"/>
        <v>886</v>
      </c>
      <c r="S1469">
        <f t="shared" si="813"/>
        <v>481.83300000000003</v>
      </c>
      <c r="T1469">
        <f t="shared" si="814"/>
        <v>404.16699999999997</v>
      </c>
      <c r="U1469" s="18">
        <f t="shared" si="815"/>
        <v>1.4128508617266313</v>
      </c>
      <c r="W1469" s="22">
        <f t="shared" si="816"/>
        <v>1.9582263539050068E-2</v>
      </c>
      <c r="X1469" s="22">
        <f t="shared" si="817"/>
        <v>5</v>
      </c>
      <c r="Y1469" s="22">
        <f t="shared" si="818"/>
        <v>413.5</v>
      </c>
      <c r="Z1469">
        <f t="shared" si="819"/>
        <v>1276.8330000000001</v>
      </c>
      <c r="AA1469">
        <f t="shared" si="820"/>
        <v>863.33300000000008</v>
      </c>
      <c r="AB1469" s="18">
        <f t="shared" si="821"/>
        <v>21.906014327958715</v>
      </c>
      <c r="AC1469" t="s">
        <v>181</v>
      </c>
      <c r="AD1469" s="103" t="str">
        <f t="shared" si="805"/>
        <v xml:space="preserve">  </v>
      </c>
      <c r="AE1469" s="103" t="str">
        <f t="shared" si="806"/>
        <v xml:space="preserve">  </v>
      </c>
    </row>
    <row r="1470" spans="1:31" s="42" customFormat="1" x14ac:dyDescent="0.2">
      <c r="A1470" s="42" t="s">
        <v>455</v>
      </c>
      <c r="B1470" s="42" t="s">
        <v>460</v>
      </c>
      <c r="G1470" s="97">
        <v>1271.0619999999999</v>
      </c>
      <c r="H1470" s="97">
        <v>208.06200000000001</v>
      </c>
      <c r="I1470" s="42">
        <v>12</v>
      </c>
      <c r="J1470" s="42" t="s">
        <v>452</v>
      </c>
      <c r="K1470" s="43" t="s">
        <v>451</v>
      </c>
      <c r="P1470" s="44">
        <f t="shared" si="810"/>
        <v>3.4957105892530352E-3</v>
      </c>
      <c r="Q1470" s="44">
        <f t="shared" si="811"/>
        <v>0</v>
      </c>
      <c r="R1470" s="44">
        <f t="shared" si="812"/>
        <v>886</v>
      </c>
      <c r="S1470" s="42">
        <f t="shared" si="813"/>
        <v>208.06200000000001</v>
      </c>
      <c r="T1470" s="42">
        <f t="shared" si="814"/>
        <v>677.93799999999999</v>
      </c>
      <c r="U1470" s="45">
        <f t="shared" si="815"/>
        <v>2.3698750454570243</v>
      </c>
      <c r="V1470" s="45"/>
      <c r="W1470" s="44">
        <f t="shared" si="816"/>
        <v>1.9582263539050068E-2</v>
      </c>
      <c r="X1470" s="44">
        <f t="shared" si="817"/>
        <v>5</v>
      </c>
      <c r="Y1470" s="44">
        <f t="shared" si="818"/>
        <v>413.5</v>
      </c>
      <c r="Z1470">
        <f t="shared" si="819"/>
        <v>1271.0619999999999</v>
      </c>
      <c r="AA1470" s="42">
        <f t="shared" si="820"/>
        <v>857.5619999999999</v>
      </c>
      <c r="AB1470" s="45">
        <f t="shared" si="821"/>
        <v>21.793005085074853</v>
      </c>
      <c r="AC1470" t="s">
        <v>181</v>
      </c>
      <c r="AD1470" s="103" t="str">
        <f t="shared" si="805"/>
        <v xml:space="preserve">  </v>
      </c>
      <c r="AE1470" s="103" t="str">
        <f t="shared" si="806"/>
        <v xml:space="preserve">  </v>
      </c>
    </row>
    <row r="1471" spans="1:31" x14ac:dyDescent="0.2">
      <c r="A1471" t="s">
        <v>456</v>
      </c>
      <c r="B1471" t="s">
        <v>461</v>
      </c>
      <c r="G1471" s="96">
        <v>909</v>
      </c>
      <c r="H1471" s="96">
        <v>202</v>
      </c>
      <c r="I1471">
        <v>12</v>
      </c>
      <c r="J1471" t="s">
        <v>452</v>
      </c>
      <c r="K1471" s="5" t="s">
        <v>451</v>
      </c>
      <c r="P1471" s="22">
        <f t="shared" si="810"/>
        <v>3.4957105892530352E-3</v>
      </c>
      <c r="Q1471" s="98">
        <f t="shared" si="811"/>
        <v>0</v>
      </c>
      <c r="R1471" s="98">
        <f t="shared" si="812"/>
        <v>886</v>
      </c>
      <c r="S1471">
        <f t="shared" si="813"/>
        <v>202</v>
      </c>
      <c r="T1471">
        <f t="shared" si="814"/>
        <v>684</v>
      </c>
      <c r="U1471" s="18">
        <f t="shared" si="815"/>
        <v>2.3910660430490762</v>
      </c>
      <c r="W1471" s="22">
        <f t="shared" si="816"/>
        <v>1.9582263539050068E-2</v>
      </c>
      <c r="X1471" s="22">
        <f t="shared" si="817"/>
        <v>5</v>
      </c>
      <c r="Y1471" s="22">
        <f t="shared" si="818"/>
        <v>413.5</v>
      </c>
      <c r="Z1471">
        <f t="shared" si="819"/>
        <v>909</v>
      </c>
      <c r="AA1471">
        <f t="shared" si="820"/>
        <v>495.5</v>
      </c>
      <c r="AB1471" s="18">
        <f t="shared" si="821"/>
        <v>14.703011583599308</v>
      </c>
      <c r="AC1471" t="s">
        <v>181</v>
      </c>
      <c r="AD1471" s="103" t="str">
        <f t="shared" si="805"/>
        <v xml:space="preserve">  </v>
      </c>
      <c r="AE1471" s="103" t="str">
        <f t="shared" si="806"/>
        <v xml:space="preserve">  </v>
      </c>
    </row>
    <row r="1472" spans="1:31" x14ac:dyDescent="0.2">
      <c r="A1472" t="s">
        <v>456</v>
      </c>
      <c r="B1472" t="s">
        <v>461</v>
      </c>
      <c r="G1472" s="96">
        <v>974.5</v>
      </c>
      <c r="H1472" s="96">
        <v>201.5</v>
      </c>
      <c r="I1472">
        <v>12</v>
      </c>
      <c r="J1472" t="s">
        <v>452</v>
      </c>
      <c r="K1472" s="5" t="s">
        <v>451</v>
      </c>
      <c r="P1472" s="22">
        <f t="shared" si="810"/>
        <v>3.4957105892530352E-3</v>
      </c>
      <c r="Q1472" s="98">
        <f t="shared" si="811"/>
        <v>0</v>
      </c>
      <c r="R1472" s="98">
        <f t="shared" si="812"/>
        <v>886</v>
      </c>
      <c r="S1472">
        <f t="shared" si="813"/>
        <v>201.5</v>
      </c>
      <c r="T1472">
        <f t="shared" si="814"/>
        <v>684.5</v>
      </c>
      <c r="U1472" s="18">
        <f t="shared" si="815"/>
        <v>2.3928138983437024</v>
      </c>
      <c r="W1472" s="22">
        <f t="shared" si="816"/>
        <v>1.9582263539050068E-2</v>
      </c>
      <c r="X1472" s="22">
        <f t="shared" si="817"/>
        <v>5</v>
      </c>
      <c r="Y1472" s="22">
        <f t="shared" si="818"/>
        <v>413.5</v>
      </c>
      <c r="Z1472">
        <f t="shared" si="819"/>
        <v>974.5</v>
      </c>
      <c r="AA1472">
        <f t="shared" si="820"/>
        <v>561</v>
      </c>
      <c r="AB1472" s="18">
        <f t="shared" si="821"/>
        <v>15.985649845407087</v>
      </c>
      <c r="AC1472" t="s">
        <v>181</v>
      </c>
      <c r="AD1472" s="103" t="str">
        <f t="shared" si="805"/>
        <v xml:space="preserve">  </v>
      </c>
      <c r="AE1472" s="103" t="str">
        <f t="shared" si="806"/>
        <v xml:space="preserve">  </v>
      </c>
    </row>
    <row r="1473" spans="1:31" x14ac:dyDescent="0.2">
      <c r="A1473" t="s">
        <v>456</v>
      </c>
      <c r="B1473" t="s">
        <v>461</v>
      </c>
      <c r="G1473" s="96">
        <v>1057</v>
      </c>
      <c r="H1473" s="96">
        <v>178.5</v>
      </c>
      <c r="I1473">
        <v>12</v>
      </c>
      <c r="J1473" t="s">
        <v>452</v>
      </c>
      <c r="K1473" s="5" t="s">
        <v>451</v>
      </c>
      <c r="P1473" s="22">
        <f t="shared" si="810"/>
        <v>3.4957105892530352E-3</v>
      </c>
      <c r="Q1473" s="98">
        <f t="shared" si="811"/>
        <v>0</v>
      </c>
      <c r="R1473" s="98">
        <f t="shared" si="812"/>
        <v>886</v>
      </c>
      <c r="S1473">
        <f t="shared" si="813"/>
        <v>178.5</v>
      </c>
      <c r="T1473">
        <f t="shared" si="814"/>
        <v>707.5</v>
      </c>
      <c r="U1473" s="18">
        <f t="shared" si="815"/>
        <v>2.4732152418965225</v>
      </c>
      <c r="W1473" s="22">
        <f t="shared" si="816"/>
        <v>1.9582263539050068E-2</v>
      </c>
      <c r="X1473" s="22">
        <f t="shared" si="817"/>
        <v>5</v>
      </c>
      <c r="Y1473" s="22">
        <f t="shared" si="818"/>
        <v>413.5</v>
      </c>
      <c r="Z1473">
        <f t="shared" si="819"/>
        <v>1057</v>
      </c>
      <c r="AA1473">
        <f t="shared" si="820"/>
        <v>643.5</v>
      </c>
      <c r="AB1473" s="18">
        <f t="shared" si="821"/>
        <v>17.60118658737872</v>
      </c>
      <c r="AC1473" t="s">
        <v>181</v>
      </c>
      <c r="AD1473" s="103" t="str">
        <f t="shared" si="805"/>
        <v xml:space="preserve">  </v>
      </c>
      <c r="AE1473" s="103" t="str">
        <f t="shared" si="806"/>
        <v xml:space="preserve">  </v>
      </c>
    </row>
    <row r="1474" spans="1:31" x14ac:dyDescent="0.2">
      <c r="A1474" t="s">
        <v>456</v>
      </c>
      <c r="B1474" t="s">
        <v>461</v>
      </c>
      <c r="G1474" s="96">
        <v>1057</v>
      </c>
      <c r="H1474" s="96">
        <v>233</v>
      </c>
      <c r="I1474">
        <v>12</v>
      </c>
      <c r="J1474" t="s">
        <v>452</v>
      </c>
      <c r="K1474" s="5" t="s">
        <v>451</v>
      </c>
      <c r="P1474" s="22">
        <f t="shared" si="810"/>
        <v>3.4957105892530352E-3</v>
      </c>
      <c r="Q1474" s="98">
        <f t="shared" si="811"/>
        <v>0</v>
      </c>
      <c r="R1474" s="98">
        <f t="shared" si="812"/>
        <v>886</v>
      </c>
      <c r="S1474">
        <f t="shared" si="813"/>
        <v>233</v>
      </c>
      <c r="T1474">
        <f t="shared" si="814"/>
        <v>653</v>
      </c>
      <c r="U1474" s="18">
        <f t="shared" si="815"/>
        <v>2.2826990147822319</v>
      </c>
      <c r="W1474" s="22">
        <f t="shared" si="816"/>
        <v>1.9582263539050068E-2</v>
      </c>
      <c r="X1474" s="22">
        <f t="shared" si="817"/>
        <v>5</v>
      </c>
      <c r="Y1474" s="22">
        <f t="shared" si="818"/>
        <v>413.5</v>
      </c>
      <c r="Z1474">
        <f t="shared" si="819"/>
        <v>1057</v>
      </c>
      <c r="AA1474">
        <f t="shared" si="820"/>
        <v>643.5</v>
      </c>
      <c r="AB1474" s="18">
        <f t="shared" si="821"/>
        <v>17.60118658737872</v>
      </c>
      <c r="AC1474" t="s">
        <v>181</v>
      </c>
      <c r="AD1474" s="103" t="str">
        <f t="shared" si="805"/>
        <v xml:space="preserve">  </v>
      </c>
      <c r="AE1474" s="103" t="str">
        <f t="shared" si="806"/>
        <v xml:space="preserve">  </v>
      </c>
    </row>
    <row r="1475" spans="1:31" x14ac:dyDescent="0.2">
      <c r="A1475" t="s">
        <v>456</v>
      </c>
      <c r="B1475" t="s">
        <v>461</v>
      </c>
      <c r="G1475" s="96">
        <v>1072</v>
      </c>
      <c r="H1475" s="96">
        <v>233</v>
      </c>
      <c r="I1475">
        <v>12</v>
      </c>
      <c r="J1475" t="s">
        <v>452</v>
      </c>
      <c r="K1475" s="5" t="s">
        <v>451</v>
      </c>
      <c r="P1475" s="22">
        <f t="shared" si="810"/>
        <v>3.4957105892530352E-3</v>
      </c>
      <c r="Q1475" s="98">
        <f t="shared" si="811"/>
        <v>0</v>
      </c>
      <c r="R1475" s="98">
        <f t="shared" si="812"/>
        <v>886</v>
      </c>
      <c r="S1475">
        <f t="shared" si="813"/>
        <v>233</v>
      </c>
      <c r="T1475">
        <f t="shared" si="814"/>
        <v>653</v>
      </c>
      <c r="U1475" s="18">
        <f t="shared" si="815"/>
        <v>2.2826990147822319</v>
      </c>
      <c r="W1475" s="22">
        <f t="shared" si="816"/>
        <v>1.9582263539050068E-2</v>
      </c>
      <c r="X1475" s="22">
        <f t="shared" si="817"/>
        <v>5</v>
      </c>
      <c r="Y1475" s="22">
        <f t="shared" si="818"/>
        <v>413.5</v>
      </c>
      <c r="Z1475">
        <f t="shared" si="819"/>
        <v>1072</v>
      </c>
      <c r="AA1475">
        <f t="shared" si="820"/>
        <v>658.5</v>
      </c>
      <c r="AB1475" s="18">
        <f t="shared" si="821"/>
        <v>17.894920540464469</v>
      </c>
      <c r="AC1475" t="s">
        <v>181</v>
      </c>
      <c r="AD1475" s="103" t="str">
        <f t="shared" ref="AD1475:AD1538" si="822">CONCATENATE(IF(Z1475&lt;Y1475, "YES", " "), IF( AA1475&lt;0, "-YES", " "))</f>
        <v xml:space="preserve">  </v>
      </c>
      <c r="AE1475" s="103" t="str">
        <f t="shared" ref="AE1475:AE1538" si="823">CONCATENATE(IF(S1475&gt;R1475, "YES", " "), IF( T1475&lt;0, "-YES", " "))</f>
        <v xml:space="preserve">  </v>
      </c>
    </row>
    <row r="1476" spans="1:31" x14ac:dyDescent="0.2">
      <c r="A1476" t="s">
        <v>456</v>
      </c>
      <c r="B1476" t="s">
        <v>461</v>
      </c>
      <c r="G1476" s="96">
        <v>1063</v>
      </c>
      <c r="H1476" s="96">
        <v>279.5</v>
      </c>
      <c r="I1476">
        <v>12</v>
      </c>
      <c r="J1476" t="s">
        <v>452</v>
      </c>
      <c r="K1476" s="5" t="s">
        <v>451</v>
      </c>
      <c r="P1476" s="22">
        <f t="shared" si="810"/>
        <v>3.4957105892530352E-3</v>
      </c>
      <c r="Q1476" s="98">
        <f t="shared" si="811"/>
        <v>0</v>
      </c>
      <c r="R1476" s="98">
        <f t="shared" si="812"/>
        <v>886</v>
      </c>
      <c r="S1476">
        <f t="shared" si="813"/>
        <v>279.5</v>
      </c>
      <c r="T1476">
        <f t="shared" si="814"/>
        <v>606.5</v>
      </c>
      <c r="U1476" s="18">
        <f t="shared" si="815"/>
        <v>2.1201484723819659</v>
      </c>
      <c r="W1476" s="22">
        <f t="shared" si="816"/>
        <v>1.9582263539050068E-2</v>
      </c>
      <c r="X1476" s="22">
        <f t="shared" si="817"/>
        <v>5</v>
      </c>
      <c r="Y1476" s="22">
        <f t="shared" si="818"/>
        <v>413.5</v>
      </c>
      <c r="Z1476">
        <f t="shared" si="819"/>
        <v>1063</v>
      </c>
      <c r="AA1476">
        <f t="shared" si="820"/>
        <v>649.5</v>
      </c>
      <c r="AB1476" s="18">
        <f t="shared" si="821"/>
        <v>17.71868016861302</v>
      </c>
      <c r="AC1476" t="s">
        <v>181</v>
      </c>
      <c r="AD1476" s="103" t="str">
        <f t="shared" si="822"/>
        <v xml:space="preserve">  </v>
      </c>
      <c r="AE1476" s="103" t="str">
        <f t="shared" si="823"/>
        <v xml:space="preserve">  </v>
      </c>
    </row>
    <row r="1477" spans="1:31" x14ac:dyDescent="0.2">
      <c r="A1477" t="s">
        <v>456</v>
      </c>
      <c r="B1477" t="s">
        <v>461</v>
      </c>
      <c r="G1477" s="96">
        <v>1082.5</v>
      </c>
      <c r="H1477" s="96">
        <v>276</v>
      </c>
      <c r="I1477">
        <v>12</v>
      </c>
      <c r="J1477" t="s">
        <v>452</v>
      </c>
      <c r="K1477" s="5" t="s">
        <v>451</v>
      </c>
      <c r="P1477" s="22">
        <f t="shared" ref="P1477:P1511" si="824">$O$1403</f>
        <v>3.4957105892530352E-3</v>
      </c>
      <c r="Q1477" s="98">
        <f t="shared" ref="Q1477:Q1511" si="825">$D$1402</f>
        <v>0</v>
      </c>
      <c r="R1477" s="98">
        <f t="shared" ref="R1477:R1511" si="826">$H$1402</f>
        <v>886</v>
      </c>
      <c r="S1477">
        <f t="shared" ref="S1477:S1511" si="827">H1477</f>
        <v>276</v>
      </c>
      <c r="T1477">
        <f t="shared" ref="T1477:T1511" si="828">ABS(R1477-S1477)</f>
        <v>610</v>
      </c>
      <c r="U1477" s="18">
        <f t="shared" ref="U1477:U1511" si="829">T1477*P1477+Q1477</f>
        <v>2.1323834594443514</v>
      </c>
      <c r="W1477" s="22">
        <f t="shared" ref="W1477:W1511" si="830">$O$1409</f>
        <v>1.9582263539050068E-2</v>
      </c>
      <c r="X1477" s="22">
        <f t="shared" ref="X1477:X1511" si="831">$D$1408</f>
        <v>5</v>
      </c>
      <c r="Y1477" s="22">
        <f t="shared" ref="Y1477:Y1511" si="832">$G$1408</f>
        <v>413.5</v>
      </c>
      <c r="Z1477">
        <f t="shared" ref="Z1477:Z1511" si="833">G1477</f>
        <v>1082.5</v>
      </c>
      <c r="AA1477">
        <f t="shared" ref="AA1477:AA1511" si="834">Z1477-Y1477</f>
        <v>669</v>
      </c>
      <c r="AB1477" s="18">
        <f t="shared" ref="AB1477:AB1511" si="835">AA1477*W1477+X1477</f>
        <v>18.100534307624493</v>
      </c>
      <c r="AC1477" t="s">
        <v>181</v>
      </c>
      <c r="AD1477" s="103" t="str">
        <f t="shared" si="822"/>
        <v xml:space="preserve">  </v>
      </c>
      <c r="AE1477" s="103" t="str">
        <f t="shared" si="823"/>
        <v xml:space="preserve">  </v>
      </c>
    </row>
    <row r="1478" spans="1:31" x14ac:dyDescent="0.2">
      <c r="A1478" t="s">
        <v>456</v>
      </c>
      <c r="B1478" t="s">
        <v>461</v>
      </c>
      <c r="G1478" s="96">
        <v>1108.5</v>
      </c>
      <c r="H1478" s="96">
        <v>253.5</v>
      </c>
      <c r="I1478">
        <v>12</v>
      </c>
      <c r="J1478" t="s">
        <v>452</v>
      </c>
      <c r="K1478" s="5" t="s">
        <v>451</v>
      </c>
      <c r="P1478" s="22">
        <f t="shared" si="824"/>
        <v>3.4957105892530352E-3</v>
      </c>
      <c r="Q1478" s="98">
        <f t="shared" si="825"/>
        <v>0</v>
      </c>
      <c r="R1478" s="98">
        <f t="shared" si="826"/>
        <v>886</v>
      </c>
      <c r="S1478">
        <f t="shared" si="827"/>
        <v>253.5</v>
      </c>
      <c r="T1478">
        <f t="shared" si="828"/>
        <v>632.5</v>
      </c>
      <c r="U1478" s="18">
        <f t="shared" si="829"/>
        <v>2.2110369477025449</v>
      </c>
      <c r="W1478" s="22">
        <f t="shared" si="830"/>
        <v>1.9582263539050068E-2</v>
      </c>
      <c r="X1478" s="22">
        <f t="shared" si="831"/>
        <v>5</v>
      </c>
      <c r="Y1478" s="22">
        <f t="shared" si="832"/>
        <v>413.5</v>
      </c>
      <c r="Z1478">
        <f t="shared" si="833"/>
        <v>1108.5</v>
      </c>
      <c r="AA1478">
        <f t="shared" si="834"/>
        <v>695</v>
      </c>
      <c r="AB1478" s="18">
        <f t="shared" si="835"/>
        <v>18.609673159639797</v>
      </c>
      <c r="AC1478" t="s">
        <v>181</v>
      </c>
      <c r="AD1478" s="103" t="str">
        <f t="shared" si="822"/>
        <v xml:space="preserve">  </v>
      </c>
      <c r="AE1478" s="103" t="str">
        <f t="shared" si="823"/>
        <v xml:space="preserve">  </v>
      </c>
    </row>
    <row r="1479" spans="1:31" x14ac:dyDescent="0.2">
      <c r="A1479" t="s">
        <v>456</v>
      </c>
      <c r="B1479" t="s">
        <v>461</v>
      </c>
      <c r="G1479" s="96">
        <v>1123.5</v>
      </c>
      <c r="H1479" s="96">
        <v>265.5</v>
      </c>
      <c r="I1479">
        <v>12</v>
      </c>
      <c r="J1479" t="s">
        <v>452</v>
      </c>
      <c r="K1479" s="5" t="s">
        <v>451</v>
      </c>
      <c r="P1479" s="22">
        <f t="shared" si="824"/>
        <v>3.4957105892530352E-3</v>
      </c>
      <c r="Q1479" s="98">
        <f t="shared" si="825"/>
        <v>0</v>
      </c>
      <c r="R1479" s="98">
        <f t="shared" si="826"/>
        <v>886</v>
      </c>
      <c r="S1479">
        <f t="shared" si="827"/>
        <v>265.5</v>
      </c>
      <c r="T1479">
        <f t="shared" si="828"/>
        <v>620.5</v>
      </c>
      <c r="U1479" s="18">
        <f t="shared" si="829"/>
        <v>2.1690884206315082</v>
      </c>
      <c r="W1479" s="22">
        <f t="shared" si="830"/>
        <v>1.9582263539050068E-2</v>
      </c>
      <c r="X1479" s="22">
        <f t="shared" si="831"/>
        <v>5</v>
      </c>
      <c r="Y1479" s="22">
        <f t="shared" si="832"/>
        <v>413.5</v>
      </c>
      <c r="Z1479">
        <f t="shared" si="833"/>
        <v>1123.5</v>
      </c>
      <c r="AA1479">
        <f t="shared" si="834"/>
        <v>710</v>
      </c>
      <c r="AB1479" s="18">
        <f t="shared" si="835"/>
        <v>18.903407112725546</v>
      </c>
      <c r="AC1479" t="s">
        <v>181</v>
      </c>
      <c r="AD1479" s="103" t="str">
        <f t="shared" si="822"/>
        <v xml:space="preserve">  </v>
      </c>
      <c r="AE1479" s="103" t="str">
        <f t="shared" si="823"/>
        <v xml:space="preserve">  </v>
      </c>
    </row>
    <row r="1480" spans="1:31" x14ac:dyDescent="0.2">
      <c r="A1480" t="s">
        <v>456</v>
      </c>
      <c r="B1480" t="s">
        <v>461</v>
      </c>
      <c r="G1480" s="96">
        <v>1143.5</v>
      </c>
      <c r="H1480" s="96">
        <v>270.5</v>
      </c>
      <c r="I1480">
        <v>12</v>
      </c>
      <c r="J1480" t="s">
        <v>452</v>
      </c>
      <c r="K1480" s="5" t="s">
        <v>451</v>
      </c>
      <c r="P1480" s="22">
        <f t="shared" si="824"/>
        <v>3.4957105892530352E-3</v>
      </c>
      <c r="Q1480" s="98">
        <f t="shared" si="825"/>
        <v>0</v>
      </c>
      <c r="R1480" s="98">
        <f t="shared" si="826"/>
        <v>886</v>
      </c>
      <c r="S1480">
        <f t="shared" si="827"/>
        <v>270.5</v>
      </c>
      <c r="T1480">
        <f t="shared" si="828"/>
        <v>615.5</v>
      </c>
      <c r="U1480" s="18">
        <f t="shared" si="829"/>
        <v>2.1516098676852433</v>
      </c>
      <c r="W1480" s="22">
        <f t="shared" si="830"/>
        <v>1.9582263539050068E-2</v>
      </c>
      <c r="X1480" s="22">
        <f t="shared" si="831"/>
        <v>5</v>
      </c>
      <c r="Y1480" s="22">
        <f t="shared" si="832"/>
        <v>413.5</v>
      </c>
      <c r="Z1480">
        <f t="shared" si="833"/>
        <v>1143.5</v>
      </c>
      <c r="AA1480">
        <f t="shared" si="834"/>
        <v>730</v>
      </c>
      <c r="AB1480" s="18">
        <f t="shared" si="835"/>
        <v>19.295052383506551</v>
      </c>
      <c r="AC1480" t="s">
        <v>181</v>
      </c>
      <c r="AD1480" s="103" t="str">
        <f t="shared" si="822"/>
        <v xml:space="preserve">  </v>
      </c>
      <c r="AE1480" s="103" t="str">
        <f t="shared" si="823"/>
        <v xml:space="preserve">  </v>
      </c>
    </row>
    <row r="1481" spans="1:31" x14ac:dyDescent="0.2">
      <c r="A1481" t="s">
        <v>456</v>
      </c>
      <c r="B1481" t="s">
        <v>461</v>
      </c>
      <c r="G1481" s="96">
        <v>1134</v>
      </c>
      <c r="H1481" s="96">
        <v>290.5</v>
      </c>
      <c r="I1481">
        <v>12</v>
      </c>
      <c r="J1481" t="s">
        <v>452</v>
      </c>
      <c r="K1481" s="5" t="s">
        <v>451</v>
      </c>
      <c r="P1481" s="22">
        <f t="shared" si="824"/>
        <v>3.4957105892530352E-3</v>
      </c>
      <c r="Q1481" s="98">
        <f t="shared" si="825"/>
        <v>0</v>
      </c>
      <c r="R1481" s="98">
        <f t="shared" si="826"/>
        <v>886</v>
      </c>
      <c r="S1481">
        <f t="shared" si="827"/>
        <v>290.5</v>
      </c>
      <c r="T1481">
        <f t="shared" si="828"/>
        <v>595.5</v>
      </c>
      <c r="U1481" s="18">
        <f t="shared" si="829"/>
        <v>2.0816956559001825</v>
      </c>
      <c r="W1481" s="22">
        <f t="shared" si="830"/>
        <v>1.9582263539050068E-2</v>
      </c>
      <c r="X1481" s="22">
        <f t="shared" si="831"/>
        <v>5</v>
      </c>
      <c r="Y1481" s="22">
        <f t="shared" si="832"/>
        <v>413.5</v>
      </c>
      <c r="Z1481">
        <f t="shared" si="833"/>
        <v>1134</v>
      </c>
      <c r="AA1481">
        <f t="shared" si="834"/>
        <v>720.5</v>
      </c>
      <c r="AB1481" s="18">
        <f t="shared" si="835"/>
        <v>19.109020879885573</v>
      </c>
      <c r="AC1481" t="s">
        <v>181</v>
      </c>
      <c r="AD1481" s="103" t="str">
        <f t="shared" si="822"/>
        <v xml:space="preserve">  </v>
      </c>
      <c r="AE1481" s="103" t="str">
        <f t="shared" si="823"/>
        <v xml:space="preserve">  </v>
      </c>
    </row>
    <row r="1482" spans="1:31" x14ac:dyDescent="0.2">
      <c r="A1482" t="s">
        <v>456</v>
      </c>
      <c r="B1482" t="s">
        <v>461</v>
      </c>
      <c r="G1482" s="96">
        <v>1031.5</v>
      </c>
      <c r="H1482" s="96">
        <v>361.5</v>
      </c>
      <c r="I1482">
        <v>12</v>
      </c>
      <c r="J1482" t="s">
        <v>452</v>
      </c>
      <c r="K1482" s="5" t="s">
        <v>451</v>
      </c>
      <c r="P1482" s="22">
        <f t="shared" si="824"/>
        <v>3.4957105892530352E-3</v>
      </c>
      <c r="Q1482" s="98">
        <f t="shared" si="825"/>
        <v>0</v>
      </c>
      <c r="R1482" s="98">
        <f t="shared" si="826"/>
        <v>886</v>
      </c>
      <c r="S1482">
        <f t="shared" si="827"/>
        <v>361.5</v>
      </c>
      <c r="T1482">
        <f t="shared" si="828"/>
        <v>524.5</v>
      </c>
      <c r="U1482" s="18">
        <f t="shared" si="829"/>
        <v>1.8335002040632169</v>
      </c>
      <c r="W1482" s="22">
        <f t="shared" si="830"/>
        <v>1.9582263539050068E-2</v>
      </c>
      <c r="X1482" s="22">
        <f t="shared" si="831"/>
        <v>5</v>
      </c>
      <c r="Y1482" s="22">
        <f t="shared" si="832"/>
        <v>413.5</v>
      </c>
      <c r="Z1482">
        <f t="shared" si="833"/>
        <v>1031.5</v>
      </c>
      <c r="AA1482">
        <f t="shared" si="834"/>
        <v>618</v>
      </c>
      <c r="AB1482" s="18">
        <f t="shared" si="835"/>
        <v>17.10183886713294</v>
      </c>
      <c r="AC1482" t="s">
        <v>181</v>
      </c>
      <c r="AD1482" s="103" t="str">
        <f t="shared" si="822"/>
        <v xml:space="preserve">  </v>
      </c>
      <c r="AE1482" s="103" t="str">
        <f t="shared" si="823"/>
        <v xml:space="preserve">  </v>
      </c>
    </row>
    <row r="1483" spans="1:31" x14ac:dyDescent="0.2">
      <c r="A1483" t="s">
        <v>456</v>
      </c>
      <c r="B1483" t="s">
        <v>461</v>
      </c>
      <c r="G1483" s="96">
        <v>1051.3330000000001</v>
      </c>
      <c r="H1483" s="96">
        <v>342.16699999999997</v>
      </c>
      <c r="I1483">
        <v>12</v>
      </c>
      <c r="J1483" t="s">
        <v>452</v>
      </c>
      <c r="K1483" s="5" t="s">
        <v>451</v>
      </c>
      <c r="P1483" s="22">
        <f t="shared" si="824"/>
        <v>3.4957105892530352E-3</v>
      </c>
      <c r="Q1483" s="98">
        <f t="shared" si="825"/>
        <v>0</v>
      </c>
      <c r="R1483" s="98">
        <f t="shared" si="826"/>
        <v>886</v>
      </c>
      <c r="S1483">
        <f t="shared" si="827"/>
        <v>342.16699999999997</v>
      </c>
      <c r="T1483">
        <f t="shared" si="828"/>
        <v>543.83300000000008</v>
      </c>
      <c r="U1483" s="18">
        <f t="shared" si="829"/>
        <v>1.9010827768852463</v>
      </c>
      <c r="W1483" s="22">
        <f t="shared" si="830"/>
        <v>1.9582263539050068E-2</v>
      </c>
      <c r="X1483" s="22">
        <f t="shared" si="831"/>
        <v>5</v>
      </c>
      <c r="Y1483" s="22">
        <f t="shared" si="832"/>
        <v>413.5</v>
      </c>
      <c r="Z1483">
        <f t="shared" si="833"/>
        <v>1051.3330000000001</v>
      </c>
      <c r="AA1483">
        <f t="shared" si="834"/>
        <v>637.83300000000008</v>
      </c>
      <c r="AB1483" s="18">
        <f t="shared" si="835"/>
        <v>17.490213899902923</v>
      </c>
      <c r="AC1483" t="s">
        <v>181</v>
      </c>
      <c r="AD1483" s="103" t="str">
        <f t="shared" si="822"/>
        <v xml:space="preserve">  </v>
      </c>
      <c r="AE1483" s="103" t="str">
        <f t="shared" si="823"/>
        <v xml:space="preserve">  </v>
      </c>
    </row>
    <row r="1484" spans="1:31" x14ac:dyDescent="0.2">
      <c r="A1484" t="s">
        <v>456</v>
      </c>
      <c r="B1484" t="s">
        <v>461</v>
      </c>
      <c r="G1484" s="96">
        <v>1066.1669999999999</v>
      </c>
      <c r="H1484" s="96">
        <v>359.33300000000003</v>
      </c>
      <c r="I1484">
        <v>12</v>
      </c>
      <c r="J1484" t="s">
        <v>452</v>
      </c>
      <c r="K1484" s="5" t="s">
        <v>451</v>
      </c>
      <c r="P1484" s="22">
        <f t="shared" si="824"/>
        <v>3.4957105892530352E-3</v>
      </c>
      <c r="Q1484" s="98">
        <f t="shared" si="825"/>
        <v>0</v>
      </c>
      <c r="R1484" s="98">
        <f t="shared" si="826"/>
        <v>886</v>
      </c>
      <c r="S1484">
        <f t="shared" si="827"/>
        <v>359.33300000000003</v>
      </c>
      <c r="T1484">
        <f t="shared" si="828"/>
        <v>526.66699999999992</v>
      </c>
      <c r="U1484" s="18">
        <f t="shared" si="829"/>
        <v>1.841075408910128</v>
      </c>
      <c r="W1484" s="22">
        <f t="shared" si="830"/>
        <v>1.9582263539050068E-2</v>
      </c>
      <c r="X1484" s="22">
        <f t="shared" si="831"/>
        <v>5</v>
      </c>
      <c r="Y1484" s="22">
        <f t="shared" si="832"/>
        <v>413.5</v>
      </c>
      <c r="Z1484">
        <f t="shared" si="833"/>
        <v>1066.1669999999999</v>
      </c>
      <c r="AA1484">
        <f t="shared" si="834"/>
        <v>652.66699999999992</v>
      </c>
      <c r="AB1484" s="18">
        <f t="shared" si="835"/>
        <v>17.780697197241189</v>
      </c>
      <c r="AC1484" t="s">
        <v>181</v>
      </c>
      <c r="AD1484" s="103" t="str">
        <f t="shared" si="822"/>
        <v xml:space="preserve">  </v>
      </c>
      <c r="AE1484" s="103" t="str">
        <f t="shared" si="823"/>
        <v xml:space="preserve">  </v>
      </c>
    </row>
    <row r="1485" spans="1:31" x14ac:dyDescent="0.2">
      <c r="A1485" t="s">
        <v>456</v>
      </c>
      <c r="B1485" t="s">
        <v>461</v>
      </c>
      <c r="G1485" s="96">
        <v>1076.5</v>
      </c>
      <c r="H1485" s="96">
        <v>362</v>
      </c>
      <c r="I1485">
        <v>12</v>
      </c>
      <c r="J1485" t="s">
        <v>452</v>
      </c>
      <c r="K1485" s="5" t="s">
        <v>451</v>
      </c>
      <c r="P1485" s="22">
        <f t="shared" si="824"/>
        <v>3.4957105892530352E-3</v>
      </c>
      <c r="Q1485" s="98">
        <f t="shared" si="825"/>
        <v>0</v>
      </c>
      <c r="R1485" s="98">
        <f t="shared" si="826"/>
        <v>886</v>
      </c>
      <c r="S1485">
        <f t="shared" si="827"/>
        <v>362</v>
      </c>
      <c r="T1485">
        <f t="shared" si="828"/>
        <v>524</v>
      </c>
      <c r="U1485" s="18">
        <f t="shared" si="829"/>
        <v>1.8317523487685905</v>
      </c>
      <c r="W1485" s="22">
        <f t="shared" si="830"/>
        <v>1.9582263539050068E-2</v>
      </c>
      <c r="X1485" s="22">
        <f t="shared" si="831"/>
        <v>5</v>
      </c>
      <c r="Y1485" s="22">
        <f t="shared" si="832"/>
        <v>413.5</v>
      </c>
      <c r="Z1485">
        <f t="shared" si="833"/>
        <v>1076.5</v>
      </c>
      <c r="AA1485">
        <f t="shared" si="834"/>
        <v>663</v>
      </c>
      <c r="AB1485" s="18">
        <f t="shared" si="835"/>
        <v>17.983040726390193</v>
      </c>
      <c r="AC1485" t="s">
        <v>181</v>
      </c>
      <c r="AD1485" s="103" t="str">
        <f t="shared" si="822"/>
        <v xml:space="preserve">  </v>
      </c>
      <c r="AE1485" s="103" t="str">
        <f t="shared" si="823"/>
        <v xml:space="preserve">  </v>
      </c>
    </row>
    <row r="1486" spans="1:31" x14ac:dyDescent="0.2">
      <c r="A1486" t="s">
        <v>456</v>
      </c>
      <c r="B1486" t="s">
        <v>461</v>
      </c>
      <c r="G1486" s="96">
        <v>1092.6669999999999</v>
      </c>
      <c r="H1486" s="96">
        <v>362</v>
      </c>
      <c r="I1486">
        <v>12</v>
      </c>
      <c r="J1486" t="s">
        <v>452</v>
      </c>
      <c r="K1486" s="5" t="s">
        <v>451</v>
      </c>
      <c r="P1486" s="22">
        <f t="shared" si="824"/>
        <v>3.4957105892530352E-3</v>
      </c>
      <c r="Q1486" s="98">
        <f t="shared" si="825"/>
        <v>0</v>
      </c>
      <c r="R1486" s="98">
        <f t="shared" si="826"/>
        <v>886</v>
      </c>
      <c r="S1486">
        <f t="shared" si="827"/>
        <v>362</v>
      </c>
      <c r="T1486">
        <f t="shared" si="828"/>
        <v>524</v>
      </c>
      <c r="U1486" s="18">
        <f t="shared" si="829"/>
        <v>1.8317523487685905</v>
      </c>
      <c r="W1486" s="22">
        <f t="shared" si="830"/>
        <v>1.9582263539050068E-2</v>
      </c>
      <c r="X1486" s="22">
        <f t="shared" si="831"/>
        <v>5</v>
      </c>
      <c r="Y1486" s="22">
        <f t="shared" si="832"/>
        <v>413.5</v>
      </c>
      <c r="Z1486">
        <f t="shared" si="833"/>
        <v>1092.6669999999999</v>
      </c>
      <c r="AA1486">
        <f t="shared" si="834"/>
        <v>679.16699999999992</v>
      </c>
      <c r="AB1486" s="18">
        <f t="shared" si="835"/>
        <v>18.299627181026015</v>
      </c>
      <c r="AC1486" t="s">
        <v>181</v>
      </c>
      <c r="AD1486" s="103" t="str">
        <f t="shared" si="822"/>
        <v xml:space="preserve">  </v>
      </c>
      <c r="AE1486" s="103" t="str">
        <f t="shared" si="823"/>
        <v xml:space="preserve">  </v>
      </c>
    </row>
    <row r="1487" spans="1:31" x14ac:dyDescent="0.2">
      <c r="A1487" t="s">
        <v>456</v>
      </c>
      <c r="B1487" t="s">
        <v>461</v>
      </c>
      <c r="G1487" s="96">
        <v>1102.8330000000001</v>
      </c>
      <c r="H1487" s="96">
        <v>353.16699999999997</v>
      </c>
      <c r="I1487">
        <v>12</v>
      </c>
      <c r="J1487" t="s">
        <v>452</v>
      </c>
      <c r="K1487" s="5" t="s">
        <v>451</v>
      </c>
      <c r="P1487" s="22">
        <f t="shared" si="824"/>
        <v>3.4957105892530352E-3</v>
      </c>
      <c r="Q1487" s="98">
        <f t="shared" si="825"/>
        <v>0</v>
      </c>
      <c r="R1487" s="98">
        <f t="shared" si="826"/>
        <v>886</v>
      </c>
      <c r="S1487">
        <f t="shared" si="827"/>
        <v>353.16699999999997</v>
      </c>
      <c r="T1487">
        <f t="shared" si="828"/>
        <v>532.83300000000008</v>
      </c>
      <c r="U1487" s="18">
        <f t="shared" si="829"/>
        <v>1.8626299604034628</v>
      </c>
      <c r="W1487" s="22">
        <f t="shared" si="830"/>
        <v>1.9582263539050068E-2</v>
      </c>
      <c r="X1487" s="22">
        <f t="shared" si="831"/>
        <v>5</v>
      </c>
      <c r="Y1487" s="22">
        <f t="shared" si="832"/>
        <v>413.5</v>
      </c>
      <c r="Z1487">
        <f t="shared" si="833"/>
        <v>1102.8330000000001</v>
      </c>
      <c r="AA1487">
        <f t="shared" si="834"/>
        <v>689.33300000000008</v>
      </c>
      <c r="AB1487" s="18">
        <f t="shared" si="835"/>
        <v>18.498700472164003</v>
      </c>
      <c r="AC1487" t="s">
        <v>181</v>
      </c>
      <c r="AD1487" s="103" t="str">
        <f t="shared" si="822"/>
        <v xml:space="preserve">  </v>
      </c>
      <c r="AE1487" s="103" t="str">
        <f t="shared" si="823"/>
        <v xml:space="preserve">  </v>
      </c>
    </row>
    <row r="1488" spans="1:31" x14ac:dyDescent="0.2">
      <c r="A1488" t="s">
        <v>456</v>
      </c>
      <c r="B1488" t="s">
        <v>461</v>
      </c>
      <c r="G1488" s="96">
        <v>1118.1669999999999</v>
      </c>
      <c r="H1488" s="96">
        <v>356</v>
      </c>
      <c r="I1488">
        <v>12</v>
      </c>
      <c r="J1488" t="s">
        <v>452</v>
      </c>
      <c r="K1488" s="5" t="s">
        <v>451</v>
      </c>
      <c r="P1488" s="22">
        <f t="shared" si="824"/>
        <v>3.4957105892530352E-3</v>
      </c>
      <c r="Q1488" s="98">
        <f t="shared" si="825"/>
        <v>0</v>
      </c>
      <c r="R1488" s="98">
        <f t="shared" si="826"/>
        <v>886</v>
      </c>
      <c r="S1488">
        <f t="shared" si="827"/>
        <v>356</v>
      </c>
      <c r="T1488">
        <f t="shared" si="828"/>
        <v>530</v>
      </c>
      <c r="U1488" s="18">
        <f t="shared" si="829"/>
        <v>1.8527266123041086</v>
      </c>
      <c r="W1488" s="22">
        <f t="shared" si="830"/>
        <v>1.9582263539050068E-2</v>
      </c>
      <c r="X1488" s="22">
        <f t="shared" si="831"/>
        <v>5</v>
      </c>
      <c r="Y1488" s="22">
        <f t="shared" si="832"/>
        <v>413.5</v>
      </c>
      <c r="Z1488">
        <f t="shared" si="833"/>
        <v>1118.1669999999999</v>
      </c>
      <c r="AA1488">
        <f t="shared" si="834"/>
        <v>704.66699999999992</v>
      </c>
      <c r="AB1488" s="18">
        <f t="shared" si="835"/>
        <v>18.798974901271791</v>
      </c>
      <c r="AC1488" t="s">
        <v>181</v>
      </c>
      <c r="AD1488" s="103" t="str">
        <f t="shared" si="822"/>
        <v xml:space="preserve">  </v>
      </c>
      <c r="AE1488" s="103" t="str">
        <f t="shared" si="823"/>
        <v xml:space="preserve">  </v>
      </c>
    </row>
    <row r="1489" spans="1:31" x14ac:dyDescent="0.2">
      <c r="A1489" t="s">
        <v>456</v>
      </c>
      <c r="B1489" t="s">
        <v>461</v>
      </c>
      <c r="G1489" s="96">
        <v>1143.75</v>
      </c>
      <c r="H1489" s="96">
        <v>319.75</v>
      </c>
      <c r="I1489">
        <v>12</v>
      </c>
      <c r="J1489" t="s">
        <v>452</v>
      </c>
      <c r="K1489" s="5" t="s">
        <v>451</v>
      </c>
      <c r="P1489" s="22">
        <f t="shared" si="824"/>
        <v>3.4957105892530352E-3</v>
      </c>
      <c r="Q1489" s="98">
        <f t="shared" si="825"/>
        <v>0</v>
      </c>
      <c r="R1489" s="98">
        <f t="shared" si="826"/>
        <v>886</v>
      </c>
      <c r="S1489">
        <f t="shared" si="827"/>
        <v>319.75</v>
      </c>
      <c r="T1489">
        <f t="shared" si="828"/>
        <v>566.25</v>
      </c>
      <c r="U1489" s="18">
        <f t="shared" si="829"/>
        <v>1.9794461211645311</v>
      </c>
      <c r="W1489" s="22">
        <f t="shared" si="830"/>
        <v>1.9582263539050068E-2</v>
      </c>
      <c r="X1489" s="22">
        <f t="shared" si="831"/>
        <v>5</v>
      </c>
      <c r="Y1489" s="22">
        <f t="shared" si="832"/>
        <v>413.5</v>
      </c>
      <c r="Z1489">
        <f t="shared" si="833"/>
        <v>1143.75</v>
      </c>
      <c r="AA1489">
        <f t="shared" si="834"/>
        <v>730.25</v>
      </c>
      <c r="AB1489" s="18">
        <f t="shared" si="835"/>
        <v>19.29994794939131</v>
      </c>
      <c r="AC1489" t="s">
        <v>181</v>
      </c>
      <c r="AD1489" s="103" t="str">
        <f t="shared" si="822"/>
        <v xml:space="preserve">  </v>
      </c>
      <c r="AE1489" s="103" t="str">
        <f t="shared" si="823"/>
        <v xml:space="preserve">  </v>
      </c>
    </row>
    <row r="1490" spans="1:31" s="42" customFormat="1" x14ac:dyDescent="0.2">
      <c r="A1490" s="42" t="s">
        <v>456</v>
      </c>
      <c r="B1490" s="42" t="s">
        <v>461</v>
      </c>
      <c r="G1490" s="97">
        <v>1163.75</v>
      </c>
      <c r="H1490" s="97">
        <v>330.25</v>
      </c>
      <c r="I1490" s="42">
        <v>12</v>
      </c>
      <c r="J1490" s="42" t="s">
        <v>452</v>
      </c>
      <c r="K1490" s="43" t="s">
        <v>451</v>
      </c>
      <c r="P1490" s="44">
        <f t="shared" si="824"/>
        <v>3.4957105892530352E-3</v>
      </c>
      <c r="Q1490" s="44">
        <f t="shared" si="825"/>
        <v>0</v>
      </c>
      <c r="R1490" s="44">
        <f t="shared" si="826"/>
        <v>886</v>
      </c>
      <c r="S1490" s="42">
        <f t="shared" si="827"/>
        <v>330.25</v>
      </c>
      <c r="T1490" s="42">
        <f t="shared" si="828"/>
        <v>555.75</v>
      </c>
      <c r="U1490" s="45">
        <f t="shared" si="829"/>
        <v>1.9427411599773743</v>
      </c>
      <c r="V1490" s="45"/>
      <c r="W1490" s="44">
        <f t="shared" si="830"/>
        <v>1.9582263539050068E-2</v>
      </c>
      <c r="X1490" s="44">
        <f t="shared" si="831"/>
        <v>5</v>
      </c>
      <c r="Y1490" s="44">
        <f t="shared" si="832"/>
        <v>413.5</v>
      </c>
      <c r="Z1490">
        <f t="shared" si="833"/>
        <v>1163.75</v>
      </c>
      <c r="AA1490" s="42">
        <f t="shared" si="834"/>
        <v>750.25</v>
      </c>
      <c r="AB1490" s="45">
        <f t="shared" si="835"/>
        <v>19.691593220172315</v>
      </c>
      <c r="AC1490" t="s">
        <v>181</v>
      </c>
      <c r="AD1490" s="103" t="str">
        <f t="shared" si="822"/>
        <v xml:space="preserve">  </v>
      </c>
      <c r="AE1490" s="103" t="str">
        <f t="shared" si="823"/>
        <v xml:space="preserve">  </v>
      </c>
    </row>
    <row r="1491" spans="1:31" x14ac:dyDescent="0.2">
      <c r="A1491" t="s">
        <v>464</v>
      </c>
      <c r="B1491" t="s">
        <v>462</v>
      </c>
      <c r="G1491" s="96">
        <v>786.5</v>
      </c>
      <c r="H1491" s="96">
        <v>259</v>
      </c>
      <c r="I1491">
        <v>12</v>
      </c>
      <c r="J1491" t="s">
        <v>452</v>
      </c>
      <c r="K1491" s="5" t="s">
        <v>451</v>
      </c>
      <c r="P1491" s="22">
        <f t="shared" si="824"/>
        <v>3.4957105892530352E-3</v>
      </c>
      <c r="Q1491" s="98">
        <f t="shared" si="825"/>
        <v>0</v>
      </c>
      <c r="R1491" s="98">
        <f t="shared" si="826"/>
        <v>886</v>
      </c>
      <c r="S1491">
        <f t="shared" si="827"/>
        <v>259</v>
      </c>
      <c r="T1491">
        <f t="shared" si="828"/>
        <v>627</v>
      </c>
      <c r="U1491" s="18">
        <f t="shared" si="829"/>
        <v>2.1918105394616529</v>
      </c>
      <c r="W1491" s="22">
        <f t="shared" si="830"/>
        <v>1.9582263539050068E-2</v>
      </c>
      <c r="X1491" s="22">
        <f t="shared" si="831"/>
        <v>5</v>
      </c>
      <c r="Y1491" s="22">
        <f t="shared" si="832"/>
        <v>413.5</v>
      </c>
      <c r="Z1491">
        <f t="shared" si="833"/>
        <v>786.5</v>
      </c>
      <c r="AA1491">
        <f t="shared" si="834"/>
        <v>373</v>
      </c>
      <c r="AB1491" s="18">
        <f t="shared" si="835"/>
        <v>12.304184300065675</v>
      </c>
      <c r="AC1491" t="s">
        <v>181</v>
      </c>
      <c r="AD1491" s="103" t="str">
        <f t="shared" si="822"/>
        <v xml:space="preserve">  </v>
      </c>
      <c r="AE1491" s="103" t="str">
        <f t="shared" si="823"/>
        <v xml:space="preserve">  </v>
      </c>
    </row>
    <row r="1492" spans="1:31" x14ac:dyDescent="0.2">
      <c r="A1492" t="s">
        <v>464</v>
      </c>
      <c r="B1492" t="s">
        <v>462</v>
      </c>
      <c r="G1492" s="96">
        <v>812</v>
      </c>
      <c r="H1492" s="96">
        <v>224</v>
      </c>
      <c r="I1492">
        <v>12</v>
      </c>
      <c r="J1492" t="s">
        <v>452</v>
      </c>
      <c r="K1492" s="5" t="s">
        <v>451</v>
      </c>
      <c r="P1492" s="22">
        <f t="shared" si="824"/>
        <v>3.4957105892530352E-3</v>
      </c>
      <c r="Q1492" s="98">
        <f t="shared" si="825"/>
        <v>0</v>
      </c>
      <c r="R1492" s="98">
        <f t="shared" si="826"/>
        <v>886</v>
      </c>
      <c r="S1492">
        <f t="shared" si="827"/>
        <v>224</v>
      </c>
      <c r="T1492">
        <f t="shared" si="828"/>
        <v>662</v>
      </c>
      <c r="U1492" s="18">
        <f t="shared" si="829"/>
        <v>2.3141604100855093</v>
      </c>
      <c r="W1492" s="22">
        <f t="shared" si="830"/>
        <v>1.9582263539050068E-2</v>
      </c>
      <c r="X1492" s="22">
        <f t="shared" si="831"/>
        <v>5</v>
      </c>
      <c r="Y1492" s="22">
        <f t="shared" si="832"/>
        <v>413.5</v>
      </c>
      <c r="Z1492">
        <f t="shared" si="833"/>
        <v>812</v>
      </c>
      <c r="AA1492">
        <f t="shared" si="834"/>
        <v>398.5</v>
      </c>
      <c r="AB1492" s="18">
        <f t="shared" si="835"/>
        <v>12.803532020311451</v>
      </c>
      <c r="AC1492" t="s">
        <v>181</v>
      </c>
      <c r="AD1492" s="103" t="str">
        <f t="shared" si="822"/>
        <v xml:space="preserve">  </v>
      </c>
      <c r="AE1492" s="103" t="str">
        <f t="shared" si="823"/>
        <v xml:space="preserve">  </v>
      </c>
    </row>
    <row r="1493" spans="1:31" x14ac:dyDescent="0.2">
      <c r="A1493" t="s">
        <v>464</v>
      </c>
      <c r="B1493" t="s">
        <v>462</v>
      </c>
      <c r="G1493" s="96">
        <v>832</v>
      </c>
      <c r="H1493" s="96">
        <v>196</v>
      </c>
      <c r="I1493">
        <v>12</v>
      </c>
      <c r="J1493" t="s">
        <v>452</v>
      </c>
      <c r="K1493" s="5" t="s">
        <v>451</v>
      </c>
      <c r="P1493" s="22">
        <f t="shared" si="824"/>
        <v>3.4957105892530352E-3</v>
      </c>
      <c r="Q1493" s="98">
        <f t="shared" si="825"/>
        <v>0</v>
      </c>
      <c r="R1493" s="98">
        <f t="shared" si="826"/>
        <v>886</v>
      </c>
      <c r="S1493">
        <f t="shared" si="827"/>
        <v>196</v>
      </c>
      <c r="T1493">
        <f t="shared" si="828"/>
        <v>690</v>
      </c>
      <c r="U1493" s="18">
        <f t="shared" si="829"/>
        <v>2.4120403065845943</v>
      </c>
      <c r="W1493" s="22">
        <f t="shared" si="830"/>
        <v>1.9582263539050068E-2</v>
      </c>
      <c r="X1493" s="22">
        <f t="shared" si="831"/>
        <v>5</v>
      </c>
      <c r="Y1493" s="22">
        <f t="shared" si="832"/>
        <v>413.5</v>
      </c>
      <c r="Z1493">
        <f t="shared" si="833"/>
        <v>832</v>
      </c>
      <c r="AA1493">
        <f t="shared" si="834"/>
        <v>418.5</v>
      </c>
      <c r="AB1493" s="18">
        <f t="shared" si="835"/>
        <v>13.195177291092453</v>
      </c>
      <c r="AC1493" t="s">
        <v>181</v>
      </c>
      <c r="AD1493" s="103" t="str">
        <f t="shared" si="822"/>
        <v xml:space="preserve">  </v>
      </c>
      <c r="AE1493" s="103" t="str">
        <f t="shared" si="823"/>
        <v xml:space="preserve">  </v>
      </c>
    </row>
    <row r="1494" spans="1:31" x14ac:dyDescent="0.2">
      <c r="A1494" t="s">
        <v>464</v>
      </c>
      <c r="B1494" t="s">
        <v>462</v>
      </c>
      <c r="G1494" s="96">
        <v>852.5</v>
      </c>
      <c r="H1494" s="96">
        <v>222</v>
      </c>
      <c r="I1494">
        <v>12</v>
      </c>
      <c r="J1494" t="s">
        <v>452</v>
      </c>
      <c r="K1494" s="5" t="s">
        <v>451</v>
      </c>
      <c r="P1494" s="22">
        <f t="shared" si="824"/>
        <v>3.4957105892530352E-3</v>
      </c>
      <c r="Q1494" s="98">
        <f t="shared" si="825"/>
        <v>0</v>
      </c>
      <c r="R1494" s="98">
        <f t="shared" si="826"/>
        <v>886</v>
      </c>
      <c r="S1494">
        <f t="shared" si="827"/>
        <v>222</v>
      </c>
      <c r="T1494">
        <f t="shared" si="828"/>
        <v>664</v>
      </c>
      <c r="U1494" s="18">
        <f t="shared" si="829"/>
        <v>2.3211518312640154</v>
      </c>
      <c r="W1494" s="22">
        <f t="shared" si="830"/>
        <v>1.9582263539050068E-2</v>
      </c>
      <c r="X1494" s="22">
        <f t="shared" si="831"/>
        <v>5</v>
      </c>
      <c r="Y1494" s="22">
        <f t="shared" si="832"/>
        <v>413.5</v>
      </c>
      <c r="Z1494">
        <f t="shared" si="833"/>
        <v>852.5</v>
      </c>
      <c r="AA1494">
        <f t="shared" si="834"/>
        <v>439</v>
      </c>
      <c r="AB1494" s="18">
        <f t="shared" si="835"/>
        <v>13.596613693642979</v>
      </c>
      <c r="AC1494" t="s">
        <v>181</v>
      </c>
      <c r="AD1494" s="103" t="str">
        <f t="shared" si="822"/>
        <v xml:space="preserve">  </v>
      </c>
      <c r="AE1494" s="103" t="str">
        <f t="shared" si="823"/>
        <v xml:space="preserve">  </v>
      </c>
    </row>
    <row r="1495" spans="1:31" x14ac:dyDescent="0.2">
      <c r="A1495" t="s">
        <v>464</v>
      </c>
      <c r="B1495" t="s">
        <v>462</v>
      </c>
      <c r="G1495" s="96">
        <v>888</v>
      </c>
      <c r="H1495" s="96">
        <v>204.5</v>
      </c>
      <c r="I1495">
        <v>12</v>
      </c>
      <c r="J1495" t="s">
        <v>452</v>
      </c>
      <c r="K1495" s="5" t="s">
        <v>451</v>
      </c>
      <c r="P1495" s="22">
        <f t="shared" si="824"/>
        <v>3.4957105892530352E-3</v>
      </c>
      <c r="Q1495" s="98">
        <f t="shared" si="825"/>
        <v>0</v>
      </c>
      <c r="R1495" s="98">
        <f t="shared" si="826"/>
        <v>886</v>
      </c>
      <c r="S1495">
        <f t="shared" si="827"/>
        <v>204.5</v>
      </c>
      <c r="T1495">
        <f t="shared" si="828"/>
        <v>681.5</v>
      </c>
      <c r="U1495" s="18">
        <f t="shared" si="829"/>
        <v>2.3823267665759436</v>
      </c>
      <c r="W1495" s="22">
        <f t="shared" si="830"/>
        <v>1.9582263539050068E-2</v>
      </c>
      <c r="X1495" s="22">
        <f t="shared" si="831"/>
        <v>5</v>
      </c>
      <c r="Y1495" s="22">
        <f t="shared" si="832"/>
        <v>413.5</v>
      </c>
      <c r="Z1495">
        <f t="shared" si="833"/>
        <v>888</v>
      </c>
      <c r="AA1495">
        <f t="shared" si="834"/>
        <v>474.5</v>
      </c>
      <c r="AB1495" s="18">
        <f t="shared" si="835"/>
        <v>14.291784049279258</v>
      </c>
      <c r="AC1495" t="s">
        <v>181</v>
      </c>
      <c r="AD1495" s="103" t="str">
        <f t="shared" si="822"/>
        <v xml:space="preserve">  </v>
      </c>
      <c r="AE1495" s="103" t="str">
        <f t="shared" si="823"/>
        <v xml:space="preserve">  </v>
      </c>
    </row>
    <row r="1496" spans="1:31" s="42" customFormat="1" x14ac:dyDescent="0.2">
      <c r="A1496" s="42" t="s">
        <v>464</v>
      </c>
      <c r="B1496" s="42" t="s">
        <v>462</v>
      </c>
      <c r="G1496" s="97">
        <v>780.5</v>
      </c>
      <c r="H1496" s="97">
        <v>153</v>
      </c>
      <c r="I1496" s="42">
        <v>12</v>
      </c>
      <c r="J1496" s="42" t="s">
        <v>452</v>
      </c>
      <c r="K1496" s="43" t="s">
        <v>451</v>
      </c>
      <c r="P1496" s="44">
        <f t="shared" si="824"/>
        <v>3.4957105892530352E-3</v>
      </c>
      <c r="Q1496" s="44">
        <f t="shared" si="825"/>
        <v>0</v>
      </c>
      <c r="R1496" s="44">
        <f t="shared" si="826"/>
        <v>886</v>
      </c>
      <c r="S1496" s="42">
        <f t="shared" si="827"/>
        <v>153</v>
      </c>
      <c r="T1496" s="42">
        <f t="shared" si="828"/>
        <v>733</v>
      </c>
      <c r="U1496" s="45">
        <f t="shared" si="829"/>
        <v>2.5623558619224749</v>
      </c>
      <c r="V1496" s="45"/>
      <c r="W1496" s="44">
        <f t="shared" si="830"/>
        <v>1.9582263539050068E-2</v>
      </c>
      <c r="X1496" s="44">
        <f t="shared" si="831"/>
        <v>5</v>
      </c>
      <c r="Y1496" s="44">
        <f t="shared" si="832"/>
        <v>413.5</v>
      </c>
      <c r="Z1496" s="42">
        <f t="shared" si="833"/>
        <v>780.5</v>
      </c>
      <c r="AA1496" s="42">
        <f t="shared" si="834"/>
        <v>367</v>
      </c>
      <c r="AB1496" s="45">
        <f t="shared" si="835"/>
        <v>12.186690718831375</v>
      </c>
      <c r="AC1496" s="42" t="s">
        <v>181</v>
      </c>
      <c r="AD1496" s="103" t="str">
        <f t="shared" si="822"/>
        <v xml:space="preserve">  </v>
      </c>
      <c r="AE1496" s="103" t="str">
        <f t="shared" si="823"/>
        <v xml:space="preserve">  </v>
      </c>
    </row>
    <row r="1497" spans="1:31" x14ac:dyDescent="0.2">
      <c r="A1497" t="s">
        <v>467</v>
      </c>
      <c r="B1497" t="s">
        <v>463</v>
      </c>
      <c r="G1497" s="96">
        <v>919</v>
      </c>
      <c r="H1497" s="96">
        <v>362</v>
      </c>
      <c r="I1497">
        <v>12</v>
      </c>
      <c r="J1497" t="s">
        <v>452</v>
      </c>
      <c r="K1497" s="5" t="s">
        <v>451</v>
      </c>
      <c r="P1497" s="22">
        <f t="shared" si="824"/>
        <v>3.4957105892530352E-3</v>
      </c>
      <c r="Q1497" s="98">
        <f t="shared" si="825"/>
        <v>0</v>
      </c>
      <c r="R1497" s="98">
        <f t="shared" si="826"/>
        <v>886</v>
      </c>
      <c r="S1497">
        <f t="shared" si="827"/>
        <v>362</v>
      </c>
      <c r="T1497">
        <f t="shared" si="828"/>
        <v>524</v>
      </c>
      <c r="U1497" s="18">
        <f t="shared" si="829"/>
        <v>1.8317523487685905</v>
      </c>
      <c r="W1497" s="22">
        <f t="shared" si="830"/>
        <v>1.9582263539050068E-2</v>
      </c>
      <c r="X1497" s="22">
        <f t="shared" si="831"/>
        <v>5</v>
      </c>
      <c r="Y1497" s="22">
        <f t="shared" si="832"/>
        <v>413.5</v>
      </c>
      <c r="Z1497">
        <f t="shared" si="833"/>
        <v>919</v>
      </c>
      <c r="AA1497">
        <f t="shared" si="834"/>
        <v>505.5</v>
      </c>
      <c r="AB1497" s="18">
        <f t="shared" si="835"/>
        <v>14.898834218989808</v>
      </c>
      <c r="AC1497" t="s">
        <v>181</v>
      </c>
      <c r="AD1497" s="103" t="str">
        <f t="shared" si="822"/>
        <v xml:space="preserve">  </v>
      </c>
      <c r="AE1497" s="103" t="str">
        <f t="shared" si="823"/>
        <v xml:space="preserve">  </v>
      </c>
    </row>
    <row r="1498" spans="1:31" x14ac:dyDescent="0.2">
      <c r="A1498" t="s">
        <v>467</v>
      </c>
      <c r="B1498" t="s">
        <v>463</v>
      </c>
      <c r="G1498" s="96">
        <v>1016.167</v>
      </c>
      <c r="H1498" s="96">
        <v>335.83300000000003</v>
      </c>
      <c r="I1498">
        <v>12</v>
      </c>
      <c r="J1498" t="s">
        <v>452</v>
      </c>
      <c r="K1498" s="5" t="s">
        <v>451</v>
      </c>
      <c r="P1498" s="22">
        <f t="shared" si="824"/>
        <v>3.4957105892530352E-3</v>
      </c>
      <c r="Q1498" s="98">
        <f t="shared" si="825"/>
        <v>0</v>
      </c>
      <c r="R1498" s="98">
        <f t="shared" si="826"/>
        <v>886</v>
      </c>
      <c r="S1498">
        <f t="shared" si="827"/>
        <v>335.83300000000003</v>
      </c>
      <c r="T1498">
        <f t="shared" si="828"/>
        <v>550.16699999999992</v>
      </c>
      <c r="U1498" s="18">
        <f t="shared" si="829"/>
        <v>1.9232246077575743</v>
      </c>
      <c r="W1498" s="22">
        <f t="shared" si="830"/>
        <v>1.9582263539050068E-2</v>
      </c>
      <c r="X1498" s="22">
        <f t="shared" si="831"/>
        <v>5</v>
      </c>
      <c r="Y1498" s="22">
        <f t="shared" si="832"/>
        <v>413.5</v>
      </c>
      <c r="Z1498">
        <f t="shared" si="833"/>
        <v>1016.167</v>
      </c>
      <c r="AA1498">
        <f t="shared" si="834"/>
        <v>602.66700000000003</v>
      </c>
      <c r="AB1498" s="18">
        <f t="shared" si="835"/>
        <v>16.801584020288686</v>
      </c>
      <c r="AC1498" t="s">
        <v>181</v>
      </c>
      <c r="AD1498" s="103" t="str">
        <f t="shared" si="822"/>
        <v xml:space="preserve">  </v>
      </c>
      <c r="AE1498" s="103" t="str">
        <f t="shared" si="823"/>
        <v xml:space="preserve">  </v>
      </c>
    </row>
    <row r="1499" spans="1:31" x14ac:dyDescent="0.2">
      <c r="A1499" t="s">
        <v>467</v>
      </c>
      <c r="B1499" t="s">
        <v>463</v>
      </c>
      <c r="G1499" s="96">
        <v>1020.833</v>
      </c>
      <c r="H1499" s="96">
        <v>405.5</v>
      </c>
      <c r="I1499">
        <v>12</v>
      </c>
      <c r="J1499" t="s">
        <v>452</v>
      </c>
      <c r="K1499" s="5" t="s">
        <v>451</v>
      </c>
      <c r="P1499" s="22">
        <f t="shared" si="824"/>
        <v>3.4957105892530352E-3</v>
      </c>
      <c r="Q1499" s="98">
        <f t="shared" si="825"/>
        <v>0</v>
      </c>
      <c r="R1499" s="98">
        <f t="shared" si="826"/>
        <v>886</v>
      </c>
      <c r="S1499">
        <f t="shared" si="827"/>
        <v>405.5</v>
      </c>
      <c r="T1499">
        <f t="shared" si="828"/>
        <v>480.5</v>
      </c>
      <c r="U1499" s="18">
        <f t="shared" si="829"/>
        <v>1.6796889381360833</v>
      </c>
      <c r="W1499" s="22">
        <f t="shared" si="830"/>
        <v>1.9582263539050068E-2</v>
      </c>
      <c r="X1499" s="22">
        <f t="shared" si="831"/>
        <v>5</v>
      </c>
      <c r="Y1499" s="22">
        <f t="shared" si="832"/>
        <v>413.5</v>
      </c>
      <c r="Z1499">
        <f t="shared" si="833"/>
        <v>1020.833</v>
      </c>
      <c r="AA1499">
        <f t="shared" si="834"/>
        <v>607.33299999999997</v>
      </c>
      <c r="AB1499" s="18">
        <f t="shared" si="835"/>
        <v>16.892954861961893</v>
      </c>
      <c r="AC1499" t="s">
        <v>181</v>
      </c>
      <c r="AD1499" s="103" t="str">
        <f t="shared" si="822"/>
        <v xml:space="preserve">  </v>
      </c>
      <c r="AE1499" s="103" t="str">
        <f t="shared" si="823"/>
        <v xml:space="preserve">  </v>
      </c>
    </row>
    <row r="1500" spans="1:31" x14ac:dyDescent="0.2">
      <c r="A1500" t="s">
        <v>467</v>
      </c>
      <c r="B1500" t="s">
        <v>463</v>
      </c>
      <c r="G1500" s="96">
        <v>928.83299999999997</v>
      </c>
      <c r="H1500" s="96">
        <v>448.16699999999997</v>
      </c>
      <c r="I1500">
        <v>12</v>
      </c>
      <c r="J1500" t="s">
        <v>452</v>
      </c>
      <c r="K1500" s="5" t="s">
        <v>451</v>
      </c>
      <c r="P1500" s="22">
        <f t="shared" si="824"/>
        <v>3.4957105892530352E-3</v>
      </c>
      <c r="Q1500" s="98">
        <f t="shared" si="825"/>
        <v>0</v>
      </c>
      <c r="R1500" s="98">
        <f t="shared" si="826"/>
        <v>886</v>
      </c>
      <c r="S1500">
        <f t="shared" si="827"/>
        <v>448.16699999999997</v>
      </c>
      <c r="T1500">
        <f t="shared" si="828"/>
        <v>437.83300000000003</v>
      </c>
      <c r="U1500" s="18">
        <f t="shared" si="829"/>
        <v>1.5305374544244243</v>
      </c>
      <c r="W1500" s="22">
        <f t="shared" si="830"/>
        <v>1.9582263539050068E-2</v>
      </c>
      <c r="X1500" s="22">
        <f t="shared" si="831"/>
        <v>5</v>
      </c>
      <c r="Y1500" s="22">
        <f t="shared" si="832"/>
        <v>413.5</v>
      </c>
      <c r="Z1500">
        <f t="shared" si="833"/>
        <v>928.83299999999997</v>
      </c>
      <c r="AA1500">
        <f t="shared" si="834"/>
        <v>515.33299999999997</v>
      </c>
      <c r="AB1500" s="18">
        <f t="shared" si="835"/>
        <v>15.091386616369288</v>
      </c>
      <c r="AC1500" t="s">
        <v>181</v>
      </c>
      <c r="AD1500" s="103" t="str">
        <f t="shared" si="822"/>
        <v xml:space="preserve">  </v>
      </c>
      <c r="AE1500" s="103" t="str">
        <f t="shared" si="823"/>
        <v xml:space="preserve">  </v>
      </c>
    </row>
    <row r="1501" spans="1:31" x14ac:dyDescent="0.2">
      <c r="A1501" t="s">
        <v>467</v>
      </c>
      <c r="B1501" t="s">
        <v>463</v>
      </c>
      <c r="G1501" s="96">
        <v>969.83299999999997</v>
      </c>
      <c r="H1501" s="96">
        <v>436.83300000000003</v>
      </c>
      <c r="I1501">
        <v>12</v>
      </c>
      <c r="J1501" t="s">
        <v>452</v>
      </c>
      <c r="K1501" s="5" t="s">
        <v>451</v>
      </c>
      <c r="P1501" s="22">
        <f t="shared" si="824"/>
        <v>3.4957105892530352E-3</v>
      </c>
      <c r="Q1501" s="98">
        <f t="shared" si="825"/>
        <v>0</v>
      </c>
      <c r="R1501" s="98">
        <f t="shared" si="826"/>
        <v>886</v>
      </c>
      <c r="S1501">
        <f t="shared" si="827"/>
        <v>436.83300000000003</v>
      </c>
      <c r="T1501">
        <f t="shared" si="828"/>
        <v>449.16699999999997</v>
      </c>
      <c r="U1501" s="18">
        <f t="shared" si="829"/>
        <v>1.5701578382430179</v>
      </c>
      <c r="W1501" s="22">
        <f t="shared" si="830"/>
        <v>1.9582263539050068E-2</v>
      </c>
      <c r="X1501" s="22">
        <f t="shared" si="831"/>
        <v>5</v>
      </c>
      <c r="Y1501" s="22">
        <f t="shared" si="832"/>
        <v>413.5</v>
      </c>
      <c r="Z1501">
        <f t="shared" si="833"/>
        <v>969.83299999999997</v>
      </c>
      <c r="AA1501">
        <f t="shared" si="834"/>
        <v>556.33299999999997</v>
      </c>
      <c r="AB1501" s="18">
        <f t="shared" si="835"/>
        <v>15.894259421470341</v>
      </c>
      <c r="AC1501" t="s">
        <v>181</v>
      </c>
      <c r="AD1501" s="103" t="str">
        <f t="shared" si="822"/>
        <v xml:space="preserve">  </v>
      </c>
      <c r="AE1501" s="103" t="str">
        <f t="shared" si="823"/>
        <v xml:space="preserve">  </v>
      </c>
    </row>
    <row r="1502" spans="1:31" x14ac:dyDescent="0.2">
      <c r="A1502" t="s">
        <v>467</v>
      </c>
      <c r="B1502" t="s">
        <v>463</v>
      </c>
      <c r="G1502" s="96">
        <v>980.16700000000003</v>
      </c>
      <c r="H1502" s="96">
        <v>456.5</v>
      </c>
      <c r="I1502">
        <v>12</v>
      </c>
      <c r="J1502" t="s">
        <v>452</v>
      </c>
      <c r="K1502" s="5" t="s">
        <v>451</v>
      </c>
      <c r="P1502" s="22">
        <f t="shared" si="824"/>
        <v>3.4957105892530352E-3</v>
      </c>
      <c r="Q1502" s="98">
        <f t="shared" si="825"/>
        <v>0</v>
      </c>
      <c r="R1502" s="98">
        <f t="shared" si="826"/>
        <v>886</v>
      </c>
      <c r="S1502">
        <f t="shared" si="827"/>
        <v>456.5</v>
      </c>
      <c r="T1502">
        <f t="shared" si="828"/>
        <v>429.5</v>
      </c>
      <c r="U1502" s="18">
        <f t="shared" si="829"/>
        <v>1.5014076980841786</v>
      </c>
      <c r="W1502" s="22">
        <f t="shared" si="830"/>
        <v>1.9582263539050068E-2</v>
      </c>
      <c r="X1502" s="22">
        <f t="shared" si="831"/>
        <v>5</v>
      </c>
      <c r="Y1502" s="22">
        <f t="shared" si="832"/>
        <v>413.5</v>
      </c>
      <c r="Z1502">
        <f t="shared" si="833"/>
        <v>980.16700000000003</v>
      </c>
      <c r="AA1502">
        <f t="shared" si="834"/>
        <v>566.66700000000003</v>
      </c>
      <c r="AB1502" s="18">
        <f t="shared" si="835"/>
        <v>16.096622532882883</v>
      </c>
      <c r="AC1502" t="s">
        <v>181</v>
      </c>
      <c r="AD1502" s="103" t="str">
        <f t="shared" si="822"/>
        <v xml:space="preserve">  </v>
      </c>
      <c r="AE1502" s="103" t="str">
        <f t="shared" si="823"/>
        <v xml:space="preserve">  </v>
      </c>
    </row>
    <row r="1503" spans="1:31" x14ac:dyDescent="0.2">
      <c r="A1503" t="s">
        <v>467</v>
      </c>
      <c r="B1503" t="s">
        <v>463</v>
      </c>
      <c r="G1503" s="96">
        <v>939.83299999999997</v>
      </c>
      <c r="H1503" s="96">
        <v>454.16699999999997</v>
      </c>
      <c r="I1503">
        <v>12</v>
      </c>
      <c r="J1503" t="s">
        <v>452</v>
      </c>
      <c r="K1503" s="5" t="s">
        <v>451</v>
      </c>
      <c r="P1503" s="22">
        <f t="shared" si="824"/>
        <v>3.4957105892530352E-3</v>
      </c>
      <c r="Q1503" s="98">
        <f t="shared" si="825"/>
        <v>0</v>
      </c>
      <c r="R1503" s="98">
        <f t="shared" si="826"/>
        <v>886</v>
      </c>
      <c r="S1503">
        <f t="shared" si="827"/>
        <v>454.16699999999997</v>
      </c>
      <c r="T1503">
        <f t="shared" si="828"/>
        <v>431.83300000000003</v>
      </c>
      <c r="U1503" s="18">
        <f t="shared" si="829"/>
        <v>1.509563190888906</v>
      </c>
      <c r="W1503" s="22">
        <f t="shared" si="830"/>
        <v>1.9582263539050068E-2</v>
      </c>
      <c r="X1503" s="22">
        <f t="shared" si="831"/>
        <v>5</v>
      </c>
      <c r="Y1503" s="22">
        <f t="shared" si="832"/>
        <v>413.5</v>
      </c>
      <c r="Z1503">
        <f t="shared" si="833"/>
        <v>939.83299999999997</v>
      </c>
      <c r="AA1503">
        <f t="shared" si="834"/>
        <v>526.33299999999997</v>
      </c>
      <c r="AB1503" s="18">
        <f t="shared" si="835"/>
        <v>15.306791515298839</v>
      </c>
      <c r="AC1503" t="s">
        <v>181</v>
      </c>
      <c r="AD1503" s="103" t="str">
        <f t="shared" si="822"/>
        <v xml:space="preserve">  </v>
      </c>
      <c r="AE1503" s="103" t="str">
        <f t="shared" si="823"/>
        <v xml:space="preserve">  </v>
      </c>
    </row>
    <row r="1504" spans="1:31" s="42" customFormat="1" x14ac:dyDescent="0.2">
      <c r="A1504" s="42" t="s">
        <v>467</v>
      </c>
      <c r="B1504" s="42" t="s">
        <v>463</v>
      </c>
      <c r="G1504" s="97">
        <v>928.83299999999997</v>
      </c>
      <c r="H1504" s="97">
        <v>473.83300000000003</v>
      </c>
      <c r="I1504" s="42">
        <v>12</v>
      </c>
      <c r="J1504" s="42" t="s">
        <v>452</v>
      </c>
      <c r="K1504" s="43" t="s">
        <v>451</v>
      </c>
      <c r="P1504" s="44">
        <f t="shared" si="824"/>
        <v>3.4957105892530352E-3</v>
      </c>
      <c r="Q1504" s="44">
        <f t="shared" si="825"/>
        <v>0</v>
      </c>
      <c r="R1504" s="44">
        <f t="shared" si="826"/>
        <v>886</v>
      </c>
      <c r="S1504" s="42">
        <f t="shared" si="827"/>
        <v>473.83300000000003</v>
      </c>
      <c r="T1504" s="42">
        <f t="shared" si="828"/>
        <v>412.16699999999997</v>
      </c>
      <c r="U1504" s="45">
        <f t="shared" si="829"/>
        <v>1.4408165464406557</v>
      </c>
      <c r="V1504" s="45"/>
      <c r="W1504" s="44">
        <f t="shared" si="830"/>
        <v>1.9582263539050068E-2</v>
      </c>
      <c r="X1504" s="44">
        <f t="shared" si="831"/>
        <v>5</v>
      </c>
      <c r="Y1504" s="44">
        <f t="shared" si="832"/>
        <v>413.5</v>
      </c>
      <c r="Z1504" s="42">
        <f t="shared" si="833"/>
        <v>928.83299999999997</v>
      </c>
      <c r="AA1504" s="42">
        <f t="shared" si="834"/>
        <v>515.33299999999997</v>
      </c>
      <c r="AB1504" s="45">
        <f t="shared" si="835"/>
        <v>15.091386616369288</v>
      </c>
      <c r="AC1504" s="42" t="s">
        <v>181</v>
      </c>
      <c r="AD1504" s="103" t="str">
        <f t="shared" si="822"/>
        <v xml:space="preserve">  </v>
      </c>
      <c r="AE1504" s="103" t="str">
        <f t="shared" si="823"/>
        <v xml:space="preserve">  </v>
      </c>
    </row>
    <row r="1505" spans="1:31" x14ac:dyDescent="0.2">
      <c r="A1505" t="s">
        <v>465</v>
      </c>
      <c r="B1505" t="s">
        <v>468</v>
      </c>
      <c r="G1505" s="96">
        <v>996</v>
      </c>
      <c r="H1505" s="96">
        <v>466</v>
      </c>
      <c r="I1505">
        <v>12</v>
      </c>
      <c r="J1505" t="s">
        <v>452</v>
      </c>
      <c r="K1505" s="5" t="s">
        <v>451</v>
      </c>
      <c r="P1505" s="22">
        <f t="shared" si="824"/>
        <v>3.4957105892530352E-3</v>
      </c>
      <c r="Q1505" s="98">
        <f t="shared" si="825"/>
        <v>0</v>
      </c>
      <c r="R1505" s="98">
        <f t="shared" si="826"/>
        <v>886</v>
      </c>
      <c r="S1505">
        <f t="shared" si="827"/>
        <v>466</v>
      </c>
      <c r="T1505">
        <f t="shared" si="828"/>
        <v>420</v>
      </c>
      <c r="U1505" s="18">
        <f t="shared" si="829"/>
        <v>1.4681984474862748</v>
      </c>
      <c r="W1505" s="22">
        <f t="shared" si="830"/>
        <v>1.9582263539050068E-2</v>
      </c>
      <c r="X1505" s="22">
        <f t="shared" si="831"/>
        <v>5</v>
      </c>
      <c r="Y1505" s="22">
        <f t="shared" si="832"/>
        <v>413.5</v>
      </c>
      <c r="Z1505">
        <f t="shared" si="833"/>
        <v>996</v>
      </c>
      <c r="AA1505">
        <f t="shared" si="834"/>
        <v>582.5</v>
      </c>
      <c r="AB1505" s="18">
        <f t="shared" si="835"/>
        <v>16.406668511496662</v>
      </c>
      <c r="AC1505" t="s">
        <v>181</v>
      </c>
      <c r="AD1505" s="103" t="str">
        <f t="shared" si="822"/>
        <v xml:space="preserve">  </v>
      </c>
      <c r="AE1505" s="103" t="str">
        <f t="shared" si="823"/>
        <v xml:space="preserve">  </v>
      </c>
    </row>
    <row r="1506" spans="1:31" x14ac:dyDescent="0.2">
      <c r="A1506" t="s">
        <v>465</v>
      </c>
      <c r="B1506" t="s">
        <v>468</v>
      </c>
      <c r="G1506" s="96">
        <v>1082.8330000000001</v>
      </c>
      <c r="H1506" s="96">
        <v>444.83300000000003</v>
      </c>
      <c r="I1506">
        <v>12</v>
      </c>
      <c r="J1506" t="s">
        <v>452</v>
      </c>
      <c r="K1506" s="5" t="s">
        <v>451</v>
      </c>
      <c r="P1506" s="22">
        <f t="shared" si="824"/>
        <v>3.4957105892530352E-3</v>
      </c>
      <c r="Q1506" s="98">
        <f t="shared" si="825"/>
        <v>0</v>
      </c>
      <c r="R1506" s="98">
        <f t="shared" si="826"/>
        <v>886</v>
      </c>
      <c r="S1506">
        <f t="shared" si="827"/>
        <v>444.83300000000003</v>
      </c>
      <c r="T1506">
        <f t="shared" si="828"/>
        <v>441.16699999999997</v>
      </c>
      <c r="U1506" s="18">
        <f t="shared" si="829"/>
        <v>1.5421921535289937</v>
      </c>
      <c r="W1506" s="22">
        <f t="shared" si="830"/>
        <v>1.9582263539050068E-2</v>
      </c>
      <c r="X1506" s="22">
        <f t="shared" si="831"/>
        <v>5</v>
      </c>
      <c r="Y1506" s="22">
        <f t="shared" si="832"/>
        <v>413.5</v>
      </c>
      <c r="Z1506">
        <f t="shared" si="833"/>
        <v>1082.8330000000001</v>
      </c>
      <c r="AA1506">
        <f t="shared" si="834"/>
        <v>669.33300000000008</v>
      </c>
      <c r="AB1506" s="18">
        <f t="shared" si="835"/>
        <v>18.107055201382998</v>
      </c>
      <c r="AC1506" t="s">
        <v>181</v>
      </c>
      <c r="AD1506" s="103" t="str">
        <f t="shared" si="822"/>
        <v xml:space="preserve">  </v>
      </c>
      <c r="AE1506" s="103" t="str">
        <f t="shared" si="823"/>
        <v xml:space="preserve">  </v>
      </c>
    </row>
    <row r="1507" spans="1:31" x14ac:dyDescent="0.2">
      <c r="A1507" t="s">
        <v>465</v>
      </c>
      <c r="B1507" t="s">
        <v>468</v>
      </c>
      <c r="G1507" s="96">
        <v>1133.5</v>
      </c>
      <c r="H1507" s="96">
        <v>482.83300000000003</v>
      </c>
      <c r="I1507">
        <v>12</v>
      </c>
      <c r="J1507" t="s">
        <v>452</v>
      </c>
      <c r="K1507" s="5" t="s">
        <v>451</v>
      </c>
      <c r="P1507" s="22">
        <f t="shared" si="824"/>
        <v>3.4957105892530352E-3</v>
      </c>
      <c r="Q1507" s="98">
        <f t="shared" si="825"/>
        <v>0</v>
      </c>
      <c r="R1507" s="98">
        <f t="shared" si="826"/>
        <v>886</v>
      </c>
      <c r="S1507">
        <f t="shared" si="827"/>
        <v>482.83300000000003</v>
      </c>
      <c r="T1507">
        <f t="shared" si="828"/>
        <v>403.16699999999997</v>
      </c>
      <c r="U1507" s="18">
        <f t="shared" si="829"/>
        <v>1.4093551511373783</v>
      </c>
      <c r="W1507" s="22">
        <f t="shared" si="830"/>
        <v>1.9582263539050068E-2</v>
      </c>
      <c r="X1507" s="22">
        <f t="shared" si="831"/>
        <v>5</v>
      </c>
      <c r="Y1507" s="22">
        <f t="shared" si="832"/>
        <v>413.5</v>
      </c>
      <c r="Z1507">
        <f t="shared" si="833"/>
        <v>1133.5</v>
      </c>
      <c r="AA1507">
        <f t="shared" si="834"/>
        <v>720</v>
      </c>
      <c r="AB1507" s="18">
        <f t="shared" si="835"/>
        <v>19.099229748116048</v>
      </c>
      <c r="AC1507" t="s">
        <v>181</v>
      </c>
      <c r="AD1507" s="103" t="str">
        <f t="shared" si="822"/>
        <v xml:space="preserve">  </v>
      </c>
      <c r="AE1507" s="103" t="str">
        <f t="shared" si="823"/>
        <v xml:space="preserve">  </v>
      </c>
    </row>
    <row r="1508" spans="1:31" x14ac:dyDescent="0.2">
      <c r="A1508" t="s">
        <v>465</v>
      </c>
      <c r="B1508" t="s">
        <v>468</v>
      </c>
      <c r="G1508" s="96">
        <v>1118.8330000000001</v>
      </c>
      <c r="H1508" s="96">
        <v>499.5</v>
      </c>
      <c r="I1508">
        <v>12</v>
      </c>
      <c r="J1508" t="s">
        <v>452</v>
      </c>
      <c r="K1508" s="5" t="s">
        <v>451</v>
      </c>
      <c r="P1508" s="22">
        <f t="shared" si="824"/>
        <v>3.4957105892530352E-3</v>
      </c>
      <c r="Q1508" s="98">
        <f t="shared" si="825"/>
        <v>0</v>
      </c>
      <c r="R1508" s="98">
        <f t="shared" si="826"/>
        <v>886</v>
      </c>
      <c r="S1508">
        <f t="shared" si="827"/>
        <v>499.5</v>
      </c>
      <c r="T1508">
        <f t="shared" si="828"/>
        <v>386.5</v>
      </c>
      <c r="U1508" s="18">
        <f t="shared" si="829"/>
        <v>1.3510921427462981</v>
      </c>
      <c r="W1508" s="22">
        <f t="shared" si="830"/>
        <v>1.9582263539050068E-2</v>
      </c>
      <c r="X1508" s="22">
        <f t="shared" si="831"/>
        <v>5</v>
      </c>
      <c r="Y1508" s="22">
        <f t="shared" si="832"/>
        <v>413.5</v>
      </c>
      <c r="Z1508">
        <f t="shared" si="833"/>
        <v>1118.8330000000001</v>
      </c>
      <c r="AA1508">
        <f t="shared" si="834"/>
        <v>705.33300000000008</v>
      </c>
      <c r="AB1508" s="18">
        <f t="shared" si="835"/>
        <v>18.812016688788802</v>
      </c>
      <c r="AC1508" t="s">
        <v>181</v>
      </c>
      <c r="AD1508" s="103" t="str">
        <f t="shared" si="822"/>
        <v xml:space="preserve">  </v>
      </c>
      <c r="AE1508" s="103" t="str">
        <f t="shared" si="823"/>
        <v xml:space="preserve">  </v>
      </c>
    </row>
    <row r="1509" spans="1:31" x14ac:dyDescent="0.2">
      <c r="A1509" t="s">
        <v>465</v>
      </c>
      <c r="B1509" t="s">
        <v>468</v>
      </c>
      <c r="G1509" s="96">
        <v>1082.8330000000001</v>
      </c>
      <c r="H1509" s="96">
        <v>519.5</v>
      </c>
      <c r="I1509">
        <v>12</v>
      </c>
      <c r="J1509" t="s">
        <v>452</v>
      </c>
      <c r="K1509" s="5" t="s">
        <v>451</v>
      </c>
      <c r="P1509" s="22">
        <f t="shared" si="824"/>
        <v>3.4957105892530352E-3</v>
      </c>
      <c r="Q1509" s="98">
        <f t="shared" si="825"/>
        <v>0</v>
      </c>
      <c r="R1509" s="98">
        <f t="shared" si="826"/>
        <v>886</v>
      </c>
      <c r="S1509">
        <f t="shared" si="827"/>
        <v>519.5</v>
      </c>
      <c r="T1509">
        <f t="shared" si="828"/>
        <v>366.5</v>
      </c>
      <c r="U1509" s="18">
        <f t="shared" si="829"/>
        <v>1.2811779309612374</v>
      </c>
      <c r="W1509" s="22">
        <f t="shared" si="830"/>
        <v>1.9582263539050068E-2</v>
      </c>
      <c r="X1509" s="22">
        <f t="shared" si="831"/>
        <v>5</v>
      </c>
      <c r="Y1509" s="22">
        <f t="shared" si="832"/>
        <v>413.5</v>
      </c>
      <c r="Z1509">
        <f t="shared" si="833"/>
        <v>1082.8330000000001</v>
      </c>
      <c r="AA1509">
        <f t="shared" si="834"/>
        <v>669.33300000000008</v>
      </c>
      <c r="AB1509" s="18">
        <f t="shared" si="835"/>
        <v>18.107055201382998</v>
      </c>
      <c r="AC1509" t="s">
        <v>181</v>
      </c>
      <c r="AD1509" s="103" t="str">
        <f t="shared" si="822"/>
        <v xml:space="preserve">  </v>
      </c>
      <c r="AE1509" s="103" t="str">
        <f t="shared" si="823"/>
        <v xml:space="preserve">  </v>
      </c>
    </row>
    <row r="1510" spans="1:31" x14ac:dyDescent="0.2">
      <c r="A1510" t="s">
        <v>465</v>
      </c>
      <c r="B1510" t="s">
        <v>468</v>
      </c>
      <c r="G1510" s="96">
        <v>1082.8330000000001</v>
      </c>
      <c r="H1510" s="96">
        <v>513.5</v>
      </c>
      <c r="I1510">
        <v>12</v>
      </c>
      <c r="J1510" t="s">
        <v>452</v>
      </c>
      <c r="K1510" s="5" t="s">
        <v>451</v>
      </c>
      <c r="P1510" s="22">
        <f t="shared" si="824"/>
        <v>3.4957105892530352E-3</v>
      </c>
      <c r="Q1510" s="98">
        <f t="shared" si="825"/>
        <v>0</v>
      </c>
      <c r="R1510" s="98">
        <f t="shared" si="826"/>
        <v>886</v>
      </c>
      <c r="S1510">
        <f t="shared" si="827"/>
        <v>513.5</v>
      </c>
      <c r="T1510">
        <f t="shared" si="828"/>
        <v>372.5</v>
      </c>
      <c r="U1510" s="18">
        <f t="shared" si="829"/>
        <v>1.3021521944967556</v>
      </c>
      <c r="W1510" s="22">
        <f t="shared" si="830"/>
        <v>1.9582263539050068E-2</v>
      </c>
      <c r="X1510" s="22">
        <f t="shared" si="831"/>
        <v>5</v>
      </c>
      <c r="Y1510" s="22">
        <f t="shared" si="832"/>
        <v>413.5</v>
      </c>
      <c r="Z1510">
        <f t="shared" si="833"/>
        <v>1082.8330000000001</v>
      </c>
      <c r="AA1510">
        <f t="shared" si="834"/>
        <v>669.33300000000008</v>
      </c>
      <c r="AB1510" s="18">
        <f t="shared" si="835"/>
        <v>18.107055201382998</v>
      </c>
      <c r="AC1510" t="s">
        <v>181</v>
      </c>
      <c r="AD1510" s="103" t="str">
        <f t="shared" si="822"/>
        <v xml:space="preserve">  </v>
      </c>
      <c r="AE1510" s="103" t="str">
        <f t="shared" si="823"/>
        <v xml:space="preserve">  </v>
      </c>
    </row>
    <row r="1511" spans="1:31" s="42" customFormat="1" ht="17" thickBot="1" x14ac:dyDescent="0.25">
      <c r="A1511" s="42" t="s">
        <v>465</v>
      </c>
      <c r="B1511" s="42" t="s">
        <v>468</v>
      </c>
      <c r="G1511" s="97">
        <v>1041.5</v>
      </c>
      <c r="H1511" s="97">
        <v>570.5</v>
      </c>
      <c r="I1511" s="42">
        <v>12</v>
      </c>
      <c r="J1511" s="42" t="s">
        <v>452</v>
      </c>
      <c r="K1511" s="43" t="s">
        <v>451</v>
      </c>
      <c r="P1511" s="22">
        <f t="shared" si="824"/>
        <v>3.4957105892530352E-3</v>
      </c>
      <c r="Q1511" s="98">
        <f t="shared" si="825"/>
        <v>0</v>
      </c>
      <c r="R1511" s="98">
        <f t="shared" si="826"/>
        <v>886</v>
      </c>
      <c r="S1511">
        <f t="shared" si="827"/>
        <v>570.5</v>
      </c>
      <c r="T1511">
        <f t="shared" si="828"/>
        <v>315.5</v>
      </c>
      <c r="U1511" s="18">
        <f t="shared" si="829"/>
        <v>1.1028966909093325</v>
      </c>
      <c r="V1511" s="45"/>
      <c r="W1511" s="22">
        <f t="shared" si="830"/>
        <v>1.9582263539050068E-2</v>
      </c>
      <c r="X1511" s="22">
        <f t="shared" si="831"/>
        <v>5</v>
      </c>
      <c r="Y1511" s="22">
        <f t="shared" si="832"/>
        <v>413.5</v>
      </c>
      <c r="Z1511">
        <f t="shared" si="833"/>
        <v>1041.5</v>
      </c>
      <c r="AA1511">
        <f t="shared" si="834"/>
        <v>628</v>
      </c>
      <c r="AB1511" s="18">
        <f t="shared" si="835"/>
        <v>17.297661502523443</v>
      </c>
      <c r="AC1511" t="s">
        <v>181</v>
      </c>
      <c r="AD1511" s="103" t="str">
        <f t="shared" si="822"/>
        <v xml:space="preserve">  </v>
      </c>
      <c r="AE1511" s="103" t="str">
        <f t="shared" si="823"/>
        <v xml:space="preserve">  </v>
      </c>
    </row>
    <row r="1512" spans="1:31" s="56" customFormat="1" ht="17" thickBot="1" x14ac:dyDescent="0.25">
      <c r="A1512" s="56" t="s">
        <v>342</v>
      </c>
      <c r="D1512" s="62">
        <v>2</v>
      </c>
      <c r="E1512" s="56" t="s">
        <v>16</v>
      </c>
      <c r="G1512" s="56">
        <v>1153.5</v>
      </c>
      <c r="H1512" s="62">
        <v>560.5</v>
      </c>
      <c r="I1512" s="56">
        <v>102</v>
      </c>
      <c r="K1512" s="57" t="s">
        <v>475</v>
      </c>
      <c r="P1512" s="58"/>
      <c r="Q1512" s="58"/>
      <c r="R1512" s="58"/>
      <c r="W1512" s="58"/>
      <c r="X1512" s="58"/>
      <c r="Y1512" s="58"/>
      <c r="AD1512" s="103" t="str">
        <f t="shared" si="822"/>
        <v xml:space="preserve">  </v>
      </c>
      <c r="AE1512" s="103" t="str">
        <f t="shared" si="823"/>
        <v xml:space="preserve">  </v>
      </c>
    </row>
    <row r="1513" spans="1:31" s="7" customFormat="1" x14ac:dyDescent="0.2">
      <c r="A1513" s="7" t="s">
        <v>342</v>
      </c>
      <c r="D1513" s="7">
        <v>2.5</v>
      </c>
      <c r="E1513" s="7" t="s">
        <v>16</v>
      </c>
      <c r="G1513" s="7">
        <v>1153.5</v>
      </c>
      <c r="H1513" s="7">
        <v>421.5</v>
      </c>
      <c r="I1513" s="7">
        <v>102</v>
      </c>
      <c r="K1513" s="8" t="s">
        <v>475</v>
      </c>
      <c r="L1513" s="7">
        <f t="shared" ref="L1513:L1515" si="836">ABS(H1513-H1512)</f>
        <v>139</v>
      </c>
      <c r="M1513" s="33">
        <f t="shared" ref="M1513:M1515" si="837">D1513-D1512</f>
        <v>0.5</v>
      </c>
      <c r="N1513" s="7">
        <f>M1513/L1513</f>
        <v>3.5971223021582736E-3</v>
      </c>
      <c r="O1513" s="7">
        <f>AVERAGE(N1513:N1515)</f>
        <v>3.5885577252483727E-3</v>
      </c>
      <c r="P1513" s="24"/>
      <c r="Q1513" s="24"/>
      <c r="R1513" s="24"/>
      <c r="W1513" s="24"/>
      <c r="X1513" s="24"/>
      <c r="Y1513" s="24"/>
      <c r="AD1513" s="103" t="str">
        <f t="shared" si="822"/>
        <v xml:space="preserve">  </v>
      </c>
      <c r="AE1513" s="103" t="str">
        <f t="shared" si="823"/>
        <v xml:space="preserve">  </v>
      </c>
    </row>
    <row r="1514" spans="1:31" s="7" customFormat="1" x14ac:dyDescent="0.2">
      <c r="A1514" s="7" t="s">
        <v>342</v>
      </c>
      <c r="D1514" s="7">
        <v>3</v>
      </c>
      <c r="E1514" s="7" t="s">
        <v>16</v>
      </c>
      <c r="G1514" s="7">
        <v>1152.5</v>
      </c>
      <c r="H1514" s="7">
        <v>281.5</v>
      </c>
      <c r="I1514" s="7">
        <v>102</v>
      </c>
      <c r="K1514" s="8" t="s">
        <v>475</v>
      </c>
      <c r="L1514" s="7">
        <f t="shared" si="836"/>
        <v>140</v>
      </c>
      <c r="M1514" s="33">
        <f t="shared" si="837"/>
        <v>0.5</v>
      </c>
      <c r="N1514" s="7">
        <f t="shared" ref="N1514:N1515" si="838">M1514/L1514</f>
        <v>3.5714285714285713E-3</v>
      </c>
      <c r="O1514" s="33"/>
      <c r="P1514" s="24"/>
      <c r="Q1514" s="24"/>
      <c r="R1514" s="24"/>
      <c r="W1514" s="24"/>
      <c r="X1514" s="24"/>
      <c r="Y1514" s="24"/>
      <c r="AD1514" s="103" t="str">
        <f t="shared" si="822"/>
        <v xml:space="preserve">  </v>
      </c>
      <c r="AE1514" s="103" t="str">
        <f t="shared" si="823"/>
        <v xml:space="preserve">  </v>
      </c>
    </row>
    <row r="1515" spans="1:31" s="7" customFormat="1" ht="17" thickBot="1" x14ac:dyDescent="0.25">
      <c r="A1515" s="7" t="s">
        <v>342</v>
      </c>
      <c r="D1515" s="7">
        <v>3.5</v>
      </c>
      <c r="E1515" s="7" t="s">
        <v>16</v>
      </c>
      <c r="G1515" s="7">
        <v>1152.5</v>
      </c>
      <c r="H1515" s="7">
        <v>142.5</v>
      </c>
      <c r="I1515" s="7">
        <v>102</v>
      </c>
      <c r="K1515" s="8" t="s">
        <v>475</v>
      </c>
      <c r="L1515" s="7">
        <f t="shared" si="836"/>
        <v>139</v>
      </c>
      <c r="M1515" s="33">
        <f t="shared" si="837"/>
        <v>0.5</v>
      </c>
      <c r="N1515" s="7">
        <f t="shared" si="838"/>
        <v>3.5971223021582736E-3</v>
      </c>
      <c r="P1515" s="24"/>
      <c r="Q1515" s="24"/>
      <c r="R1515" s="24"/>
      <c r="W1515" s="24"/>
      <c r="X1515" s="24"/>
      <c r="Y1515" s="24"/>
      <c r="AD1515" s="103" t="str">
        <f t="shared" si="822"/>
        <v xml:space="preserve">  </v>
      </c>
      <c r="AE1515" s="103" t="str">
        <f t="shared" si="823"/>
        <v xml:space="preserve">  </v>
      </c>
    </row>
    <row r="1516" spans="1:31" s="56" customFormat="1" ht="17" thickBot="1" x14ac:dyDescent="0.25">
      <c r="A1516" s="56" t="s">
        <v>310</v>
      </c>
      <c r="D1516" s="62">
        <v>600</v>
      </c>
      <c r="E1516" s="56" t="s">
        <v>346</v>
      </c>
      <c r="G1516" s="56">
        <v>1196.5830000000001</v>
      </c>
      <c r="H1516" s="56">
        <v>631.41700000000003</v>
      </c>
      <c r="I1516" s="56">
        <v>102</v>
      </c>
      <c r="K1516" s="57" t="s">
        <v>475</v>
      </c>
      <c r="P1516" s="58"/>
      <c r="Q1516" s="58"/>
      <c r="R1516" s="58"/>
      <c r="W1516" s="58"/>
      <c r="X1516" s="58"/>
      <c r="Y1516" s="58"/>
      <c r="AD1516" s="103" t="str">
        <f t="shared" si="822"/>
        <v xml:space="preserve">  </v>
      </c>
      <c r="AE1516" s="103" t="str">
        <f t="shared" si="823"/>
        <v xml:space="preserve">  </v>
      </c>
    </row>
    <row r="1517" spans="1:31" s="7" customFormat="1" x14ac:dyDescent="0.2">
      <c r="A1517" s="7" t="s">
        <v>310</v>
      </c>
      <c r="D1517" s="7">
        <v>800</v>
      </c>
      <c r="E1517" s="7" t="s">
        <v>346</v>
      </c>
      <c r="G1517" s="7">
        <v>1373.5</v>
      </c>
      <c r="H1517" s="7">
        <v>631.5</v>
      </c>
      <c r="I1517" s="7">
        <v>102</v>
      </c>
      <c r="K1517" s="8" t="s">
        <v>475</v>
      </c>
      <c r="L1517" s="7">
        <f t="shared" ref="L1517:L1519" si="839">ABS(G1517-G1516)</f>
        <v>176.91699999999992</v>
      </c>
      <c r="M1517" s="33">
        <f t="shared" ref="M1517:M1519" si="840">D1517-D1516</f>
        <v>200</v>
      </c>
      <c r="N1517" s="7">
        <f t="shared" ref="N1517:N1519" si="841">M1517/L1517</f>
        <v>1.1304736119197143</v>
      </c>
      <c r="O1517" s="7">
        <f>AVERAGE(N1517:N1520)</f>
        <v>1.1315529723736912</v>
      </c>
      <c r="P1517" s="24"/>
      <c r="Q1517" s="24"/>
      <c r="R1517" s="24"/>
      <c r="W1517" s="24"/>
      <c r="X1517" s="24"/>
      <c r="Y1517" s="24"/>
      <c r="AD1517" s="103" t="str">
        <f t="shared" si="822"/>
        <v xml:space="preserve">  </v>
      </c>
      <c r="AE1517" s="103" t="str">
        <f t="shared" si="823"/>
        <v xml:space="preserve">  </v>
      </c>
    </row>
    <row r="1518" spans="1:31" s="7" customFormat="1" x14ac:dyDescent="0.2">
      <c r="A1518" s="7" t="s">
        <v>310</v>
      </c>
      <c r="D1518" s="7">
        <v>1000</v>
      </c>
      <c r="E1518" s="7" t="s">
        <v>346</v>
      </c>
      <c r="G1518" s="7">
        <v>1550.8330000000001</v>
      </c>
      <c r="H1518" s="7">
        <v>631.5</v>
      </c>
      <c r="I1518" s="7">
        <v>102</v>
      </c>
      <c r="K1518" s="8" t="s">
        <v>475</v>
      </c>
      <c r="L1518" s="7">
        <f t="shared" si="839"/>
        <v>177.33300000000008</v>
      </c>
      <c r="M1518" s="33">
        <f t="shared" si="840"/>
        <v>200</v>
      </c>
      <c r="N1518" s="7">
        <f t="shared" si="841"/>
        <v>1.1278216688377229</v>
      </c>
      <c r="P1518" s="24"/>
      <c r="Q1518" s="24"/>
      <c r="R1518" s="24"/>
      <c r="W1518" s="24"/>
      <c r="X1518" s="24"/>
      <c r="Y1518" s="24"/>
      <c r="AD1518" s="103" t="str">
        <f t="shared" si="822"/>
        <v xml:space="preserve">  </v>
      </c>
      <c r="AE1518" s="103" t="str">
        <f t="shared" si="823"/>
        <v xml:space="preserve">  </v>
      </c>
    </row>
    <row r="1519" spans="1:31" s="7" customFormat="1" x14ac:dyDescent="0.2">
      <c r="A1519" s="7" t="s">
        <v>310</v>
      </c>
      <c r="D1519" s="7">
        <v>1200</v>
      </c>
      <c r="E1519" s="7" t="s">
        <v>346</v>
      </c>
      <c r="G1519" s="7">
        <v>1726.8330000000001</v>
      </c>
      <c r="H1519" s="7">
        <v>631.5</v>
      </c>
      <c r="I1519" s="7">
        <v>102</v>
      </c>
      <c r="K1519" s="8" t="s">
        <v>475</v>
      </c>
      <c r="L1519" s="7">
        <f t="shared" si="839"/>
        <v>176</v>
      </c>
      <c r="M1519" s="33">
        <f t="shared" si="840"/>
        <v>200</v>
      </c>
      <c r="N1519" s="7">
        <f t="shared" si="841"/>
        <v>1.1363636363636365</v>
      </c>
      <c r="P1519" s="24"/>
      <c r="Q1519" s="24"/>
      <c r="R1519" s="24"/>
      <c r="W1519" s="24"/>
      <c r="X1519" s="24"/>
      <c r="Y1519" s="24"/>
      <c r="AD1519" s="103" t="str">
        <f t="shared" si="822"/>
        <v xml:space="preserve">  </v>
      </c>
      <c r="AE1519" s="103" t="str">
        <f t="shared" si="823"/>
        <v xml:space="preserve">  </v>
      </c>
    </row>
    <row r="1520" spans="1:31" x14ac:dyDescent="0.2">
      <c r="A1520" t="s">
        <v>470</v>
      </c>
      <c r="G1520">
        <v>1346.5</v>
      </c>
      <c r="H1520">
        <v>266</v>
      </c>
      <c r="I1520">
        <v>102</v>
      </c>
      <c r="K1520" s="5" t="s">
        <v>475</v>
      </c>
      <c r="P1520" s="22">
        <f>$O$1513</f>
        <v>3.5885577252483727E-3</v>
      </c>
      <c r="Q1520" s="22">
        <f>$D$1512</f>
        <v>2</v>
      </c>
      <c r="R1520" s="22">
        <f>$H$1512</f>
        <v>560.5</v>
      </c>
      <c r="S1520">
        <f t="shared" ref="S1520" si="842">H1520</f>
        <v>266</v>
      </c>
      <c r="T1520">
        <f>ABS(R1520-S1520)</f>
        <v>294.5</v>
      </c>
      <c r="U1520" s="18">
        <f>T1520*P1520+Q1520</f>
        <v>3.0568302500856457</v>
      </c>
      <c r="W1520" s="22">
        <f>$O$1517</f>
        <v>1.1315529723736912</v>
      </c>
      <c r="X1520" s="22">
        <f>$D$1516</f>
        <v>600</v>
      </c>
      <c r="Y1520" s="22">
        <f>$G$1516</f>
        <v>1196.5830000000001</v>
      </c>
      <c r="Z1520">
        <f t="shared" ref="Z1520" si="843">G1520</f>
        <v>1346.5</v>
      </c>
      <c r="AA1520">
        <f t="shared" ref="AA1520" si="844">Z1520-Y1520</f>
        <v>149.91699999999992</v>
      </c>
      <c r="AB1520" s="18">
        <f t="shared" ref="AB1520" si="845">AA1520*W1520+X1520</f>
        <v>769.63902695934655</v>
      </c>
      <c r="AC1520" t="s">
        <v>181</v>
      </c>
      <c r="AD1520" s="103" t="str">
        <f t="shared" si="822"/>
        <v xml:space="preserve">  </v>
      </c>
      <c r="AE1520" s="103" t="str">
        <f t="shared" si="823"/>
        <v xml:space="preserve">  </v>
      </c>
    </row>
    <row r="1521" spans="1:31" x14ac:dyDescent="0.2">
      <c r="A1521" t="s">
        <v>470</v>
      </c>
      <c r="G1521">
        <v>1356.5</v>
      </c>
      <c r="H1521">
        <v>324.5</v>
      </c>
      <c r="I1521">
        <v>102</v>
      </c>
      <c r="K1521" s="5" t="s">
        <v>475</v>
      </c>
      <c r="P1521" s="22">
        <f t="shared" ref="P1521:P1543" si="846">$O$1513</f>
        <v>3.5885577252483727E-3</v>
      </c>
      <c r="Q1521" s="22">
        <f t="shared" ref="Q1521:Q1543" si="847">$D$1512</f>
        <v>2</v>
      </c>
      <c r="R1521" s="22">
        <f t="shared" ref="R1521:R1543" si="848">$H$1512</f>
        <v>560.5</v>
      </c>
      <c r="S1521">
        <f t="shared" ref="S1521:S1543" si="849">H1521</f>
        <v>324.5</v>
      </c>
      <c r="T1521">
        <f t="shared" ref="T1521:T1543" si="850">ABS(R1521-S1521)</f>
        <v>236</v>
      </c>
      <c r="U1521" s="18">
        <f t="shared" ref="U1521:U1543" si="851">T1521*P1521+Q1521</f>
        <v>2.8468996231586159</v>
      </c>
      <c r="W1521" s="22">
        <f t="shared" ref="W1521:W1543" si="852">$O$1517</f>
        <v>1.1315529723736912</v>
      </c>
      <c r="X1521" s="22">
        <f t="shared" ref="X1521:X1543" si="853">$D$1516</f>
        <v>600</v>
      </c>
      <c r="Y1521" s="22">
        <f t="shared" ref="Y1521:Y1543" si="854">$G$1516</f>
        <v>1196.5830000000001</v>
      </c>
      <c r="Z1521">
        <f t="shared" ref="Z1521:Z1543" si="855">G1521</f>
        <v>1356.5</v>
      </c>
      <c r="AA1521">
        <f t="shared" ref="AA1521:AA1543" si="856">Z1521-Y1521</f>
        <v>159.91699999999992</v>
      </c>
      <c r="AB1521" s="18">
        <f t="shared" ref="AB1521:AB1543" si="857">AA1521*W1521+X1521</f>
        <v>780.95455668308352</v>
      </c>
      <c r="AC1521" t="s">
        <v>181</v>
      </c>
      <c r="AD1521" s="103" t="str">
        <f t="shared" si="822"/>
        <v xml:space="preserve">  </v>
      </c>
      <c r="AE1521" s="103" t="str">
        <f t="shared" si="823"/>
        <v xml:space="preserve">  </v>
      </c>
    </row>
    <row r="1522" spans="1:31" x14ac:dyDescent="0.2">
      <c r="A1522" t="s">
        <v>470</v>
      </c>
      <c r="G1522">
        <v>1378.5</v>
      </c>
      <c r="H1522">
        <v>329.5</v>
      </c>
      <c r="I1522">
        <v>102</v>
      </c>
      <c r="K1522" s="5" t="s">
        <v>475</v>
      </c>
      <c r="P1522" s="22">
        <f t="shared" si="846"/>
        <v>3.5885577252483727E-3</v>
      </c>
      <c r="Q1522" s="22">
        <f t="shared" si="847"/>
        <v>2</v>
      </c>
      <c r="R1522" s="22">
        <f t="shared" si="848"/>
        <v>560.5</v>
      </c>
      <c r="S1522">
        <f t="shared" si="849"/>
        <v>329.5</v>
      </c>
      <c r="T1522">
        <f t="shared" si="850"/>
        <v>231</v>
      </c>
      <c r="U1522" s="18">
        <f t="shared" si="851"/>
        <v>2.8289568345323741</v>
      </c>
      <c r="W1522" s="22">
        <f t="shared" si="852"/>
        <v>1.1315529723736912</v>
      </c>
      <c r="X1522" s="22">
        <f t="shared" si="853"/>
        <v>600</v>
      </c>
      <c r="Y1522" s="22">
        <f t="shared" si="854"/>
        <v>1196.5830000000001</v>
      </c>
      <c r="Z1522">
        <f t="shared" si="855"/>
        <v>1378.5</v>
      </c>
      <c r="AA1522">
        <f t="shared" si="856"/>
        <v>181.91699999999992</v>
      </c>
      <c r="AB1522" s="18">
        <f t="shared" si="857"/>
        <v>805.84872207530475</v>
      </c>
      <c r="AC1522" t="s">
        <v>181</v>
      </c>
      <c r="AD1522" s="103" t="str">
        <f t="shared" si="822"/>
        <v xml:space="preserve">  </v>
      </c>
      <c r="AE1522" s="103" t="str">
        <f t="shared" si="823"/>
        <v xml:space="preserve">  </v>
      </c>
    </row>
    <row r="1523" spans="1:31" x14ac:dyDescent="0.2">
      <c r="A1523" t="s">
        <v>470</v>
      </c>
      <c r="G1523">
        <v>1474.5</v>
      </c>
      <c r="H1523">
        <v>315.5</v>
      </c>
      <c r="I1523">
        <v>102</v>
      </c>
      <c r="K1523" s="5" t="s">
        <v>475</v>
      </c>
      <c r="P1523" s="22">
        <f t="shared" si="846"/>
        <v>3.5885577252483727E-3</v>
      </c>
      <c r="Q1523" s="22">
        <f t="shared" si="847"/>
        <v>2</v>
      </c>
      <c r="R1523" s="22">
        <f t="shared" si="848"/>
        <v>560.5</v>
      </c>
      <c r="S1523">
        <f t="shared" si="849"/>
        <v>315.5</v>
      </c>
      <c r="T1523">
        <f t="shared" si="850"/>
        <v>245</v>
      </c>
      <c r="U1523" s="18">
        <f t="shared" si="851"/>
        <v>2.8791966426858515</v>
      </c>
      <c r="W1523" s="22">
        <f>$O$1517</f>
        <v>1.1315529723736912</v>
      </c>
      <c r="X1523" s="22">
        <f t="shared" si="853"/>
        <v>600</v>
      </c>
      <c r="Y1523" s="22">
        <f t="shared" si="854"/>
        <v>1196.5830000000001</v>
      </c>
      <c r="Z1523">
        <f t="shared" si="855"/>
        <v>1474.5</v>
      </c>
      <c r="AA1523">
        <f t="shared" si="856"/>
        <v>277.91699999999992</v>
      </c>
      <c r="AB1523" s="18">
        <f t="shared" si="857"/>
        <v>914.477807423179</v>
      </c>
      <c r="AC1523" t="s">
        <v>181</v>
      </c>
      <c r="AD1523" s="103" t="str">
        <f t="shared" si="822"/>
        <v xml:space="preserve">  </v>
      </c>
      <c r="AE1523" s="103" t="str">
        <f t="shared" si="823"/>
        <v xml:space="preserve">  </v>
      </c>
    </row>
    <row r="1524" spans="1:31" x14ac:dyDescent="0.2">
      <c r="A1524" t="s">
        <v>470</v>
      </c>
      <c r="G1524">
        <v>1482.1669999999999</v>
      </c>
      <c r="H1524">
        <v>356.83300000000003</v>
      </c>
      <c r="I1524">
        <v>102</v>
      </c>
      <c r="K1524" s="5" t="s">
        <v>475</v>
      </c>
      <c r="P1524" s="22">
        <f t="shared" si="846"/>
        <v>3.5885577252483727E-3</v>
      </c>
      <c r="Q1524" s="22">
        <f t="shared" si="847"/>
        <v>2</v>
      </c>
      <c r="R1524" s="22">
        <f t="shared" si="848"/>
        <v>560.5</v>
      </c>
      <c r="S1524">
        <f t="shared" si="849"/>
        <v>356.83300000000003</v>
      </c>
      <c r="T1524">
        <f t="shared" si="850"/>
        <v>203.66699999999997</v>
      </c>
      <c r="U1524" s="18">
        <f t="shared" si="851"/>
        <v>2.7308707862281603</v>
      </c>
      <c r="W1524" s="22">
        <f t="shared" si="852"/>
        <v>1.1315529723736912</v>
      </c>
      <c r="X1524" s="22">
        <f t="shared" si="853"/>
        <v>600</v>
      </c>
      <c r="Y1524" s="22">
        <f t="shared" si="854"/>
        <v>1196.5830000000001</v>
      </c>
      <c r="Z1524">
        <f t="shared" si="855"/>
        <v>1482.1669999999999</v>
      </c>
      <c r="AA1524">
        <f t="shared" si="856"/>
        <v>285.58399999999983</v>
      </c>
      <c r="AB1524" s="18">
        <f t="shared" si="857"/>
        <v>923.153424062368</v>
      </c>
      <c r="AC1524" t="s">
        <v>181</v>
      </c>
      <c r="AD1524" s="103" t="str">
        <f t="shared" si="822"/>
        <v xml:space="preserve">  </v>
      </c>
      <c r="AE1524" s="103" t="str">
        <f t="shared" si="823"/>
        <v xml:space="preserve">  </v>
      </c>
    </row>
    <row r="1525" spans="1:31" x14ac:dyDescent="0.2">
      <c r="A1525" t="s">
        <v>470</v>
      </c>
      <c r="G1525">
        <v>1496.1669999999999</v>
      </c>
      <c r="H1525">
        <v>391.83300000000003</v>
      </c>
      <c r="I1525">
        <v>102</v>
      </c>
      <c r="K1525" s="5" t="s">
        <v>475</v>
      </c>
      <c r="P1525" s="22">
        <f t="shared" si="846"/>
        <v>3.5885577252483727E-3</v>
      </c>
      <c r="Q1525" s="22">
        <f t="shared" si="847"/>
        <v>2</v>
      </c>
      <c r="R1525" s="22">
        <f t="shared" si="848"/>
        <v>560.5</v>
      </c>
      <c r="S1525">
        <f t="shared" si="849"/>
        <v>391.83300000000003</v>
      </c>
      <c r="T1525">
        <f t="shared" si="850"/>
        <v>168.66699999999997</v>
      </c>
      <c r="U1525" s="18">
        <f t="shared" si="851"/>
        <v>2.6052712658444674</v>
      </c>
      <c r="W1525" s="22">
        <f t="shared" si="852"/>
        <v>1.1315529723736912</v>
      </c>
      <c r="X1525" s="22">
        <f t="shared" si="853"/>
        <v>600</v>
      </c>
      <c r="Y1525" s="22">
        <f t="shared" si="854"/>
        <v>1196.5830000000001</v>
      </c>
      <c r="Z1525">
        <f t="shared" si="855"/>
        <v>1496.1669999999999</v>
      </c>
      <c r="AA1525">
        <f t="shared" si="856"/>
        <v>299.58399999999983</v>
      </c>
      <c r="AB1525" s="18">
        <f t="shared" si="857"/>
        <v>938.99516567559976</v>
      </c>
      <c r="AC1525" t="s">
        <v>181</v>
      </c>
      <c r="AD1525" s="103" t="str">
        <f t="shared" si="822"/>
        <v xml:space="preserve">  </v>
      </c>
      <c r="AE1525" s="103" t="str">
        <f t="shared" si="823"/>
        <v xml:space="preserve">  </v>
      </c>
    </row>
    <row r="1526" spans="1:31" x14ac:dyDescent="0.2">
      <c r="A1526" t="s">
        <v>470</v>
      </c>
      <c r="G1526">
        <v>1488.5</v>
      </c>
      <c r="H1526">
        <v>392.5</v>
      </c>
      <c r="I1526">
        <v>102</v>
      </c>
      <c r="K1526" s="5" t="s">
        <v>475</v>
      </c>
      <c r="P1526" s="22">
        <f t="shared" si="846"/>
        <v>3.5885577252483727E-3</v>
      </c>
      <c r="Q1526" s="22">
        <f t="shared" si="847"/>
        <v>2</v>
      </c>
      <c r="R1526" s="22">
        <f t="shared" si="848"/>
        <v>560.5</v>
      </c>
      <c r="S1526">
        <f t="shared" si="849"/>
        <v>392.5</v>
      </c>
      <c r="T1526">
        <f t="shared" si="850"/>
        <v>168</v>
      </c>
      <c r="U1526" s="18">
        <f t="shared" si="851"/>
        <v>2.6028776978417265</v>
      </c>
      <c r="W1526" s="22">
        <f t="shared" si="852"/>
        <v>1.1315529723736912</v>
      </c>
      <c r="X1526" s="22">
        <f t="shared" si="853"/>
        <v>600</v>
      </c>
      <c r="Y1526" s="22">
        <f t="shared" si="854"/>
        <v>1196.5830000000001</v>
      </c>
      <c r="Z1526">
        <f t="shared" si="855"/>
        <v>1488.5</v>
      </c>
      <c r="AA1526">
        <f t="shared" si="856"/>
        <v>291.91699999999992</v>
      </c>
      <c r="AB1526" s="18">
        <f t="shared" si="857"/>
        <v>930.31954903641076</v>
      </c>
      <c r="AC1526" t="s">
        <v>181</v>
      </c>
      <c r="AD1526" s="103" t="str">
        <f t="shared" si="822"/>
        <v xml:space="preserve">  </v>
      </c>
      <c r="AE1526" s="103" t="str">
        <f t="shared" si="823"/>
        <v xml:space="preserve">  </v>
      </c>
    </row>
    <row r="1527" spans="1:31" x14ac:dyDescent="0.2">
      <c r="A1527" t="s">
        <v>470</v>
      </c>
      <c r="G1527">
        <v>1580</v>
      </c>
      <c r="H1527">
        <v>320.5</v>
      </c>
      <c r="I1527">
        <v>102</v>
      </c>
      <c r="K1527" s="5" t="s">
        <v>475</v>
      </c>
      <c r="P1527" s="22">
        <f t="shared" si="846"/>
        <v>3.5885577252483727E-3</v>
      </c>
      <c r="Q1527" s="22">
        <f t="shared" si="847"/>
        <v>2</v>
      </c>
      <c r="R1527" s="22">
        <f t="shared" si="848"/>
        <v>560.5</v>
      </c>
      <c r="S1527">
        <f t="shared" si="849"/>
        <v>320.5</v>
      </c>
      <c r="T1527">
        <f t="shared" si="850"/>
        <v>240</v>
      </c>
      <c r="U1527" s="18">
        <f t="shared" si="851"/>
        <v>2.8612538540596093</v>
      </c>
      <c r="W1527" s="22">
        <f t="shared" si="852"/>
        <v>1.1315529723736912</v>
      </c>
      <c r="X1527" s="22">
        <f t="shared" si="853"/>
        <v>600</v>
      </c>
      <c r="Y1527" s="22">
        <f t="shared" si="854"/>
        <v>1196.5830000000001</v>
      </c>
      <c r="Z1527">
        <f t="shared" si="855"/>
        <v>1580</v>
      </c>
      <c r="AA1527">
        <f t="shared" si="856"/>
        <v>383.41699999999992</v>
      </c>
      <c r="AB1527" s="18">
        <f t="shared" si="857"/>
        <v>1033.8566460086035</v>
      </c>
      <c r="AC1527" t="s">
        <v>181</v>
      </c>
      <c r="AD1527" s="103" t="str">
        <f t="shared" si="822"/>
        <v xml:space="preserve">  </v>
      </c>
      <c r="AE1527" s="103" t="str">
        <f t="shared" si="823"/>
        <v xml:space="preserve">  </v>
      </c>
    </row>
    <row r="1528" spans="1:31" x14ac:dyDescent="0.2">
      <c r="A1528" t="s">
        <v>470</v>
      </c>
      <c r="G1528">
        <v>1614</v>
      </c>
      <c r="H1528">
        <v>342</v>
      </c>
      <c r="I1528">
        <v>102</v>
      </c>
      <c r="K1528" s="5" t="s">
        <v>475</v>
      </c>
      <c r="P1528" s="22">
        <f t="shared" si="846"/>
        <v>3.5885577252483727E-3</v>
      </c>
      <c r="Q1528" s="22">
        <f t="shared" si="847"/>
        <v>2</v>
      </c>
      <c r="R1528" s="22">
        <f t="shared" si="848"/>
        <v>560.5</v>
      </c>
      <c r="S1528">
        <f t="shared" si="849"/>
        <v>342</v>
      </c>
      <c r="T1528">
        <f t="shared" si="850"/>
        <v>218.5</v>
      </c>
      <c r="U1528" s="18">
        <f t="shared" si="851"/>
        <v>2.7840998629667695</v>
      </c>
      <c r="W1528" s="22">
        <f t="shared" si="852"/>
        <v>1.1315529723736912</v>
      </c>
      <c r="X1528" s="22">
        <f t="shared" si="853"/>
        <v>600</v>
      </c>
      <c r="Y1528" s="22">
        <f t="shared" si="854"/>
        <v>1196.5830000000001</v>
      </c>
      <c r="Z1528">
        <f t="shared" si="855"/>
        <v>1614</v>
      </c>
      <c r="AA1528">
        <f t="shared" si="856"/>
        <v>417.41699999999992</v>
      </c>
      <c r="AB1528" s="18">
        <f t="shared" si="857"/>
        <v>1072.329447069309</v>
      </c>
      <c r="AC1528" t="s">
        <v>181</v>
      </c>
      <c r="AD1528" s="103" t="str">
        <f t="shared" si="822"/>
        <v xml:space="preserve">  </v>
      </c>
      <c r="AE1528" s="103" t="str">
        <f t="shared" si="823"/>
        <v xml:space="preserve">  </v>
      </c>
    </row>
    <row r="1529" spans="1:31" x14ac:dyDescent="0.2">
      <c r="A1529" t="s">
        <v>470</v>
      </c>
      <c r="G1529">
        <v>1643.25</v>
      </c>
      <c r="H1529">
        <v>386.5</v>
      </c>
      <c r="I1529">
        <v>102</v>
      </c>
      <c r="K1529" s="5" t="s">
        <v>475</v>
      </c>
      <c r="P1529" s="22">
        <f t="shared" si="846"/>
        <v>3.5885577252483727E-3</v>
      </c>
      <c r="Q1529" s="22">
        <f t="shared" si="847"/>
        <v>2</v>
      </c>
      <c r="R1529" s="22">
        <f t="shared" si="848"/>
        <v>560.5</v>
      </c>
      <c r="S1529">
        <f t="shared" si="849"/>
        <v>386.5</v>
      </c>
      <c r="T1529">
        <f t="shared" si="850"/>
        <v>174</v>
      </c>
      <c r="U1529" s="18">
        <f t="shared" si="851"/>
        <v>2.6244090441932171</v>
      </c>
      <c r="W1529" s="22">
        <f t="shared" si="852"/>
        <v>1.1315529723736912</v>
      </c>
      <c r="X1529" s="22">
        <f t="shared" si="853"/>
        <v>600</v>
      </c>
      <c r="Y1529" s="22">
        <f t="shared" si="854"/>
        <v>1196.5830000000001</v>
      </c>
      <c r="Z1529">
        <f t="shared" si="855"/>
        <v>1643.25</v>
      </c>
      <c r="AA1529">
        <f t="shared" si="856"/>
        <v>446.66699999999992</v>
      </c>
      <c r="AB1529" s="18">
        <f t="shared" si="857"/>
        <v>1105.4273715112395</v>
      </c>
      <c r="AC1529" t="s">
        <v>181</v>
      </c>
      <c r="AD1529" s="103" t="str">
        <f t="shared" si="822"/>
        <v xml:space="preserve">  </v>
      </c>
      <c r="AE1529" s="103" t="str">
        <f t="shared" si="823"/>
        <v xml:space="preserve">  </v>
      </c>
    </row>
    <row r="1530" spans="1:31" x14ac:dyDescent="0.2">
      <c r="A1530" t="s">
        <v>470</v>
      </c>
      <c r="G1530">
        <v>1599.5</v>
      </c>
      <c r="H1530">
        <v>393.75</v>
      </c>
      <c r="I1530">
        <v>102</v>
      </c>
      <c r="K1530" s="5" t="s">
        <v>475</v>
      </c>
      <c r="P1530" s="22">
        <f t="shared" si="846"/>
        <v>3.5885577252483727E-3</v>
      </c>
      <c r="Q1530" s="22">
        <f t="shared" si="847"/>
        <v>2</v>
      </c>
      <c r="R1530" s="22">
        <f t="shared" si="848"/>
        <v>560.5</v>
      </c>
      <c r="S1530">
        <f t="shared" si="849"/>
        <v>393.75</v>
      </c>
      <c r="T1530">
        <f t="shared" si="850"/>
        <v>166.75</v>
      </c>
      <c r="U1530" s="18">
        <f t="shared" si="851"/>
        <v>2.5983920006851662</v>
      </c>
      <c r="W1530" s="22">
        <f t="shared" si="852"/>
        <v>1.1315529723736912</v>
      </c>
      <c r="X1530" s="22">
        <f t="shared" si="853"/>
        <v>600</v>
      </c>
      <c r="Y1530" s="22">
        <f t="shared" si="854"/>
        <v>1196.5830000000001</v>
      </c>
      <c r="Z1530">
        <f t="shared" si="855"/>
        <v>1599.5</v>
      </c>
      <c r="AA1530">
        <f t="shared" si="856"/>
        <v>402.91699999999992</v>
      </c>
      <c r="AB1530" s="18">
        <f t="shared" si="857"/>
        <v>1055.9219289698904</v>
      </c>
      <c r="AC1530" t="s">
        <v>181</v>
      </c>
      <c r="AD1530" s="103" t="str">
        <f t="shared" si="822"/>
        <v xml:space="preserve">  </v>
      </c>
      <c r="AE1530" s="103" t="str">
        <f t="shared" si="823"/>
        <v xml:space="preserve">  </v>
      </c>
    </row>
    <row r="1531" spans="1:31" x14ac:dyDescent="0.2">
      <c r="A1531" t="s">
        <v>470</v>
      </c>
      <c r="G1531">
        <v>1601</v>
      </c>
      <c r="H1531">
        <v>420.25</v>
      </c>
      <c r="I1531">
        <v>102</v>
      </c>
      <c r="K1531" s="5" t="s">
        <v>475</v>
      </c>
      <c r="P1531" s="22">
        <f t="shared" si="846"/>
        <v>3.5885577252483727E-3</v>
      </c>
      <c r="Q1531" s="22">
        <f t="shared" si="847"/>
        <v>2</v>
      </c>
      <c r="R1531" s="22">
        <f t="shared" si="848"/>
        <v>560.5</v>
      </c>
      <c r="S1531">
        <f t="shared" si="849"/>
        <v>420.25</v>
      </c>
      <c r="T1531">
        <f t="shared" si="850"/>
        <v>140.25</v>
      </c>
      <c r="U1531" s="18">
        <f t="shared" si="851"/>
        <v>2.5032952209660841</v>
      </c>
      <c r="W1531" s="22">
        <f t="shared" si="852"/>
        <v>1.1315529723736912</v>
      </c>
      <c r="X1531" s="22">
        <f t="shared" si="853"/>
        <v>600</v>
      </c>
      <c r="Y1531" s="22">
        <f t="shared" si="854"/>
        <v>1196.5830000000001</v>
      </c>
      <c r="Z1531">
        <f t="shared" si="855"/>
        <v>1601</v>
      </c>
      <c r="AA1531">
        <f t="shared" si="856"/>
        <v>404.41699999999992</v>
      </c>
      <c r="AB1531" s="18">
        <f t="shared" si="857"/>
        <v>1057.6192584284511</v>
      </c>
      <c r="AC1531" t="s">
        <v>181</v>
      </c>
      <c r="AD1531" s="103" t="str">
        <f t="shared" si="822"/>
        <v xml:space="preserve">  </v>
      </c>
      <c r="AE1531" s="103" t="str">
        <f t="shared" si="823"/>
        <v xml:space="preserve">  </v>
      </c>
    </row>
    <row r="1532" spans="1:31" x14ac:dyDescent="0.2">
      <c r="A1532" t="s">
        <v>469</v>
      </c>
      <c r="G1532">
        <v>1432.5</v>
      </c>
      <c r="H1532">
        <v>376.5</v>
      </c>
      <c r="I1532">
        <v>102</v>
      </c>
      <c r="K1532" s="5" t="s">
        <v>475</v>
      </c>
      <c r="P1532" s="22">
        <f t="shared" si="846"/>
        <v>3.5885577252483727E-3</v>
      </c>
      <c r="Q1532" s="22">
        <f t="shared" si="847"/>
        <v>2</v>
      </c>
      <c r="R1532" s="22">
        <f t="shared" si="848"/>
        <v>560.5</v>
      </c>
      <c r="S1532">
        <f t="shared" si="849"/>
        <v>376.5</v>
      </c>
      <c r="T1532">
        <f t="shared" si="850"/>
        <v>184</v>
      </c>
      <c r="U1532" s="18">
        <f t="shared" si="851"/>
        <v>2.6602946214457006</v>
      </c>
      <c r="W1532" s="22">
        <f t="shared" si="852"/>
        <v>1.1315529723736912</v>
      </c>
      <c r="X1532" s="22">
        <f t="shared" si="853"/>
        <v>600</v>
      </c>
      <c r="Y1532" s="22">
        <f t="shared" si="854"/>
        <v>1196.5830000000001</v>
      </c>
      <c r="Z1532">
        <f t="shared" si="855"/>
        <v>1432.5</v>
      </c>
      <c r="AA1532">
        <f t="shared" si="856"/>
        <v>235.91699999999992</v>
      </c>
      <c r="AB1532" s="18">
        <f t="shared" si="857"/>
        <v>866.95258258348395</v>
      </c>
      <c r="AC1532" t="s">
        <v>181</v>
      </c>
      <c r="AD1532" s="103" t="str">
        <f t="shared" si="822"/>
        <v xml:space="preserve">  </v>
      </c>
      <c r="AE1532" s="103" t="str">
        <f t="shared" si="823"/>
        <v xml:space="preserve">  </v>
      </c>
    </row>
    <row r="1533" spans="1:31" x14ac:dyDescent="0.2">
      <c r="A1533" t="s">
        <v>469</v>
      </c>
      <c r="G1533">
        <v>1462.3330000000001</v>
      </c>
      <c r="H1533">
        <v>349.66699999999997</v>
      </c>
      <c r="I1533">
        <v>102</v>
      </c>
      <c r="K1533" s="5" t="s">
        <v>475</v>
      </c>
      <c r="P1533" s="22">
        <f t="shared" si="846"/>
        <v>3.5885577252483727E-3</v>
      </c>
      <c r="Q1533" s="22">
        <f t="shared" si="847"/>
        <v>2</v>
      </c>
      <c r="R1533" s="22">
        <f t="shared" si="848"/>
        <v>560.5</v>
      </c>
      <c r="S1533">
        <f t="shared" si="849"/>
        <v>349.66699999999997</v>
      </c>
      <c r="T1533">
        <f t="shared" si="850"/>
        <v>210.83300000000003</v>
      </c>
      <c r="U1533" s="18">
        <f t="shared" si="851"/>
        <v>2.7565863908872901</v>
      </c>
      <c r="W1533" s="22">
        <f t="shared" si="852"/>
        <v>1.1315529723736912</v>
      </c>
      <c r="X1533" s="22">
        <f t="shared" si="853"/>
        <v>600</v>
      </c>
      <c r="Y1533" s="22">
        <f t="shared" si="854"/>
        <v>1196.5830000000001</v>
      </c>
      <c r="Z1533">
        <f t="shared" si="855"/>
        <v>1462.3330000000001</v>
      </c>
      <c r="AA1533">
        <f t="shared" si="856"/>
        <v>265.75</v>
      </c>
      <c r="AB1533" s="18">
        <f t="shared" si="857"/>
        <v>900.71020240830842</v>
      </c>
      <c r="AC1533" t="s">
        <v>181</v>
      </c>
      <c r="AD1533" s="103" t="str">
        <f t="shared" si="822"/>
        <v xml:space="preserve">  </v>
      </c>
      <c r="AE1533" s="103" t="str">
        <f t="shared" si="823"/>
        <v xml:space="preserve">  </v>
      </c>
    </row>
    <row r="1534" spans="1:31" x14ac:dyDescent="0.2">
      <c r="A1534" t="s">
        <v>469</v>
      </c>
      <c r="G1534">
        <v>1505.1669999999999</v>
      </c>
      <c r="H1534">
        <v>348.5</v>
      </c>
      <c r="I1534">
        <v>102</v>
      </c>
      <c r="K1534" s="5" t="s">
        <v>475</v>
      </c>
      <c r="P1534" s="22">
        <f t="shared" si="846"/>
        <v>3.5885577252483727E-3</v>
      </c>
      <c r="Q1534" s="22">
        <f t="shared" si="847"/>
        <v>2</v>
      </c>
      <c r="R1534" s="22">
        <f t="shared" si="848"/>
        <v>560.5</v>
      </c>
      <c r="S1534">
        <f t="shared" si="849"/>
        <v>348.5</v>
      </c>
      <c r="T1534">
        <f t="shared" si="850"/>
        <v>212</v>
      </c>
      <c r="U1534" s="18">
        <f t="shared" si="851"/>
        <v>2.760774237752655</v>
      </c>
      <c r="W1534" s="22">
        <f t="shared" si="852"/>
        <v>1.1315529723736912</v>
      </c>
      <c r="X1534" s="22">
        <f t="shared" si="853"/>
        <v>600</v>
      </c>
      <c r="Y1534" s="22">
        <f t="shared" si="854"/>
        <v>1196.5830000000001</v>
      </c>
      <c r="Z1534">
        <f t="shared" si="855"/>
        <v>1505.1669999999999</v>
      </c>
      <c r="AA1534">
        <f t="shared" si="856"/>
        <v>308.58399999999983</v>
      </c>
      <c r="AB1534" s="18">
        <f t="shared" si="857"/>
        <v>949.17914242696293</v>
      </c>
      <c r="AC1534" t="s">
        <v>181</v>
      </c>
      <c r="AD1534" s="103" t="str">
        <f t="shared" si="822"/>
        <v xml:space="preserve">  </v>
      </c>
      <c r="AE1534" s="103" t="str">
        <f t="shared" si="823"/>
        <v xml:space="preserve">  </v>
      </c>
    </row>
    <row r="1535" spans="1:31" x14ac:dyDescent="0.2">
      <c r="A1535" t="s">
        <v>469</v>
      </c>
      <c r="G1535">
        <v>1512.3330000000001</v>
      </c>
      <c r="H1535">
        <v>314.66699999999997</v>
      </c>
      <c r="I1535">
        <v>102</v>
      </c>
      <c r="K1535" s="5" t="s">
        <v>475</v>
      </c>
      <c r="P1535" s="22">
        <f t="shared" si="846"/>
        <v>3.5885577252483727E-3</v>
      </c>
      <c r="Q1535" s="22">
        <f t="shared" si="847"/>
        <v>2</v>
      </c>
      <c r="R1535" s="22">
        <f t="shared" si="848"/>
        <v>560.5</v>
      </c>
      <c r="S1535">
        <f t="shared" si="849"/>
        <v>314.66699999999997</v>
      </c>
      <c r="T1535">
        <f t="shared" si="850"/>
        <v>245.83300000000003</v>
      </c>
      <c r="U1535" s="18">
        <f t="shared" si="851"/>
        <v>2.8821859112709833</v>
      </c>
      <c r="W1535" s="22">
        <f t="shared" si="852"/>
        <v>1.1315529723736912</v>
      </c>
      <c r="X1535" s="22">
        <f t="shared" si="853"/>
        <v>600</v>
      </c>
      <c r="Y1535" s="22">
        <f t="shared" si="854"/>
        <v>1196.5830000000001</v>
      </c>
      <c r="Z1535">
        <f t="shared" si="855"/>
        <v>1512.3330000000001</v>
      </c>
      <c r="AA1535">
        <f t="shared" si="856"/>
        <v>315.75</v>
      </c>
      <c r="AB1535" s="18">
        <f t="shared" si="857"/>
        <v>957.28785102699294</v>
      </c>
      <c r="AC1535" t="s">
        <v>181</v>
      </c>
      <c r="AD1535" s="103" t="str">
        <f t="shared" si="822"/>
        <v xml:space="preserve">  </v>
      </c>
      <c r="AE1535" s="103" t="str">
        <f t="shared" si="823"/>
        <v xml:space="preserve">  </v>
      </c>
    </row>
    <row r="1536" spans="1:31" x14ac:dyDescent="0.2">
      <c r="A1536" t="s">
        <v>469</v>
      </c>
      <c r="G1536">
        <v>1533.1669999999999</v>
      </c>
      <c r="H1536">
        <v>329.5</v>
      </c>
      <c r="I1536">
        <v>102</v>
      </c>
      <c r="K1536" s="5" t="s">
        <v>475</v>
      </c>
      <c r="P1536" s="22">
        <f t="shared" si="846"/>
        <v>3.5885577252483727E-3</v>
      </c>
      <c r="Q1536" s="22">
        <f t="shared" si="847"/>
        <v>2</v>
      </c>
      <c r="R1536" s="22">
        <f t="shared" si="848"/>
        <v>560.5</v>
      </c>
      <c r="S1536">
        <f t="shared" si="849"/>
        <v>329.5</v>
      </c>
      <c r="T1536">
        <f t="shared" si="850"/>
        <v>231</v>
      </c>
      <c r="U1536" s="18">
        <f t="shared" si="851"/>
        <v>2.8289568345323741</v>
      </c>
      <c r="W1536" s="22">
        <f t="shared" si="852"/>
        <v>1.1315529723736912</v>
      </c>
      <c r="X1536" s="22">
        <f t="shared" si="853"/>
        <v>600</v>
      </c>
      <c r="Y1536" s="22">
        <f t="shared" si="854"/>
        <v>1196.5830000000001</v>
      </c>
      <c r="Z1536">
        <f t="shared" si="855"/>
        <v>1533.1669999999999</v>
      </c>
      <c r="AA1536">
        <f t="shared" si="856"/>
        <v>336.58399999999983</v>
      </c>
      <c r="AB1536" s="18">
        <f t="shared" si="857"/>
        <v>980.86262565342622</v>
      </c>
      <c r="AC1536" t="s">
        <v>181</v>
      </c>
      <c r="AD1536" s="103" t="str">
        <f t="shared" si="822"/>
        <v xml:space="preserve">  </v>
      </c>
      <c r="AE1536" s="103" t="str">
        <f t="shared" si="823"/>
        <v xml:space="preserve">  </v>
      </c>
    </row>
    <row r="1537" spans="1:31" x14ac:dyDescent="0.2">
      <c r="A1537" t="s">
        <v>469</v>
      </c>
      <c r="G1537">
        <v>1547.1669999999999</v>
      </c>
      <c r="H1537">
        <v>361.83300000000003</v>
      </c>
      <c r="I1537">
        <v>102</v>
      </c>
      <c r="K1537" s="5" t="s">
        <v>475</v>
      </c>
      <c r="P1537" s="22">
        <f t="shared" si="846"/>
        <v>3.5885577252483727E-3</v>
      </c>
      <c r="Q1537" s="22">
        <f t="shared" si="847"/>
        <v>2</v>
      </c>
      <c r="R1537" s="22">
        <f t="shared" si="848"/>
        <v>560.5</v>
      </c>
      <c r="S1537">
        <f t="shared" si="849"/>
        <v>361.83300000000003</v>
      </c>
      <c r="T1537">
        <f t="shared" si="850"/>
        <v>198.66699999999997</v>
      </c>
      <c r="U1537" s="18">
        <f t="shared" si="851"/>
        <v>2.7129279976019185</v>
      </c>
      <c r="W1537" s="22">
        <f t="shared" si="852"/>
        <v>1.1315529723736912</v>
      </c>
      <c r="X1537" s="22">
        <f t="shared" si="853"/>
        <v>600</v>
      </c>
      <c r="Y1537" s="22">
        <f t="shared" si="854"/>
        <v>1196.5830000000001</v>
      </c>
      <c r="Z1537">
        <f t="shared" si="855"/>
        <v>1547.1669999999999</v>
      </c>
      <c r="AA1537">
        <f t="shared" si="856"/>
        <v>350.58399999999983</v>
      </c>
      <c r="AB1537" s="18">
        <f t="shared" si="857"/>
        <v>996.70436726665798</v>
      </c>
      <c r="AC1537" t="s">
        <v>181</v>
      </c>
      <c r="AD1537" s="103" t="str">
        <f t="shared" si="822"/>
        <v xml:space="preserve">  </v>
      </c>
      <c r="AE1537" s="103" t="str">
        <f t="shared" si="823"/>
        <v xml:space="preserve">  </v>
      </c>
    </row>
    <row r="1538" spans="1:31" x14ac:dyDescent="0.2">
      <c r="A1538" t="s">
        <v>469</v>
      </c>
      <c r="G1538">
        <v>1521.5</v>
      </c>
      <c r="H1538">
        <v>393.5</v>
      </c>
      <c r="I1538">
        <v>102</v>
      </c>
      <c r="K1538" s="5" t="s">
        <v>475</v>
      </c>
      <c r="P1538" s="22">
        <f t="shared" si="846"/>
        <v>3.5885577252483727E-3</v>
      </c>
      <c r="Q1538" s="22">
        <f t="shared" si="847"/>
        <v>2</v>
      </c>
      <c r="R1538" s="22">
        <f t="shared" si="848"/>
        <v>560.5</v>
      </c>
      <c r="S1538">
        <f t="shared" si="849"/>
        <v>393.5</v>
      </c>
      <c r="T1538">
        <f t="shared" si="850"/>
        <v>167</v>
      </c>
      <c r="U1538" s="18">
        <f t="shared" si="851"/>
        <v>2.5992891401164782</v>
      </c>
      <c r="W1538" s="22">
        <f t="shared" si="852"/>
        <v>1.1315529723736912</v>
      </c>
      <c r="X1538" s="22">
        <f t="shared" si="853"/>
        <v>600</v>
      </c>
      <c r="Y1538" s="22">
        <f t="shared" si="854"/>
        <v>1196.5830000000001</v>
      </c>
      <c r="Z1538">
        <f t="shared" si="855"/>
        <v>1521.5</v>
      </c>
      <c r="AA1538">
        <f t="shared" si="856"/>
        <v>324.91699999999992</v>
      </c>
      <c r="AB1538" s="18">
        <f t="shared" si="857"/>
        <v>967.66079712474254</v>
      </c>
      <c r="AC1538" t="s">
        <v>181</v>
      </c>
      <c r="AD1538" s="103" t="str">
        <f t="shared" si="822"/>
        <v xml:space="preserve">  </v>
      </c>
      <c r="AE1538" s="103" t="str">
        <f t="shared" si="823"/>
        <v xml:space="preserve">  </v>
      </c>
    </row>
    <row r="1539" spans="1:31" x14ac:dyDescent="0.2">
      <c r="A1539" t="s">
        <v>469</v>
      </c>
      <c r="G1539">
        <v>1583</v>
      </c>
      <c r="H1539">
        <v>350</v>
      </c>
      <c r="I1539">
        <v>102</v>
      </c>
      <c r="K1539" s="5" t="s">
        <v>475</v>
      </c>
      <c r="P1539" s="22">
        <f t="shared" si="846"/>
        <v>3.5885577252483727E-3</v>
      </c>
      <c r="Q1539" s="22">
        <f t="shared" si="847"/>
        <v>2</v>
      </c>
      <c r="R1539" s="22">
        <f t="shared" si="848"/>
        <v>560.5</v>
      </c>
      <c r="S1539">
        <f t="shared" si="849"/>
        <v>350</v>
      </c>
      <c r="T1539">
        <f t="shared" si="850"/>
        <v>210.5</v>
      </c>
      <c r="U1539" s="18">
        <f t="shared" si="851"/>
        <v>2.7553914011647826</v>
      </c>
      <c r="W1539" s="22">
        <f t="shared" si="852"/>
        <v>1.1315529723736912</v>
      </c>
      <c r="X1539" s="22">
        <f t="shared" si="853"/>
        <v>600</v>
      </c>
      <c r="Y1539" s="22">
        <f t="shared" si="854"/>
        <v>1196.5830000000001</v>
      </c>
      <c r="Z1539">
        <f t="shared" si="855"/>
        <v>1583</v>
      </c>
      <c r="AA1539">
        <f t="shared" si="856"/>
        <v>386.41699999999992</v>
      </c>
      <c r="AB1539" s="18">
        <f t="shared" si="857"/>
        <v>1037.2513049257245</v>
      </c>
      <c r="AC1539" t="s">
        <v>181</v>
      </c>
      <c r="AD1539" s="103" t="str">
        <f t="shared" ref="AD1539:AD1602" si="858">CONCATENATE(IF(Z1539&lt;Y1539, "YES", " "), IF( AA1539&lt;0, "-YES", " "))</f>
        <v xml:space="preserve">  </v>
      </c>
      <c r="AE1539" s="103" t="str">
        <f t="shared" ref="AE1539:AE1602" si="859">CONCATENATE(IF(S1539&gt;R1539, "YES", " "), IF( T1539&lt;0, "-YES", " "))</f>
        <v xml:space="preserve">  </v>
      </c>
    </row>
    <row r="1540" spans="1:31" x14ac:dyDescent="0.2">
      <c r="A1540" t="s">
        <v>469</v>
      </c>
      <c r="G1540">
        <v>1659.5</v>
      </c>
      <c r="H1540">
        <v>436</v>
      </c>
      <c r="I1540">
        <v>102</v>
      </c>
      <c r="K1540" s="5" t="s">
        <v>475</v>
      </c>
      <c r="P1540" s="22">
        <f t="shared" si="846"/>
        <v>3.5885577252483727E-3</v>
      </c>
      <c r="Q1540" s="22">
        <f t="shared" si="847"/>
        <v>2</v>
      </c>
      <c r="R1540" s="22">
        <f t="shared" si="848"/>
        <v>560.5</v>
      </c>
      <c r="S1540">
        <f t="shared" si="849"/>
        <v>436</v>
      </c>
      <c r="T1540">
        <f t="shared" si="850"/>
        <v>124.5</v>
      </c>
      <c r="U1540" s="18">
        <f t="shared" si="851"/>
        <v>2.4467754367934225</v>
      </c>
      <c r="W1540" s="22">
        <f t="shared" si="852"/>
        <v>1.1315529723736912</v>
      </c>
      <c r="X1540" s="22">
        <f t="shared" si="853"/>
        <v>600</v>
      </c>
      <c r="Y1540" s="22">
        <f t="shared" si="854"/>
        <v>1196.5830000000001</v>
      </c>
      <c r="Z1540">
        <f t="shared" si="855"/>
        <v>1659.5</v>
      </c>
      <c r="AA1540">
        <f t="shared" si="856"/>
        <v>462.91699999999992</v>
      </c>
      <c r="AB1540" s="18">
        <f t="shared" si="857"/>
        <v>1123.815107312312</v>
      </c>
      <c r="AC1540" t="s">
        <v>181</v>
      </c>
      <c r="AD1540" s="103" t="str">
        <f t="shared" si="858"/>
        <v xml:space="preserve">  </v>
      </c>
      <c r="AE1540" s="103" t="str">
        <f t="shared" si="859"/>
        <v xml:space="preserve">  </v>
      </c>
    </row>
    <row r="1541" spans="1:31" x14ac:dyDescent="0.2">
      <c r="A1541" t="s">
        <v>469</v>
      </c>
      <c r="G1541">
        <v>1682.5</v>
      </c>
      <c r="H1541">
        <v>426</v>
      </c>
      <c r="I1541">
        <v>102</v>
      </c>
      <c r="K1541" s="5" t="s">
        <v>475</v>
      </c>
      <c r="P1541" s="22">
        <f t="shared" si="846"/>
        <v>3.5885577252483727E-3</v>
      </c>
      <c r="Q1541" s="22">
        <f t="shared" si="847"/>
        <v>2</v>
      </c>
      <c r="R1541" s="22">
        <f t="shared" si="848"/>
        <v>560.5</v>
      </c>
      <c r="S1541">
        <f t="shared" si="849"/>
        <v>426</v>
      </c>
      <c r="T1541">
        <f t="shared" si="850"/>
        <v>134.5</v>
      </c>
      <c r="U1541" s="18">
        <f t="shared" si="851"/>
        <v>2.482661014045906</v>
      </c>
      <c r="W1541" s="22">
        <f t="shared" si="852"/>
        <v>1.1315529723736912</v>
      </c>
      <c r="X1541" s="22">
        <f t="shared" si="853"/>
        <v>600</v>
      </c>
      <c r="Y1541" s="22">
        <f t="shared" si="854"/>
        <v>1196.5830000000001</v>
      </c>
      <c r="Z1541">
        <f t="shared" si="855"/>
        <v>1682.5</v>
      </c>
      <c r="AA1541">
        <f t="shared" si="856"/>
        <v>485.91699999999992</v>
      </c>
      <c r="AB1541" s="18">
        <f t="shared" si="857"/>
        <v>1149.8408256769067</v>
      </c>
      <c r="AC1541" t="s">
        <v>181</v>
      </c>
      <c r="AD1541" s="103" t="str">
        <f t="shared" si="858"/>
        <v xml:space="preserve">  </v>
      </c>
      <c r="AE1541" s="103" t="str">
        <f t="shared" si="859"/>
        <v xml:space="preserve">  </v>
      </c>
    </row>
    <row r="1542" spans="1:31" x14ac:dyDescent="0.2">
      <c r="A1542" t="s">
        <v>469</v>
      </c>
      <c r="G1542">
        <v>1687.5</v>
      </c>
      <c r="H1542">
        <v>409.5</v>
      </c>
      <c r="I1542">
        <v>102</v>
      </c>
      <c r="K1542" s="5" t="s">
        <v>475</v>
      </c>
      <c r="P1542" s="22">
        <f t="shared" si="846"/>
        <v>3.5885577252483727E-3</v>
      </c>
      <c r="Q1542" s="22">
        <f t="shared" si="847"/>
        <v>2</v>
      </c>
      <c r="R1542" s="22">
        <f t="shared" si="848"/>
        <v>560.5</v>
      </c>
      <c r="S1542">
        <f t="shared" si="849"/>
        <v>409.5</v>
      </c>
      <c r="T1542">
        <f t="shared" si="850"/>
        <v>151</v>
      </c>
      <c r="U1542" s="18">
        <f t="shared" si="851"/>
        <v>2.5418722165125045</v>
      </c>
      <c r="W1542" s="22">
        <f t="shared" si="852"/>
        <v>1.1315529723736912</v>
      </c>
      <c r="X1542" s="22">
        <f t="shared" si="853"/>
        <v>600</v>
      </c>
      <c r="Y1542" s="22">
        <f t="shared" si="854"/>
        <v>1196.5830000000001</v>
      </c>
      <c r="Z1542">
        <f t="shared" si="855"/>
        <v>1687.5</v>
      </c>
      <c r="AA1542">
        <f t="shared" si="856"/>
        <v>490.91699999999992</v>
      </c>
      <c r="AB1542" s="18">
        <f t="shared" si="857"/>
        <v>1155.4985905387753</v>
      </c>
      <c r="AC1542" t="s">
        <v>181</v>
      </c>
      <c r="AD1542" s="103" t="str">
        <f t="shared" si="858"/>
        <v xml:space="preserve">  </v>
      </c>
      <c r="AE1542" s="103" t="str">
        <f t="shared" si="859"/>
        <v xml:space="preserve">  </v>
      </c>
    </row>
    <row r="1543" spans="1:31" ht="17" thickBot="1" x14ac:dyDescent="0.25">
      <c r="A1543" t="s">
        <v>469</v>
      </c>
      <c r="G1543">
        <v>1720.5</v>
      </c>
      <c r="H1543">
        <v>387</v>
      </c>
      <c r="I1543">
        <v>102</v>
      </c>
      <c r="K1543" s="5" t="s">
        <v>475</v>
      </c>
      <c r="P1543" s="22">
        <f t="shared" si="846"/>
        <v>3.5885577252483727E-3</v>
      </c>
      <c r="Q1543" s="22">
        <f t="shared" si="847"/>
        <v>2</v>
      </c>
      <c r="R1543" s="22">
        <f t="shared" si="848"/>
        <v>560.5</v>
      </c>
      <c r="S1543">
        <f t="shared" si="849"/>
        <v>387</v>
      </c>
      <c r="T1543">
        <f t="shared" si="850"/>
        <v>173.5</v>
      </c>
      <c r="U1543" s="18">
        <f t="shared" si="851"/>
        <v>2.6226147653305927</v>
      </c>
      <c r="W1543" s="22">
        <f t="shared" si="852"/>
        <v>1.1315529723736912</v>
      </c>
      <c r="X1543" s="22">
        <f t="shared" si="853"/>
        <v>600</v>
      </c>
      <c r="Y1543" s="22">
        <f t="shared" si="854"/>
        <v>1196.5830000000001</v>
      </c>
      <c r="Z1543">
        <f t="shared" si="855"/>
        <v>1720.5</v>
      </c>
      <c r="AA1543">
        <f t="shared" si="856"/>
        <v>523.91699999999992</v>
      </c>
      <c r="AB1543" s="18">
        <f t="shared" si="857"/>
        <v>1192.8398386271069</v>
      </c>
      <c r="AC1543" t="s">
        <v>181</v>
      </c>
      <c r="AD1543" s="103" t="str">
        <f t="shared" si="858"/>
        <v xml:space="preserve">  </v>
      </c>
      <c r="AE1543" s="103" t="str">
        <f t="shared" si="859"/>
        <v xml:space="preserve">  </v>
      </c>
    </row>
    <row r="1544" spans="1:31" s="56" customFormat="1" ht="17" thickBot="1" x14ac:dyDescent="0.25">
      <c r="A1544" s="56" t="s">
        <v>342</v>
      </c>
      <c r="D1544" s="62">
        <v>100</v>
      </c>
      <c r="E1544" s="56" t="s">
        <v>36</v>
      </c>
      <c r="G1544" s="56">
        <v>1153.5</v>
      </c>
      <c r="H1544" s="62">
        <v>560.5</v>
      </c>
      <c r="I1544" s="56">
        <v>102</v>
      </c>
      <c r="K1544" s="57" t="s">
        <v>475</v>
      </c>
      <c r="P1544" s="58"/>
      <c r="Q1544" s="58"/>
      <c r="R1544" s="58"/>
      <c r="W1544" s="58"/>
      <c r="X1544" s="58"/>
      <c r="Y1544" s="58"/>
      <c r="AD1544" s="103" t="str">
        <f t="shared" si="858"/>
        <v xml:space="preserve">  </v>
      </c>
      <c r="AE1544" s="103" t="str">
        <f t="shared" si="859"/>
        <v xml:space="preserve">  </v>
      </c>
    </row>
    <row r="1545" spans="1:31" s="7" customFormat="1" x14ac:dyDescent="0.2">
      <c r="A1545" s="7" t="s">
        <v>342</v>
      </c>
      <c r="D1545" s="7">
        <v>110</v>
      </c>
      <c r="E1545" s="7" t="s">
        <v>36</v>
      </c>
      <c r="G1545" s="7">
        <v>1153.5</v>
      </c>
      <c r="H1545" s="7">
        <v>421.5</v>
      </c>
      <c r="I1545" s="7">
        <v>102</v>
      </c>
      <c r="K1545" s="8" t="s">
        <v>475</v>
      </c>
      <c r="L1545" s="7">
        <f t="shared" ref="L1545:L1547" si="860">ABS(H1545-H1544)</f>
        <v>139</v>
      </c>
      <c r="M1545" s="33">
        <f t="shared" ref="M1545:M1547" si="861">D1545-D1544</f>
        <v>10</v>
      </c>
      <c r="N1545" s="7">
        <f>M1545/L1545</f>
        <v>7.1942446043165464E-2</v>
      </c>
      <c r="O1545" s="7">
        <f>AVERAGE(N1545:N1549)</f>
        <v>7.1771154504967447E-2</v>
      </c>
      <c r="P1545" s="24"/>
      <c r="Q1545" s="24"/>
      <c r="R1545" s="24"/>
      <c r="W1545" s="24"/>
      <c r="X1545" s="24"/>
      <c r="Y1545" s="24"/>
      <c r="AD1545" s="103" t="str">
        <f t="shared" si="858"/>
        <v xml:space="preserve">  </v>
      </c>
      <c r="AE1545" s="103" t="str">
        <f t="shared" si="859"/>
        <v xml:space="preserve">  </v>
      </c>
    </row>
    <row r="1546" spans="1:31" s="7" customFormat="1" x14ac:dyDescent="0.2">
      <c r="A1546" s="7" t="s">
        <v>342</v>
      </c>
      <c r="D1546" s="7">
        <v>120</v>
      </c>
      <c r="E1546" s="7" t="s">
        <v>36</v>
      </c>
      <c r="G1546" s="7">
        <v>1152.5</v>
      </c>
      <c r="H1546" s="7">
        <v>281.5</v>
      </c>
      <c r="I1546" s="7">
        <v>102</v>
      </c>
      <c r="K1546" s="8" t="s">
        <v>475</v>
      </c>
      <c r="L1546" s="7">
        <f t="shared" si="860"/>
        <v>140</v>
      </c>
      <c r="M1546" s="33">
        <f t="shared" si="861"/>
        <v>10</v>
      </c>
      <c r="N1546" s="7">
        <f t="shared" ref="N1546:N1547" si="862">M1546/L1546</f>
        <v>7.1428571428571425E-2</v>
      </c>
      <c r="O1546" s="33"/>
      <c r="P1546" s="24"/>
      <c r="Q1546" s="24"/>
      <c r="R1546" s="24"/>
      <c r="W1546" s="24"/>
      <c r="X1546" s="24"/>
      <c r="Y1546" s="24"/>
      <c r="AD1546" s="103" t="str">
        <f t="shared" si="858"/>
        <v xml:space="preserve">  </v>
      </c>
      <c r="AE1546" s="103" t="str">
        <f t="shared" si="859"/>
        <v xml:space="preserve">  </v>
      </c>
    </row>
    <row r="1547" spans="1:31" s="7" customFormat="1" x14ac:dyDescent="0.2">
      <c r="A1547" s="7" t="s">
        <v>342</v>
      </c>
      <c r="D1547" s="7">
        <v>130</v>
      </c>
      <c r="E1547" s="7" t="s">
        <v>36</v>
      </c>
      <c r="G1547" s="7">
        <v>1152.5</v>
      </c>
      <c r="H1547" s="7">
        <v>142.5</v>
      </c>
      <c r="I1547" s="7">
        <v>102</v>
      </c>
      <c r="K1547" s="8" t="s">
        <v>475</v>
      </c>
      <c r="L1547" s="7">
        <f t="shared" si="860"/>
        <v>139</v>
      </c>
      <c r="M1547" s="33">
        <f t="shared" si="861"/>
        <v>10</v>
      </c>
      <c r="N1547" s="7">
        <f t="shared" si="862"/>
        <v>7.1942446043165464E-2</v>
      </c>
      <c r="P1547" s="24"/>
      <c r="Q1547" s="24"/>
      <c r="R1547" s="24"/>
      <c r="W1547" s="24"/>
      <c r="X1547" s="24"/>
      <c r="Y1547" s="24"/>
      <c r="AD1547" s="103" t="str">
        <f t="shared" si="858"/>
        <v xml:space="preserve">  </v>
      </c>
      <c r="AE1547" s="103" t="str">
        <f t="shared" si="859"/>
        <v xml:space="preserve">  </v>
      </c>
    </row>
    <row r="1548" spans="1:31" x14ac:dyDescent="0.2">
      <c r="A1548" t="s">
        <v>471</v>
      </c>
      <c r="G1548">
        <v>454.83300000000003</v>
      </c>
      <c r="H1548">
        <v>356.83300000000003</v>
      </c>
      <c r="I1548">
        <v>102</v>
      </c>
      <c r="K1548" s="5" t="s">
        <v>475</v>
      </c>
      <c r="P1548" s="22">
        <f>$O$1545</f>
        <v>7.1771154504967447E-2</v>
      </c>
      <c r="Q1548" s="22">
        <f>$D$1544</f>
        <v>100</v>
      </c>
      <c r="R1548" s="22">
        <f>$H$1544</f>
        <v>560.5</v>
      </c>
      <c r="S1548">
        <f t="shared" ref="S1548" si="863">H1548</f>
        <v>356.83300000000003</v>
      </c>
      <c r="T1548">
        <f t="shared" ref="T1548" si="864">ABS(R1548-S1548)</f>
        <v>203.66699999999997</v>
      </c>
      <c r="U1548" s="18">
        <f t="shared" ref="U1548" si="865">T1548*P1548+Q1548</f>
        <v>114.6174157245632</v>
      </c>
      <c r="V1548" s="18">
        <f>U1549-U1548</f>
        <v>1.0047961630695426</v>
      </c>
      <c r="AC1548" t="s">
        <v>181</v>
      </c>
      <c r="AD1548" s="103" t="str">
        <f t="shared" si="858"/>
        <v xml:space="preserve">  </v>
      </c>
      <c r="AE1548" s="103" t="str">
        <f t="shared" si="859"/>
        <v xml:space="preserve">  </v>
      </c>
    </row>
    <row r="1549" spans="1:31" x14ac:dyDescent="0.2">
      <c r="A1549" t="s">
        <v>472</v>
      </c>
      <c r="G1549">
        <v>454.83300000000003</v>
      </c>
      <c r="H1549">
        <v>342.83300000000003</v>
      </c>
      <c r="I1549">
        <v>102</v>
      </c>
      <c r="K1549" s="5" t="s">
        <v>475</v>
      </c>
      <c r="P1549" s="22">
        <f t="shared" ref="P1549:P1551" si="866">$O$1545</f>
        <v>7.1771154504967447E-2</v>
      </c>
      <c r="Q1549" s="22">
        <f t="shared" ref="Q1549:Q1551" si="867">$D$1544</f>
        <v>100</v>
      </c>
      <c r="R1549" s="22">
        <f t="shared" ref="R1549:R1551" si="868">$H$1544</f>
        <v>560.5</v>
      </c>
      <c r="S1549">
        <f t="shared" ref="S1549:S1551" si="869">H1549</f>
        <v>342.83300000000003</v>
      </c>
      <c r="T1549">
        <f t="shared" ref="T1549:T1551" si="870">ABS(R1549-S1549)</f>
        <v>217.66699999999997</v>
      </c>
      <c r="U1549" s="18">
        <f t="shared" ref="U1549:U1551" si="871">T1549*P1549+Q1549</f>
        <v>115.62221188763274</v>
      </c>
      <c r="AC1549" t="s">
        <v>181</v>
      </c>
      <c r="AD1549" s="103" t="str">
        <f t="shared" si="858"/>
        <v xml:space="preserve">  </v>
      </c>
      <c r="AE1549" s="103" t="str">
        <f t="shared" si="859"/>
        <v xml:space="preserve">  </v>
      </c>
    </row>
    <row r="1550" spans="1:31" x14ac:dyDescent="0.2">
      <c r="A1550" t="s">
        <v>473</v>
      </c>
      <c r="G1550">
        <v>720.83299999999997</v>
      </c>
      <c r="H1550">
        <v>346.83300000000003</v>
      </c>
      <c r="I1550">
        <v>102</v>
      </c>
      <c r="K1550" s="5" t="s">
        <v>475</v>
      </c>
      <c r="P1550" s="22">
        <f>$O$1545</f>
        <v>7.1771154504967447E-2</v>
      </c>
      <c r="Q1550" s="22">
        <f t="shared" si="867"/>
        <v>100</v>
      </c>
      <c r="R1550" s="22">
        <f t="shared" si="868"/>
        <v>560.5</v>
      </c>
      <c r="S1550">
        <f t="shared" si="869"/>
        <v>346.83300000000003</v>
      </c>
      <c r="T1550">
        <f t="shared" si="870"/>
        <v>213.66699999999997</v>
      </c>
      <c r="U1550" s="18">
        <f t="shared" si="871"/>
        <v>115.33512726961288</v>
      </c>
      <c r="AC1550" t="s">
        <v>181</v>
      </c>
      <c r="AD1550" s="103" t="str">
        <f t="shared" si="858"/>
        <v xml:space="preserve">  </v>
      </c>
      <c r="AE1550" s="103" t="str">
        <f t="shared" si="859"/>
        <v xml:space="preserve">  </v>
      </c>
    </row>
    <row r="1551" spans="1:31" s="42" customFormat="1" ht="17" thickBot="1" x14ac:dyDescent="0.25">
      <c r="A1551" s="42" t="s">
        <v>474</v>
      </c>
      <c r="G1551" s="42">
        <v>721.5</v>
      </c>
      <c r="H1551">
        <v>329.5</v>
      </c>
      <c r="I1551" s="42">
        <v>102</v>
      </c>
      <c r="K1551" s="43" t="s">
        <v>475</v>
      </c>
      <c r="P1551" s="22">
        <f t="shared" si="866"/>
        <v>7.1771154504967447E-2</v>
      </c>
      <c r="Q1551" s="22">
        <f t="shared" si="867"/>
        <v>100</v>
      </c>
      <c r="R1551" s="22">
        <f t="shared" si="868"/>
        <v>560.5</v>
      </c>
      <c r="S1551">
        <f t="shared" si="869"/>
        <v>329.5</v>
      </c>
      <c r="T1551">
        <f t="shared" si="870"/>
        <v>231</v>
      </c>
      <c r="U1551" s="18">
        <f t="shared" si="871"/>
        <v>116.57913669064749</v>
      </c>
      <c r="V1551" s="45">
        <f>U1551-U1550</f>
        <v>1.2440094210346047</v>
      </c>
      <c r="W1551" s="44"/>
      <c r="X1551" s="44"/>
      <c r="Y1551" s="44"/>
      <c r="AB1551" s="45"/>
      <c r="AC1551" t="s">
        <v>181</v>
      </c>
      <c r="AD1551" s="103" t="str">
        <f t="shared" si="858"/>
        <v xml:space="preserve">  </v>
      </c>
      <c r="AE1551" s="103" t="str">
        <f t="shared" si="859"/>
        <v xml:space="preserve">  </v>
      </c>
    </row>
    <row r="1552" spans="1:31" s="56" customFormat="1" ht="17" thickBot="1" x14ac:dyDescent="0.25">
      <c r="A1552" s="56" t="s">
        <v>342</v>
      </c>
      <c r="D1552" s="62">
        <v>80</v>
      </c>
      <c r="E1552" s="56" t="s">
        <v>36</v>
      </c>
      <c r="F1552" s="56">
        <v>1</v>
      </c>
      <c r="G1552" s="56">
        <v>168.2</v>
      </c>
      <c r="H1552" s="99">
        <v>324</v>
      </c>
      <c r="I1552" s="56">
        <v>105</v>
      </c>
      <c r="J1552" s="56" t="s">
        <v>477</v>
      </c>
      <c r="K1552" s="57" t="s">
        <v>476</v>
      </c>
      <c r="P1552" s="58"/>
      <c r="Q1552" s="58"/>
      <c r="R1552" s="58"/>
      <c r="W1552" s="58"/>
      <c r="X1552" s="58"/>
      <c r="Y1552" s="58"/>
      <c r="AD1552" s="103" t="str">
        <f t="shared" si="858"/>
        <v xml:space="preserve">  </v>
      </c>
      <c r="AE1552" s="103" t="str">
        <f t="shared" si="859"/>
        <v xml:space="preserve">  </v>
      </c>
    </row>
    <row r="1553" spans="1:31" s="7" customFormat="1" x14ac:dyDescent="0.2">
      <c r="A1553" s="7" t="s">
        <v>342</v>
      </c>
      <c r="D1553" s="7">
        <v>90</v>
      </c>
      <c r="E1553" s="7" t="s">
        <v>36</v>
      </c>
      <c r="F1553" s="7">
        <v>2</v>
      </c>
      <c r="G1553" s="7">
        <v>168.1</v>
      </c>
      <c r="H1553" s="7">
        <v>271.89999999999998</v>
      </c>
      <c r="I1553" s="7">
        <v>105</v>
      </c>
      <c r="J1553" s="7" t="s">
        <v>477</v>
      </c>
      <c r="K1553" s="8" t="s">
        <v>476</v>
      </c>
      <c r="L1553" s="7">
        <f t="shared" ref="L1553:L1555" si="872">ABS(H1553-H1552)</f>
        <v>52.100000000000023</v>
      </c>
      <c r="M1553" s="33">
        <f t="shared" ref="M1553:M1555" si="873">D1553-D1552</f>
        <v>10</v>
      </c>
      <c r="N1553" s="7">
        <f>M1553/L1553</f>
        <v>0.19193857965451047</v>
      </c>
      <c r="O1553" s="7">
        <f>AVERAGE(N1553:N1557)</f>
        <v>0.19306240908043731</v>
      </c>
      <c r="P1553" s="24"/>
      <c r="Q1553" s="24"/>
      <c r="R1553" s="24"/>
      <c r="W1553" s="24"/>
      <c r="X1553" s="24"/>
      <c r="Y1553" s="24"/>
      <c r="AD1553" s="103" t="str">
        <f t="shared" si="858"/>
        <v xml:space="preserve">  </v>
      </c>
      <c r="AE1553" s="103" t="str">
        <f t="shared" si="859"/>
        <v xml:space="preserve">  </v>
      </c>
    </row>
    <row r="1554" spans="1:31" s="7" customFormat="1" x14ac:dyDescent="0.2">
      <c r="A1554" s="7" t="s">
        <v>342</v>
      </c>
      <c r="D1554" s="7">
        <v>100</v>
      </c>
      <c r="E1554" s="7" t="s">
        <v>36</v>
      </c>
      <c r="F1554" s="7">
        <v>3</v>
      </c>
      <c r="G1554" s="7">
        <v>168</v>
      </c>
      <c r="H1554" s="7">
        <v>220.9</v>
      </c>
      <c r="I1554" s="7">
        <v>105</v>
      </c>
      <c r="J1554" s="7" t="s">
        <v>477</v>
      </c>
      <c r="K1554" s="8" t="s">
        <v>476</v>
      </c>
      <c r="L1554" s="7">
        <f t="shared" si="872"/>
        <v>50.999999999999972</v>
      </c>
      <c r="M1554" s="33">
        <f t="shared" si="873"/>
        <v>10</v>
      </c>
      <c r="N1554" s="7">
        <f t="shared" ref="N1554:N1555" si="874">M1554/L1554</f>
        <v>0.19607843137254913</v>
      </c>
      <c r="P1554" s="24"/>
      <c r="Q1554" s="24"/>
      <c r="R1554" s="24"/>
      <c r="W1554" s="24"/>
      <c r="X1554" s="24"/>
      <c r="Y1554" s="24"/>
      <c r="AD1554" s="103" t="str">
        <f t="shared" si="858"/>
        <v xml:space="preserve">  </v>
      </c>
      <c r="AE1554" s="103" t="str">
        <f t="shared" si="859"/>
        <v xml:space="preserve">  </v>
      </c>
    </row>
    <row r="1555" spans="1:31" s="7" customFormat="1" x14ac:dyDescent="0.2">
      <c r="A1555" s="7" t="s">
        <v>342</v>
      </c>
      <c r="D1555" s="7">
        <v>110</v>
      </c>
      <c r="E1555" s="7" t="s">
        <v>36</v>
      </c>
      <c r="F1555" s="7">
        <v>4</v>
      </c>
      <c r="G1555" s="7">
        <v>168.1</v>
      </c>
      <c r="H1555" s="7">
        <v>169</v>
      </c>
      <c r="I1555" s="7">
        <v>105</v>
      </c>
      <c r="J1555" s="7" t="s">
        <v>477</v>
      </c>
      <c r="K1555" s="8" t="s">
        <v>476</v>
      </c>
      <c r="L1555" s="7">
        <f t="shared" si="872"/>
        <v>51.900000000000006</v>
      </c>
      <c r="M1555" s="33">
        <f t="shared" si="873"/>
        <v>10</v>
      </c>
      <c r="N1555" s="7">
        <f t="shared" si="874"/>
        <v>0.19267822736030826</v>
      </c>
      <c r="P1555" s="24"/>
      <c r="Q1555" s="24"/>
      <c r="R1555" s="24"/>
      <c r="W1555" s="24"/>
      <c r="X1555" s="24"/>
      <c r="Y1555" s="24"/>
      <c r="AD1555" s="103" t="str">
        <f t="shared" si="858"/>
        <v xml:space="preserve">  </v>
      </c>
      <c r="AE1555" s="103" t="str">
        <f t="shared" si="859"/>
        <v xml:space="preserve">  </v>
      </c>
    </row>
    <row r="1556" spans="1:31" s="7" customFormat="1" x14ac:dyDescent="0.2">
      <c r="A1556" s="7" t="s">
        <v>342</v>
      </c>
      <c r="D1556" s="7">
        <v>120</v>
      </c>
      <c r="E1556" s="7" t="s">
        <v>36</v>
      </c>
      <c r="F1556" s="7">
        <v>5</v>
      </c>
      <c r="G1556" s="7">
        <v>168.1</v>
      </c>
      <c r="H1556" s="7">
        <v>116.9</v>
      </c>
      <c r="I1556" s="7">
        <v>105</v>
      </c>
      <c r="J1556" s="7" t="s">
        <v>477</v>
      </c>
      <c r="K1556" s="8" t="s">
        <v>476</v>
      </c>
      <c r="L1556" s="7">
        <f t="shared" ref="L1556:L1557" si="875">ABS(H1556-H1555)</f>
        <v>52.099999999999994</v>
      </c>
      <c r="M1556" s="33">
        <f t="shared" ref="M1556:M1557" si="876">D1556-D1555</f>
        <v>10</v>
      </c>
      <c r="N1556" s="7">
        <f t="shared" ref="N1556:N1557" si="877">M1556/L1556</f>
        <v>0.19193857965451058</v>
      </c>
      <c r="P1556" s="24"/>
      <c r="Q1556" s="24"/>
      <c r="R1556" s="24"/>
      <c r="W1556" s="24"/>
      <c r="X1556" s="24"/>
      <c r="Y1556" s="24"/>
      <c r="AD1556" s="103" t="str">
        <f t="shared" si="858"/>
        <v xml:space="preserve">  </v>
      </c>
      <c r="AE1556" s="103" t="str">
        <f t="shared" si="859"/>
        <v xml:space="preserve">  </v>
      </c>
    </row>
    <row r="1557" spans="1:31" s="7" customFormat="1" ht="17" thickBot="1" x14ac:dyDescent="0.25">
      <c r="A1557" s="7" t="s">
        <v>342</v>
      </c>
      <c r="D1557" s="7">
        <v>130</v>
      </c>
      <c r="E1557" s="7" t="s">
        <v>36</v>
      </c>
      <c r="F1557" s="7">
        <v>6</v>
      </c>
      <c r="G1557" s="7">
        <v>168</v>
      </c>
      <c r="H1557" s="7">
        <v>65</v>
      </c>
      <c r="I1557" s="7">
        <v>105</v>
      </c>
      <c r="J1557" s="7" t="s">
        <v>477</v>
      </c>
      <c r="K1557" s="8" t="s">
        <v>476</v>
      </c>
      <c r="L1557" s="7">
        <f t="shared" si="875"/>
        <v>51.900000000000006</v>
      </c>
      <c r="M1557" s="33">
        <f t="shared" si="876"/>
        <v>10</v>
      </c>
      <c r="N1557" s="7">
        <f t="shared" si="877"/>
        <v>0.19267822736030826</v>
      </c>
      <c r="P1557" s="24"/>
      <c r="Q1557" s="24"/>
      <c r="R1557" s="24"/>
      <c r="W1557" s="24"/>
      <c r="X1557" s="24"/>
      <c r="Y1557" s="24"/>
      <c r="AD1557" s="103" t="str">
        <f t="shared" si="858"/>
        <v xml:space="preserve">  </v>
      </c>
      <c r="AE1557" s="103" t="str">
        <f t="shared" si="859"/>
        <v xml:space="preserve">  </v>
      </c>
    </row>
    <row r="1558" spans="1:31" s="56" customFormat="1" ht="17" thickBot="1" x14ac:dyDescent="0.25">
      <c r="A1558" s="56" t="s">
        <v>310</v>
      </c>
      <c r="D1558" s="62">
        <v>30</v>
      </c>
      <c r="E1558" s="56" t="s">
        <v>392</v>
      </c>
      <c r="F1558" s="56">
        <v>7</v>
      </c>
      <c r="G1558" s="56">
        <v>206</v>
      </c>
      <c r="H1558" s="91">
        <v>353.2</v>
      </c>
      <c r="I1558" s="56">
        <v>105</v>
      </c>
      <c r="J1558" s="56" t="s">
        <v>477</v>
      </c>
      <c r="K1558" s="57" t="s">
        <v>476</v>
      </c>
      <c r="P1558" s="58"/>
      <c r="Q1558" s="58"/>
      <c r="R1558" s="58"/>
      <c r="W1558" s="58"/>
      <c r="X1558" s="58"/>
      <c r="Y1558" s="58"/>
      <c r="AD1558" s="103" t="str">
        <f t="shared" si="858"/>
        <v xml:space="preserve">  </v>
      </c>
      <c r="AE1558" s="103" t="str">
        <f t="shared" si="859"/>
        <v xml:space="preserve">  </v>
      </c>
    </row>
    <row r="1559" spans="1:31" s="7" customFormat="1" x14ac:dyDescent="0.2">
      <c r="A1559" s="7" t="s">
        <v>310</v>
      </c>
      <c r="D1559" s="7">
        <v>35</v>
      </c>
      <c r="E1559" s="7" t="s">
        <v>392</v>
      </c>
      <c r="F1559" s="7">
        <v>8</v>
      </c>
      <c r="G1559" s="7">
        <v>323.10000000000002</v>
      </c>
      <c r="H1559" s="7">
        <v>353.4</v>
      </c>
      <c r="I1559" s="7">
        <v>105</v>
      </c>
      <c r="J1559" s="7" t="s">
        <v>477</v>
      </c>
      <c r="K1559" s="8" t="s">
        <v>476</v>
      </c>
      <c r="L1559" s="7">
        <f t="shared" ref="L1559:L1561" si="878">ABS(G1559-G1558)</f>
        <v>117.10000000000002</v>
      </c>
      <c r="M1559" s="33">
        <f t="shared" ref="M1559:M1561" si="879">D1559-D1558</f>
        <v>5</v>
      </c>
      <c r="N1559" s="7">
        <f t="shared" ref="N1559:N1561" si="880">M1559/L1559</f>
        <v>4.2698548249359515E-2</v>
      </c>
      <c r="O1559" s="7">
        <f>AVERAGE(N1559:N1561)</f>
        <v>4.2857865394349597E-2</v>
      </c>
      <c r="P1559" s="24"/>
      <c r="Q1559" s="24"/>
      <c r="R1559" s="24"/>
      <c r="W1559" s="24"/>
      <c r="X1559" s="24"/>
      <c r="Y1559" s="24"/>
      <c r="AD1559" s="103" t="str">
        <f t="shared" si="858"/>
        <v xml:space="preserve">  </v>
      </c>
      <c r="AE1559" s="103" t="str">
        <f t="shared" si="859"/>
        <v xml:space="preserve">  </v>
      </c>
    </row>
    <row r="1560" spans="1:31" s="7" customFormat="1" x14ac:dyDescent="0.2">
      <c r="A1560" s="7" t="s">
        <v>310</v>
      </c>
      <c r="D1560" s="7">
        <v>40</v>
      </c>
      <c r="E1560" s="7" t="s">
        <v>392</v>
      </c>
      <c r="F1560" s="7">
        <v>9</v>
      </c>
      <c r="G1560" s="7">
        <v>439.1</v>
      </c>
      <c r="H1560" s="7">
        <v>353</v>
      </c>
      <c r="I1560" s="7">
        <v>105</v>
      </c>
      <c r="J1560" s="7" t="s">
        <v>477</v>
      </c>
      <c r="K1560" s="8" t="s">
        <v>476</v>
      </c>
      <c r="L1560" s="7">
        <f t="shared" si="878"/>
        <v>116</v>
      </c>
      <c r="M1560" s="33">
        <f t="shared" si="879"/>
        <v>5</v>
      </c>
      <c r="N1560" s="7">
        <f t="shared" si="880"/>
        <v>4.3103448275862072E-2</v>
      </c>
      <c r="O1560" s="33"/>
      <c r="P1560" s="24"/>
      <c r="Q1560" s="24"/>
      <c r="R1560" s="24"/>
      <c r="W1560" s="24"/>
      <c r="X1560" s="24"/>
      <c r="Y1560" s="24"/>
      <c r="AD1560" s="103" t="str">
        <f t="shared" si="858"/>
        <v xml:space="preserve">  </v>
      </c>
      <c r="AE1560" s="103" t="str">
        <f t="shared" si="859"/>
        <v xml:space="preserve">  </v>
      </c>
    </row>
    <row r="1561" spans="1:31" s="7" customFormat="1" x14ac:dyDescent="0.2">
      <c r="A1561" s="7" t="s">
        <v>310</v>
      </c>
      <c r="D1561" s="7">
        <v>45</v>
      </c>
      <c r="E1561" s="7" t="s">
        <v>392</v>
      </c>
      <c r="F1561" s="7">
        <v>10</v>
      </c>
      <c r="G1561" s="7">
        <v>556</v>
      </c>
      <c r="H1561" s="7">
        <v>353.2</v>
      </c>
      <c r="I1561" s="7">
        <v>105</v>
      </c>
      <c r="J1561" s="7" t="s">
        <v>477</v>
      </c>
      <c r="K1561" s="8" t="s">
        <v>476</v>
      </c>
      <c r="L1561" s="7">
        <f t="shared" si="878"/>
        <v>116.89999999999998</v>
      </c>
      <c r="M1561" s="33">
        <f t="shared" si="879"/>
        <v>5</v>
      </c>
      <c r="N1561" s="7">
        <f t="shared" si="880"/>
        <v>4.277159965782721E-2</v>
      </c>
      <c r="P1561" s="24"/>
      <c r="Q1561" s="24"/>
      <c r="R1561" s="24"/>
      <c r="W1561" s="24"/>
      <c r="X1561" s="24"/>
      <c r="Y1561" s="24"/>
      <c r="AD1561" s="103" t="str">
        <f t="shared" si="858"/>
        <v xml:space="preserve">  </v>
      </c>
      <c r="AE1561" s="103" t="str">
        <f t="shared" si="859"/>
        <v xml:space="preserve">  </v>
      </c>
    </row>
    <row r="1562" spans="1:31" x14ac:dyDescent="0.2">
      <c r="A1562" t="s">
        <v>479</v>
      </c>
      <c r="F1562">
        <v>11</v>
      </c>
      <c r="G1562">
        <v>311</v>
      </c>
      <c r="H1562">
        <v>178</v>
      </c>
      <c r="I1562">
        <v>105</v>
      </c>
      <c r="J1562" t="s">
        <v>477</v>
      </c>
      <c r="K1562" s="5" t="s">
        <v>476</v>
      </c>
      <c r="P1562" s="22">
        <f>$O$1553</f>
        <v>0.19306240908043731</v>
      </c>
      <c r="Q1562" s="22">
        <f>$D$1552</f>
        <v>80</v>
      </c>
      <c r="R1562" s="22">
        <f>$H$1552</f>
        <v>324</v>
      </c>
      <c r="S1562">
        <f t="shared" ref="S1562" si="881">H1562</f>
        <v>178</v>
      </c>
      <c r="T1562">
        <f t="shared" ref="T1562" si="882">ABS(R1562-S1562)</f>
        <v>146</v>
      </c>
      <c r="U1562" s="18">
        <f t="shared" ref="U1562" si="883">T1562*P1562+Q1562</f>
        <v>108.18711172574385</v>
      </c>
      <c r="W1562" s="22">
        <f>$O$1559</f>
        <v>4.2857865394349597E-2</v>
      </c>
      <c r="X1562" s="22">
        <f>$D$1558</f>
        <v>30</v>
      </c>
      <c r="Y1562" s="22">
        <f>$G$1558</f>
        <v>206</v>
      </c>
      <c r="Z1562">
        <f t="shared" ref="Z1562" si="884">G1562</f>
        <v>311</v>
      </c>
      <c r="AA1562">
        <f t="shared" ref="AA1562" si="885">Z1562-Y1562</f>
        <v>105</v>
      </c>
      <c r="AB1562" s="18">
        <f t="shared" ref="AB1562" si="886">AA1562*W1562+X1562</f>
        <v>34.500075866406711</v>
      </c>
      <c r="AC1562" t="s">
        <v>181</v>
      </c>
      <c r="AD1562" s="103" t="str">
        <f t="shared" si="858"/>
        <v xml:space="preserve">  </v>
      </c>
      <c r="AE1562" s="103" t="str">
        <f t="shared" si="859"/>
        <v xml:space="preserve">  </v>
      </c>
    </row>
    <row r="1563" spans="1:31" x14ac:dyDescent="0.2">
      <c r="A1563" t="s">
        <v>479</v>
      </c>
      <c r="F1563">
        <v>12</v>
      </c>
      <c r="G1563">
        <v>313.3</v>
      </c>
      <c r="H1563">
        <v>191.2</v>
      </c>
      <c r="I1563">
        <v>105</v>
      </c>
      <c r="J1563" t="s">
        <v>477</v>
      </c>
      <c r="K1563" s="5" t="s">
        <v>476</v>
      </c>
      <c r="P1563" s="22">
        <f t="shared" ref="P1563:P1591" si="887">$O$1553</f>
        <v>0.19306240908043731</v>
      </c>
      <c r="Q1563" s="22">
        <f t="shared" ref="Q1563:Q1591" si="888">$D$1552</f>
        <v>80</v>
      </c>
      <c r="R1563" s="22">
        <f t="shared" ref="R1563:R1591" si="889">$H$1552</f>
        <v>324</v>
      </c>
      <c r="S1563">
        <f t="shared" ref="S1563:S1591" si="890">H1563</f>
        <v>191.2</v>
      </c>
      <c r="T1563">
        <f t="shared" ref="T1563:T1591" si="891">ABS(R1563-S1563)</f>
        <v>132.80000000000001</v>
      </c>
      <c r="U1563" s="18">
        <f t="shared" ref="U1563:U1591" si="892">T1563*P1563+Q1563</f>
        <v>105.63868792588208</v>
      </c>
      <c r="W1563" s="22">
        <f t="shared" ref="W1563:W1591" si="893">$O$1559</f>
        <v>4.2857865394349597E-2</v>
      </c>
      <c r="X1563" s="22">
        <f t="shared" ref="X1563:X1591" si="894">$D$1558</f>
        <v>30</v>
      </c>
      <c r="Y1563" s="22">
        <f t="shared" ref="Y1563:Y1591" si="895">$G$1558</f>
        <v>206</v>
      </c>
      <c r="Z1563">
        <f t="shared" ref="Z1563:Z1591" si="896">G1563</f>
        <v>313.3</v>
      </c>
      <c r="AA1563">
        <f t="shared" ref="AA1563:AA1591" si="897">Z1563-Y1563</f>
        <v>107.30000000000001</v>
      </c>
      <c r="AB1563" s="18">
        <f t="shared" ref="AB1563:AB1591" si="898">AA1563*W1563+X1563</f>
        <v>34.598648956813712</v>
      </c>
      <c r="AC1563" t="s">
        <v>181</v>
      </c>
      <c r="AD1563" s="103" t="str">
        <f t="shared" si="858"/>
        <v xml:space="preserve">  </v>
      </c>
      <c r="AE1563" s="103" t="str">
        <f t="shared" si="859"/>
        <v xml:space="preserve">  </v>
      </c>
    </row>
    <row r="1564" spans="1:31" x14ac:dyDescent="0.2">
      <c r="A1564" t="s">
        <v>479</v>
      </c>
      <c r="F1564">
        <v>13</v>
      </c>
      <c r="G1564">
        <v>320.3</v>
      </c>
      <c r="H1564">
        <v>174.5</v>
      </c>
      <c r="I1564">
        <v>105</v>
      </c>
      <c r="J1564" t="s">
        <v>477</v>
      </c>
      <c r="K1564" s="5" t="s">
        <v>476</v>
      </c>
      <c r="P1564" s="22">
        <f t="shared" si="887"/>
        <v>0.19306240908043731</v>
      </c>
      <c r="Q1564" s="22">
        <f t="shared" si="888"/>
        <v>80</v>
      </c>
      <c r="R1564" s="22">
        <f t="shared" si="889"/>
        <v>324</v>
      </c>
      <c r="S1564">
        <f t="shared" si="890"/>
        <v>174.5</v>
      </c>
      <c r="T1564">
        <f t="shared" si="891"/>
        <v>149.5</v>
      </c>
      <c r="U1564" s="18">
        <f t="shared" si="892"/>
        <v>108.86283015752538</v>
      </c>
      <c r="W1564" s="22">
        <f t="shared" si="893"/>
        <v>4.2857865394349597E-2</v>
      </c>
      <c r="X1564" s="22">
        <f t="shared" si="894"/>
        <v>30</v>
      </c>
      <c r="Y1564" s="22">
        <f t="shared" si="895"/>
        <v>206</v>
      </c>
      <c r="Z1564">
        <f t="shared" si="896"/>
        <v>320.3</v>
      </c>
      <c r="AA1564">
        <f t="shared" si="897"/>
        <v>114.30000000000001</v>
      </c>
      <c r="AB1564" s="18">
        <f t="shared" si="898"/>
        <v>34.898654014574163</v>
      </c>
      <c r="AC1564" t="s">
        <v>181</v>
      </c>
      <c r="AD1564" s="103" t="str">
        <f t="shared" si="858"/>
        <v xml:space="preserve">  </v>
      </c>
      <c r="AE1564" s="103" t="str">
        <f t="shared" si="859"/>
        <v xml:space="preserve">  </v>
      </c>
    </row>
    <row r="1565" spans="1:31" x14ac:dyDescent="0.2">
      <c r="A1565" t="s">
        <v>479</v>
      </c>
      <c r="F1565">
        <v>14</v>
      </c>
      <c r="G1565">
        <v>334.3</v>
      </c>
      <c r="H1565">
        <v>202.7</v>
      </c>
      <c r="I1565">
        <v>105</v>
      </c>
      <c r="J1565" t="s">
        <v>477</v>
      </c>
      <c r="K1565" s="5" t="s">
        <v>476</v>
      </c>
      <c r="P1565" s="22">
        <f t="shared" si="887"/>
        <v>0.19306240908043731</v>
      </c>
      <c r="Q1565" s="22">
        <f t="shared" si="888"/>
        <v>80</v>
      </c>
      <c r="R1565" s="22">
        <f t="shared" si="889"/>
        <v>324</v>
      </c>
      <c r="S1565">
        <f t="shared" si="890"/>
        <v>202.7</v>
      </c>
      <c r="T1565">
        <f t="shared" si="891"/>
        <v>121.30000000000001</v>
      </c>
      <c r="U1565" s="18">
        <f t="shared" si="892"/>
        <v>103.41847022145706</v>
      </c>
      <c r="W1565" s="22">
        <f t="shared" si="893"/>
        <v>4.2857865394349597E-2</v>
      </c>
      <c r="X1565" s="22">
        <f t="shared" si="894"/>
        <v>30</v>
      </c>
      <c r="Y1565" s="22">
        <f t="shared" si="895"/>
        <v>206</v>
      </c>
      <c r="Z1565">
        <f t="shared" si="896"/>
        <v>334.3</v>
      </c>
      <c r="AA1565">
        <f t="shared" si="897"/>
        <v>128.30000000000001</v>
      </c>
      <c r="AB1565" s="18">
        <f t="shared" si="898"/>
        <v>35.498664130095051</v>
      </c>
      <c r="AC1565" t="s">
        <v>181</v>
      </c>
      <c r="AD1565" s="103" t="str">
        <f t="shared" si="858"/>
        <v xml:space="preserve">  </v>
      </c>
      <c r="AE1565" s="103" t="str">
        <f t="shared" si="859"/>
        <v xml:space="preserve">  </v>
      </c>
    </row>
    <row r="1566" spans="1:31" x14ac:dyDescent="0.2">
      <c r="A1566" t="s">
        <v>479</v>
      </c>
      <c r="F1566">
        <v>15</v>
      </c>
      <c r="G1566">
        <v>348.3</v>
      </c>
      <c r="H1566">
        <v>193</v>
      </c>
      <c r="I1566">
        <v>105</v>
      </c>
      <c r="J1566" t="s">
        <v>477</v>
      </c>
      <c r="K1566" s="5" t="s">
        <v>476</v>
      </c>
      <c r="P1566" s="22">
        <f t="shared" si="887"/>
        <v>0.19306240908043731</v>
      </c>
      <c r="Q1566" s="22">
        <f t="shared" si="888"/>
        <v>80</v>
      </c>
      <c r="R1566" s="22">
        <f t="shared" si="889"/>
        <v>324</v>
      </c>
      <c r="S1566">
        <f t="shared" si="890"/>
        <v>193</v>
      </c>
      <c r="T1566">
        <f t="shared" si="891"/>
        <v>131</v>
      </c>
      <c r="U1566" s="18">
        <f t="shared" si="892"/>
        <v>105.29117558953729</v>
      </c>
      <c r="W1566" s="22">
        <f t="shared" si="893"/>
        <v>4.2857865394349597E-2</v>
      </c>
      <c r="X1566" s="22">
        <f t="shared" si="894"/>
        <v>30</v>
      </c>
      <c r="Y1566" s="22">
        <f t="shared" si="895"/>
        <v>206</v>
      </c>
      <c r="Z1566">
        <f t="shared" si="896"/>
        <v>348.3</v>
      </c>
      <c r="AA1566">
        <f t="shared" si="897"/>
        <v>142.30000000000001</v>
      </c>
      <c r="AB1566" s="18">
        <f t="shared" si="898"/>
        <v>36.098674245615946</v>
      </c>
      <c r="AC1566" t="s">
        <v>181</v>
      </c>
      <c r="AD1566" s="103" t="str">
        <f t="shared" si="858"/>
        <v xml:space="preserve">  </v>
      </c>
      <c r="AE1566" s="103" t="str">
        <f t="shared" si="859"/>
        <v xml:space="preserve">  </v>
      </c>
    </row>
    <row r="1567" spans="1:31" x14ac:dyDescent="0.2">
      <c r="A1567" t="s">
        <v>479</v>
      </c>
      <c r="F1567">
        <v>16</v>
      </c>
      <c r="G1567">
        <v>355.3</v>
      </c>
      <c r="H1567">
        <v>147.30000000000001</v>
      </c>
      <c r="I1567">
        <v>105</v>
      </c>
      <c r="J1567" t="s">
        <v>477</v>
      </c>
      <c r="K1567" s="5" t="s">
        <v>476</v>
      </c>
      <c r="P1567" s="22">
        <f t="shared" si="887"/>
        <v>0.19306240908043731</v>
      </c>
      <c r="Q1567" s="22">
        <f t="shared" si="888"/>
        <v>80</v>
      </c>
      <c r="R1567" s="22">
        <f t="shared" si="889"/>
        <v>324</v>
      </c>
      <c r="S1567">
        <f t="shared" si="890"/>
        <v>147.30000000000001</v>
      </c>
      <c r="T1567">
        <f t="shared" si="891"/>
        <v>176.7</v>
      </c>
      <c r="U1567" s="18">
        <f t="shared" si="892"/>
        <v>114.11412768451328</v>
      </c>
      <c r="W1567" s="22">
        <f t="shared" si="893"/>
        <v>4.2857865394349597E-2</v>
      </c>
      <c r="X1567" s="22">
        <f t="shared" si="894"/>
        <v>30</v>
      </c>
      <c r="Y1567" s="22">
        <f t="shared" si="895"/>
        <v>206</v>
      </c>
      <c r="Z1567">
        <f t="shared" si="896"/>
        <v>355.3</v>
      </c>
      <c r="AA1567">
        <f t="shared" si="897"/>
        <v>149.30000000000001</v>
      </c>
      <c r="AB1567" s="18">
        <f t="shared" si="898"/>
        <v>36.398679303376397</v>
      </c>
      <c r="AC1567" t="s">
        <v>181</v>
      </c>
      <c r="AD1567" s="103" t="str">
        <f t="shared" si="858"/>
        <v xml:space="preserve">  </v>
      </c>
      <c r="AE1567" s="103" t="str">
        <f t="shared" si="859"/>
        <v xml:space="preserve">  </v>
      </c>
    </row>
    <row r="1568" spans="1:31" x14ac:dyDescent="0.2">
      <c r="A1568" t="s">
        <v>479</v>
      </c>
      <c r="F1568">
        <v>17</v>
      </c>
      <c r="G1568">
        <v>366.8</v>
      </c>
      <c r="H1568">
        <v>145.80000000000001</v>
      </c>
      <c r="I1568">
        <v>105</v>
      </c>
      <c r="J1568" t="s">
        <v>477</v>
      </c>
      <c r="K1568" s="5" t="s">
        <v>476</v>
      </c>
      <c r="P1568" s="22">
        <f t="shared" si="887"/>
        <v>0.19306240908043731</v>
      </c>
      <c r="Q1568" s="22">
        <f t="shared" si="888"/>
        <v>80</v>
      </c>
      <c r="R1568" s="22">
        <f t="shared" si="889"/>
        <v>324</v>
      </c>
      <c r="S1568">
        <f t="shared" si="890"/>
        <v>145.80000000000001</v>
      </c>
      <c r="T1568">
        <f t="shared" si="891"/>
        <v>178.2</v>
      </c>
      <c r="U1568" s="18">
        <f t="shared" si="892"/>
        <v>114.40372129813392</v>
      </c>
      <c r="W1568" s="22">
        <f t="shared" si="893"/>
        <v>4.2857865394349597E-2</v>
      </c>
      <c r="X1568" s="22">
        <f t="shared" si="894"/>
        <v>30</v>
      </c>
      <c r="Y1568" s="22">
        <f t="shared" si="895"/>
        <v>206</v>
      </c>
      <c r="Z1568">
        <f t="shared" si="896"/>
        <v>366.8</v>
      </c>
      <c r="AA1568">
        <f t="shared" si="897"/>
        <v>160.80000000000001</v>
      </c>
      <c r="AB1568" s="18">
        <f t="shared" si="898"/>
        <v>36.891544755411417</v>
      </c>
      <c r="AC1568" t="s">
        <v>181</v>
      </c>
      <c r="AD1568" s="103" t="str">
        <f t="shared" si="858"/>
        <v xml:space="preserve">  </v>
      </c>
      <c r="AE1568" s="103" t="str">
        <f t="shared" si="859"/>
        <v xml:space="preserve">  </v>
      </c>
    </row>
    <row r="1569" spans="1:31" x14ac:dyDescent="0.2">
      <c r="A1569" t="s">
        <v>479</v>
      </c>
      <c r="F1569">
        <v>18</v>
      </c>
      <c r="G1569">
        <v>357.7</v>
      </c>
      <c r="H1569">
        <v>224.7</v>
      </c>
      <c r="I1569">
        <v>105</v>
      </c>
      <c r="J1569" t="s">
        <v>477</v>
      </c>
      <c r="K1569" s="5" t="s">
        <v>476</v>
      </c>
      <c r="P1569" s="22">
        <f t="shared" si="887"/>
        <v>0.19306240908043731</v>
      </c>
      <c r="Q1569" s="22">
        <f t="shared" si="888"/>
        <v>80</v>
      </c>
      <c r="R1569" s="22">
        <f t="shared" si="889"/>
        <v>324</v>
      </c>
      <c r="S1569">
        <f t="shared" si="890"/>
        <v>224.7</v>
      </c>
      <c r="T1569">
        <f t="shared" si="891"/>
        <v>99.300000000000011</v>
      </c>
      <c r="U1569" s="18">
        <f t="shared" si="892"/>
        <v>99.171097221687432</v>
      </c>
      <c r="W1569" s="22">
        <f t="shared" si="893"/>
        <v>4.2857865394349597E-2</v>
      </c>
      <c r="X1569" s="22">
        <f t="shared" si="894"/>
        <v>30</v>
      </c>
      <c r="Y1569" s="22">
        <f t="shared" si="895"/>
        <v>206</v>
      </c>
      <c r="Z1569">
        <f t="shared" si="896"/>
        <v>357.7</v>
      </c>
      <c r="AA1569">
        <f t="shared" si="897"/>
        <v>151.69999999999999</v>
      </c>
      <c r="AB1569" s="18">
        <f t="shared" si="898"/>
        <v>36.501538180322832</v>
      </c>
      <c r="AC1569" t="s">
        <v>181</v>
      </c>
      <c r="AD1569" s="103" t="str">
        <f t="shared" si="858"/>
        <v xml:space="preserve">  </v>
      </c>
      <c r="AE1569" s="103" t="str">
        <f t="shared" si="859"/>
        <v xml:space="preserve">  </v>
      </c>
    </row>
    <row r="1570" spans="1:31" x14ac:dyDescent="0.2">
      <c r="A1570" t="s">
        <v>479</v>
      </c>
      <c r="F1570">
        <v>19</v>
      </c>
      <c r="G1570">
        <v>422.7</v>
      </c>
      <c r="H1570">
        <v>123.3</v>
      </c>
      <c r="I1570">
        <v>105</v>
      </c>
      <c r="J1570" t="s">
        <v>477</v>
      </c>
      <c r="K1570" s="5" t="s">
        <v>476</v>
      </c>
      <c r="P1570" s="22">
        <f t="shared" si="887"/>
        <v>0.19306240908043731</v>
      </c>
      <c r="Q1570" s="22">
        <f t="shared" si="888"/>
        <v>80</v>
      </c>
      <c r="R1570" s="22">
        <f t="shared" si="889"/>
        <v>324</v>
      </c>
      <c r="S1570">
        <f t="shared" si="890"/>
        <v>123.3</v>
      </c>
      <c r="T1570">
        <f t="shared" si="891"/>
        <v>200.7</v>
      </c>
      <c r="U1570" s="18">
        <f t="shared" si="892"/>
        <v>118.74762550244377</v>
      </c>
      <c r="W1570" s="22">
        <f t="shared" si="893"/>
        <v>4.2857865394349597E-2</v>
      </c>
      <c r="X1570" s="22">
        <f t="shared" si="894"/>
        <v>30</v>
      </c>
      <c r="Y1570" s="22">
        <f t="shared" si="895"/>
        <v>206</v>
      </c>
      <c r="Z1570">
        <f t="shared" si="896"/>
        <v>422.7</v>
      </c>
      <c r="AA1570">
        <f t="shared" si="897"/>
        <v>216.7</v>
      </c>
      <c r="AB1570" s="18">
        <f t="shared" si="898"/>
        <v>39.287299430955557</v>
      </c>
      <c r="AC1570" t="s">
        <v>181</v>
      </c>
      <c r="AD1570" s="103" t="str">
        <f t="shared" si="858"/>
        <v xml:space="preserve">  </v>
      </c>
      <c r="AE1570" s="103" t="str">
        <f t="shared" si="859"/>
        <v xml:space="preserve">  </v>
      </c>
    </row>
    <row r="1571" spans="1:31" x14ac:dyDescent="0.2">
      <c r="A1571" t="s">
        <v>479</v>
      </c>
      <c r="F1571">
        <v>20</v>
      </c>
      <c r="G1571">
        <v>401.5</v>
      </c>
      <c r="H1571">
        <v>146.30000000000001</v>
      </c>
      <c r="I1571">
        <v>105</v>
      </c>
      <c r="J1571" t="s">
        <v>477</v>
      </c>
      <c r="K1571" s="5" t="s">
        <v>476</v>
      </c>
      <c r="P1571" s="22">
        <f t="shared" si="887"/>
        <v>0.19306240908043731</v>
      </c>
      <c r="Q1571" s="22">
        <f t="shared" si="888"/>
        <v>80</v>
      </c>
      <c r="R1571" s="22">
        <f t="shared" si="889"/>
        <v>324</v>
      </c>
      <c r="S1571">
        <f t="shared" si="890"/>
        <v>146.30000000000001</v>
      </c>
      <c r="T1571">
        <f t="shared" si="891"/>
        <v>177.7</v>
      </c>
      <c r="U1571" s="18">
        <f t="shared" si="892"/>
        <v>114.3071900935937</v>
      </c>
      <c r="W1571" s="22">
        <f t="shared" si="893"/>
        <v>4.2857865394349597E-2</v>
      </c>
      <c r="X1571" s="22">
        <f t="shared" si="894"/>
        <v>30</v>
      </c>
      <c r="Y1571" s="22">
        <f t="shared" si="895"/>
        <v>206</v>
      </c>
      <c r="Z1571">
        <f t="shared" si="896"/>
        <v>401.5</v>
      </c>
      <c r="AA1571">
        <f t="shared" si="897"/>
        <v>195.5</v>
      </c>
      <c r="AB1571" s="18">
        <f t="shared" si="898"/>
        <v>38.378712684595342</v>
      </c>
      <c r="AC1571" t="s">
        <v>181</v>
      </c>
      <c r="AD1571" s="103" t="str">
        <f t="shared" si="858"/>
        <v xml:space="preserve">  </v>
      </c>
      <c r="AE1571" s="103" t="str">
        <f t="shared" si="859"/>
        <v xml:space="preserve">  </v>
      </c>
    </row>
    <row r="1572" spans="1:31" x14ac:dyDescent="0.2">
      <c r="A1572" t="s">
        <v>479</v>
      </c>
      <c r="F1572">
        <v>21</v>
      </c>
      <c r="G1572">
        <v>392.3</v>
      </c>
      <c r="H1572">
        <v>152.19999999999999</v>
      </c>
      <c r="I1572">
        <v>105</v>
      </c>
      <c r="J1572" t="s">
        <v>477</v>
      </c>
      <c r="K1572" s="5" t="s">
        <v>476</v>
      </c>
      <c r="P1572" s="22">
        <f t="shared" si="887"/>
        <v>0.19306240908043731</v>
      </c>
      <c r="Q1572" s="22">
        <f t="shared" si="888"/>
        <v>80</v>
      </c>
      <c r="R1572" s="22">
        <f t="shared" si="889"/>
        <v>324</v>
      </c>
      <c r="S1572">
        <f t="shared" si="890"/>
        <v>152.19999999999999</v>
      </c>
      <c r="T1572">
        <f t="shared" si="891"/>
        <v>171.8</v>
      </c>
      <c r="U1572" s="18">
        <f t="shared" si="892"/>
        <v>113.16812188001913</v>
      </c>
      <c r="W1572" s="22">
        <f t="shared" si="893"/>
        <v>4.2857865394349597E-2</v>
      </c>
      <c r="X1572" s="22">
        <f t="shared" si="894"/>
        <v>30</v>
      </c>
      <c r="Y1572" s="22">
        <f t="shared" si="895"/>
        <v>206</v>
      </c>
      <c r="Z1572">
        <f t="shared" si="896"/>
        <v>392.3</v>
      </c>
      <c r="AA1572">
        <f t="shared" si="897"/>
        <v>186.3</v>
      </c>
      <c r="AB1572" s="18">
        <f t="shared" si="898"/>
        <v>37.984420322967331</v>
      </c>
      <c r="AC1572" t="s">
        <v>181</v>
      </c>
      <c r="AD1572" s="103" t="str">
        <f t="shared" si="858"/>
        <v xml:space="preserve">  </v>
      </c>
      <c r="AE1572" s="103" t="str">
        <f t="shared" si="859"/>
        <v xml:space="preserve">  </v>
      </c>
    </row>
    <row r="1573" spans="1:31" x14ac:dyDescent="0.2">
      <c r="A1573" t="s">
        <v>479</v>
      </c>
      <c r="F1573">
        <v>22</v>
      </c>
      <c r="G1573">
        <v>387.5</v>
      </c>
      <c r="H1573">
        <v>160.80000000000001</v>
      </c>
      <c r="I1573">
        <v>105</v>
      </c>
      <c r="J1573" t="s">
        <v>477</v>
      </c>
      <c r="K1573" s="5" t="s">
        <v>476</v>
      </c>
      <c r="P1573" s="22">
        <f t="shared" si="887"/>
        <v>0.19306240908043731</v>
      </c>
      <c r="Q1573" s="22">
        <f t="shared" si="888"/>
        <v>80</v>
      </c>
      <c r="R1573" s="22">
        <f t="shared" si="889"/>
        <v>324</v>
      </c>
      <c r="S1573">
        <f t="shared" si="890"/>
        <v>160.80000000000001</v>
      </c>
      <c r="T1573">
        <f t="shared" si="891"/>
        <v>163.19999999999999</v>
      </c>
      <c r="U1573" s="18">
        <f t="shared" si="892"/>
        <v>111.50778516192736</v>
      </c>
      <c r="W1573" s="22">
        <f t="shared" si="893"/>
        <v>4.2857865394349597E-2</v>
      </c>
      <c r="X1573" s="22">
        <f t="shared" si="894"/>
        <v>30</v>
      </c>
      <c r="Y1573" s="22">
        <f t="shared" si="895"/>
        <v>206</v>
      </c>
      <c r="Z1573">
        <f t="shared" si="896"/>
        <v>387.5</v>
      </c>
      <c r="AA1573">
        <f t="shared" si="897"/>
        <v>181.5</v>
      </c>
      <c r="AB1573" s="18">
        <f t="shared" si="898"/>
        <v>37.778702569074454</v>
      </c>
      <c r="AC1573" t="s">
        <v>181</v>
      </c>
      <c r="AD1573" s="103" t="str">
        <f t="shared" si="858"/>
        <v xml:space="preserve">  </v>
      </c>
      <c r="AE1573" s="103" t="str">
        <f t="shared" si="859"/>
        <v xml:space="preserve">  </v>
      </c>
    </row>
    <row r="1574" spans="1:31" x14ac:dyDescent="0.2">
      <c r="A1574" t="s">
        <v>479</v>
      </c>
      <c r="F1574">
        <v>23</v>
      </c>
      <c r="G1574">
        <v>413.3</v>
      </c>
      <c r="H1574">
        <v>165.3</v>
      </c>
      <c r="I1574">
        <v>105</v>
      </c>
      <c r="J1574" t="s">
        <v>477</v>
      </c>
      <c r="K1574" s="5" t="s">
        <v>476</v>
      </c>
      <c r="P1574" s="22">
        <f t="shared" si="887"/>
        <v>0.19306240908043731</v>
      </c>
      <c r="Q1574" s="22">
        <f t="shared" si="888"/>
        <v>80</v>
      </c>
      <c r="R1574" s="22">
        <f t="shared" si="889"/>
        <v>324</v>
      </c>
      <c r="S1574">
        <f t="shared" si="890"/>
        <v>165.3</v>
      </c>
      <c r="T1574">
        <f t="shared" si="891"/>
        <v>158.69999999999999</v>
      </c>
      <c r="U1574" s="18">
        <f t="shared" si="892"/>
        <v>110.6390043210654</v>
      </c>
      <c r="W1574" s="22">
        <f t="shared" si="893"/>
        <v>4.2857865394349597E-2</v>
      </c>
      <c r="X1574" s="22">
        <f t="shared" si="894"/>
        <v>30</v>
      </c>
      <c r="Y1574" s="22">
        <f t="shared" si="895"/>
        <v>206</v>
      </c>
      <c r="Z1574">
        <f t="shared" si="896"/>
        <v>413.3</v>
      </c>
      <c r="AA1574">
        <f t="shared" si="897"/>
        <v>207.3</v>
      </c>
      <c r="AB1574" s="18">
        <f t="shared" si="898"/>
        <v>38.88443549624867</v>
      </c>
      <c r="AC1574" t="s">
        <v>181</v>
      </c>
      <c r="AD1574" s="103" t="str">
        <f t="shared" si="858"/>
        <v xml:space="preserve">  </v>
      </c>
      <c r="AE1574" s="103" t="str">
        <f t="shared" si="859"/>
        <v xml:space="preserve">  </v>
      </c>
    </row>
    <row r="1575" spans="1:31" x14ac:dyDescent="0.2">
      <c r="A1575" t="s">
        <v>479</v>
      </c>
      <c r="F1575">
        <v>24</v>
      </c>
      <c r="G1575">
        <v>404.3</v>
      </c>
      <c r="H1575">
        <v>176.3</v>
      </c>
      <c r="I1575">
        <v>105</v>
      </c>
      <c r="J1575" t="s">
        <v>477</v>
      </c>
      <c r="K1575" s="5" t="s">
        <v>476</v>
      </c>
      <c r="P1575" s="22">
        <f t="shared" si="887"/>
        <v>0.19306240908043731</v>
      </c>
      <c r="Q1575" s="22">
        <f t="shared" si="888"/>
        <v>80</v>
      </c>
      <c r="R1575" s="22">
        <f t="shared" si="889"/>
        <v>324</v>
      </c>
      <c r="S1575">
        <f t="shared" si="890"/>
        <v>176.3</v>
      </c>
      <c r="T1575">
        <f t="shared" si="891"/>
        <v>147.69999999999999</v>
      </c>
      <c r="U1575" s="18">
        <f t="shared" si="892"/>
        <v>108.51531782118059</v>
      </c>
      <c r="W1575" s="22">
        <f t="shared" si="893"/>
        <v>4.2857865394349597E-2</v>
      </c>
      <c r="X1575" s="22">
        <f t="shared" si="894"/>
        <v>30</v>
      </c>
      <c r="Y1575" s="22">
        <f t="shared" si="895"/>
        <v>206</v>
      </c>
      <c r="Z1575">
        <f t="shared" si="896"/>
        <v>404.3</v>
      </c>
      <c r="AA1575">
        <f t="shared" si="897"/>
        <v>198.3</v>
      </c>
      <c r="AB1575" s="18">
        <f t="shared" si="898"/>
        <v>38.498714707699527</v>
      </c>
      <c r="AC1575" t="s">
        <v>181</v>
      </c>
      <c r="AD1575" s="103" t="str">
        <f t="shared" si="858"/>
        <v xml:space="preserve">  </v>
      </c>
      <c r="AE1575" s="103" t="str">
        <f t="shared" si="859"/>
        <v xml:space="preserve">  </v>
      </c>
    </row>
    <row r="1576" spans="1:31" x14ac:dyDescent="0.2">
      <c r="A1576" t="s">
        <v>479</v>
      </c>
      <c r="F1576">
        <v>25</v>
      </c>
      <c r="G1576">
        <v>415.8</v>
      </c>
      <c r="H1576">
        <v>182.3</v>
      </c>
      <c r="I1576">
        <v>105</v>
      </c>
      <c r="J1576" t="s">
        <v>477</v>
      </c>
      <c r="K1576" s="5" t="s">
        <v>476</v>
      </c>
      <c r="P1576" s="22">
        <f t="shared" si="887"/>
        <v>0.19306240908043731</v>
      </c>
      <c r="Q1576" s="22">
        <f t="shared" si="888"/>
        <v>80</v>
      </c>
      <c r="R1576" s="22">
        <f t="shared" si="889"/>
        <v>324</v>
      </c>
      <c r="S1576">
        <f t="shared" si="890"/>
        <v>182.3</v>
      </c>
      <c r="T1576">
        <f t="shared" si="891"/>
        <v>141.69999999999999</v>
      </c>
      <c r="U1576" s="18">
        <f t="shared" si="892"/>
        <v>107.35694336669796</v>
      </c>
      <c r="W1576" s="22">
        <f t="shared" si="893"/>
        <v>4.2857865394349597E-2</v>
      </c>
      <c r="X1576" s="22">
        <f t="shared" si="894"/>
        <v>30</v>
      </c>
      <c r="Y1576" s="22">
        <f t="shared" si="895"/>
        <v>206</v>
      </c>
      <c r="Z1576">
        <f t="shared" si="896"/>
        <v>415.8</v>
      </c>
      <c r="AA1576">
        <f t="shared" si="897"/>
        <v>209.8</v>
      </c>
      <c r="AB1576" s="18">
        <f t="shared" si="898"/>
        <v>38.991580159734546</v>
      </c>
      <c r="AC1576" t="s">
        <v>181</v>
      </c>
      <c r="AD1576" s="103" t="str">
        <f t="shared" si="858"/>
        <v xml:space="preserve">  </v>
      </c>
      <c r="AE1576" s="103" t="str">
        <f t="shared" si="859"/>
        <v xml:space="preserve">  </v>
      </c>
    </row>
    <row r="1577" spans="1:31" x14ac:dyDescent="0.2">
      <c r="A1577" t="s">
        <v>479</v>
      </c>
      <c r="F1577">
        <v>26</v>
      </c>
      <c r="G1577">
        <v>404.2</v>
      </c>
      <c r="H1577">
        <v>188.8</v>
      </c>
      <c r="I1577">
        <v>105</v>
      </c>
      <c r="J1577" t="s">
        <v>477</v>
      </c>
      <c r="K1577" s="5" t="s">
        <v>476</v>
      </c>
      <c r="P1577" s="22">
        <f t="shared" si="887"/>
        <v>0.19306240908043731</v>
      </c>
      <c r="Q1577" s="22">
        <f t="shared" si="888"/>
        <v>80</v>
      </c>
      <c r="R1577" s="22">
        <f t="shared" si="889"/>
        <v>324</v>
      </c>
      <c r="S1577">
        <f t="shared" si="890"/>
        <v>188.8</v>
      </c>
      <c r="T1577">
        <f t="shared" si="891"/>
        <v>135.19999999999999</v>
      </c>
      <c r="U1577" s="18">
        <f t="shared" si="892"/>
        <v>106.10203770767512</v>
      </c>
      <c r="W1577" s="22">
        <f t="shared" si="893"/>
        <v>4.2857865394349597E-2</v>
      </c>
      <c r="X1577" s="22">
        <f t="shared" si="894"/>
        <v>30</v>
      </c>
      <c r="Y1577" s="22">
        <f t="shared" si="895"/>
        <v>206</v>
      </c>
      <c r="Z1577">
        <f t="shared" si="896"/>
        <v>404.2</v>
      </c>
      <c r="AA1577">
        <f t="shared" si="897"/>
        <v>198.2</v>
      </c>
      <c r="AB1577" s="18">
        <f t="shared" si="898"/>
        <v>38.494428921160093</v>
      </c>
      <c r="AC1577" t="s">
        <v>181</v>
      </c>
      <c r="AD1577" s="103" t="str">
        <f t="shared" si="858"/>
        <v xml:space="preserve">  </v>
      </c>
      <c r="AE1577" s="103" t="str">
        <f t="shared" si="859"/>
        <v xml:space="preserve">  </v>
      </c>
    </row>
    <row r="1578" spans="1:31" x14ac:dyDescent="0.2">
      <c r="A1578" t="s">
        <v>479</v>
      </c>
      <c r="F1578">
        <v>27</v>
      </c>
      <c r="G1578">
        <v>406.7</v>
      </c>
      <c r="H1578">
        <v>184.8</v>
      </c>
      <c r="I1578">
        <v>105</v>
      </c>
      <c r="J1578" t="s">
        <v>477</v>
      </c>
      <c r="K1578" s="5" t="s">
        <v>476</v>
      </c>
      <c r="P1578" s="22">
        <f t="shared" si="887"/>
        <v>0.19306240908043731</v>
      </c>
      <c r="Q1578" s="22">
        <f t="shared" si="888"/>
        <v>80</v>
      </c>
      <c r="R1578" s="22">
        <f t="shared" si="889"/>
        <v>324</v>
      </c>
      <c r="S1578">
        <f t="shared" si="890"/>
        <v>184.8</v>
      </c>
      <c r="T1578">
        <f t="shared" si="891"/>
        <v>139.19999999999999</v>
      </c>
      <c r="U1578" s="18">
        <f t="shared" si="892"/>
        <v>106.87428734399687</v>
      </c>
      <c r="W1578" s="22">
        <f t="shared" si="893"/>
        <v>4.2857865394349597E-2</v>
      </c>
      <c r="X1578" s="22">
        <f t="shared" si="894"/>
        <v>30</v>
      </c>
      <c r="Y1578" s="22">
        <f t="shared" si="895"/>
        <v>206</v>
      </c>
      <c r="Z1578">
        <f t="shared" si="896"/>
        <v>406.7</v>
      </c>
      <c r="AA1578">
        <f t="shared" si="897"/>
        <v>200.7</v>
      </c>
      <c r="AB1578" s="18">
        <f t="shared" si="898"/>
        <v>38.601573584645962</v>
      </c>
      <c r="AC1578" t="s">
        <v>181</v>
      </c>
      <c r="AD1578" s="103" t="str">
        <f t="shared" si="858"/>
        <v xml:space="preserve">  </v>
      </c>
      <c r="AE1578" s="103" t="str">
        <f t="shared" si="859"/>
        <v xml:space="preserve">  </v>
      </c>
    </row>
    <row r="1579" spans="1:31" x14ac:dyDescent="0.2">
      <c r="A1579" t="s">
        <v>479</v>
      </c>
      <c r="F1579">
        <v>28</v>
      </c>
      <c r="G1579">
        <v>407.5</v>
      </c>
      <c r="H1579">
        <v>188.5</v>
      </c>
      <c r="I1579">
        <v>105</v>
      </c>
      <c r="J1579" t="s">
        <v>477</v>
      </c>
      <c r="K1579" s="5" t="s">
        <v>476</v>
      </c>
      <c r="P1579" s="22">
        <f t="shared" si="887"/>
        <v>0.19306240908043731</v>
      </c>
      <c r="Q1579" s="22">
        <f t="shared" si="888"/>
        <v>80</v>
      </c>
      <c r="R1579" s="22">
        <f t="shared" si="889"/>
        <v>324</v>
      </c>
      <c r="S1579">
        <f t="shared" si="890"/>
        <v>188.5</v>
      </c>
      <c r="T1579">
        <f t="shared" si="891"/>
        <v>135.5</v>
      </c>
      <c r="U1579" s="18">
        <f t="shared" si="892"/>
        <v>106.15995643039926</v>
      </c>
      <c r="W1579" s="22">
        <f t="shared" si="893"/>
        <v>4.2857865394349597E-2</v>
      </c>
      <c r="X1579" s="22">
        <f t="shared" si="894"/>
        <v>30</v>
      </c>
      <c r="Y1579" s="22">
        <f t="shared" si="895"/>
        <v>206</v>
      </c>
      <c r="Z1579">
        <f t="shared" si="896"/>
        <v>407.5</v>
      </c>
      <c r="AA1579">
        <f t="shared" si="897"/>
        <v>201.5</v>
      </c>
      <c r="AB1579" s="18">
        <f t="shared" si="898"/>
        <v>38.635859876961447</v>
      </c>
      <c r="AC1579" t="s">
        <v>181</v>
      </c>
      <c r="AD1579" s="103" t="str">
        <f t="shared" si="858"/>
        <v xml:space="preserve">  </v>
      </c>
      <c r="AE1579" s="103" t="str">
        <f t="shared" si="859"/>
        <v xml:space="preserve">  </v>
      </c>
    </row>
    <row r="1580" spans="1:31" x14ac:dyDescent="0.2">
      <c r="A1580" t="s">
        <v>479</v>
      </c>
      <c r="F1580">
        <v>29</v>
      </c>
      <c r="G1580">
        <v>380.8</v>
      </c>
      <c r="H1580">
        <v>210.8</v>
      </c>
      <c r="I1580">
        <v>105</v>
      </c>
      <c r="J1580" t="s">
        <v>477</v>
      </c>
      <c r="K1580" s="5" t="s">
        <v>476</v>
      </c>
      <c r="P1580" s="22">
        <f t="shared" si="887"/>
        <v>0.19306240908043731</v>
      </c>
      <c r="Q1580" s="22">
        <f t="shared" si="888"/>
        <v>80</v>
      </c>
      <c r="R1580" s="22">
        <f t="shared" si="889"/>
        <v>324</v>
      </c>
      <c r="S1580">
        <f t="shared" si="890"/>
        <v>210.8</v>
      </c>
      <c r="T1580">
        <f t="shared" si="891"/>
        <v>113.19999999999999</v>
      </c>
      <c r="U1580" s="18">
        <f t="shared" si="892"/>
        <v>101.8546647079055</v>
      </c>
      <c r="W1580" s="22">
        <f t="shared" si="893"/>
        <v>4.2857865394349597E-2</v>
      </c>
      <c r="X1580" s="22">
        <f t="shared" si="894"/>
        <v>30</v>
      </c>
      <c r="Y1580" s="22">
        <f t="shared" si="895"/>
        <v>206</v>
      </c>
      <c r="Z1580">
        <f t="shared" si="896"/>
        <v>380.8</v>
      </c>
      <c r="AA1580">
        <f t="shared" si="897"/>
        <v>174.8</v>
      </c>
      <c r="AB1580" s="18">
        <f t="shared" si="898"/>
        <v>37.491554870932312</v>
      </c>
      <c r="AC1580" t="s">
        <v>181</v>
      </c>
      <c r="AD1580" s="103" t="str">
        <f t="shared" si="858"/>
        <v xml:space="preserve">  </v>
      </c>
      <c r="AE1580" s="103" t="str">
        <f t="shared" si="859"/>
        <v xml:space="preserve">  </v>
      </c>
    </row>
    <row r="1581" spans="1:31" x14ac:dyDescent="0.2">
      <c r="A1581" t="s">
        <v>479</v>
      </c>
      <c r="F1581">
        <v>30</v>
      </c>
      <c r="G1581">
        <v>397.3</v>
      </c>
      <c r="H1581">
        <v>200.2</v>
      </c>
      <c r="I1581">
        <v>105</v>
      </c>
      <c r="J1581" t="s">
        <v>477</v>
      </c>
      <c r="K1581" s="5" t="s">
        <v>476</v>
      </c>
      <c r="P1581" s="22">
        <f t="shared" si="887"/>
        <v>0.19306240908043731</v>
      </c>
      <c r="Q1581" s="22">
        <f t="shared" si="888"/>
        <v>80</v>
      </c>
      <c r="R1581" s="22">
        <f t="shared" si="889"/>
        <v>324</v>
      </c>
      <c r="S1581">
        <f t="shared" si="890"/>
        <v>200.2</v>
      </c>
      <c r="T1581">
        <f t="shared" si="891"/>
        <v>123.80000000000001</v>
      </c>
      <c r="U1581" s="18">
        <f t="shared" si="892"/>
        <v>103.90112624415815</v>
      </c>
      <c r="W1581" s="22">
        <f t="shared" si="893"/>
        <v>4.2857865394349597E-2</v>
      </c>
      <c r="X1581" s="22">
        <f t="shared" si="894"/>
        <v>30</v>
      </c>
      <c r="Y1581" s="22">
        <f t="shared" si="895"/>
        <v>206</v>
      </c>
      <c r="Z1581">
        <f t="shared" si="896"/>
        <v>397.3</v>
      </c>
      <c r="AA1581">
        <f t="shared" si="897"/>
        <v>191.3</v>
      </c>
      <c r="AB1581" s="18">
        <f t="shared" si="898"/>
        <v>38.198709649939076</v>
      </c>
      <c r="AC1581" t="s">
        <v>181</v>
      </c>
      <c r="AD1581" s="103" t="str">
        <f t="shared" si="858"/>
        <v xml:space="preserve">  </v>
      </c>
      <c r="AE1581" s="103" t="str">
        <f t="shared" si="859"/>
        <v xml:space="preserve">  </v>
      </c>
    </row>
    <row r="1582" spans="1:31" x14ac:dyDescent="0.2">
      <c r="A1582" t="s">
        <v>479</v>
      </c>
      <c r="F1582">
        <v>31</v>
      </c>
      <c r="G1582">
        <v>453.2</v>
      </c>
      <c r="H1582">
        <v>188</v>
      </c>
      <c r="I1582">
        <v>105</v>
      </c>
      <c r="J1582" t="s">
        <v>477</v>
      </c>
      <c r="K1582" s="5" t="s">
        <v>476</v>
      </c>
      <c r="P1582" s="22">
        <f t="shared" si="887"/>
        <v>0.19306240908043731</v>
      </c>
      <c r="Q1582" s="22">
        <f t="shared" si="888"/>
        <v>80</v>
      </c>
      <c r="R1582" s="22">
        <f t="shared" si="889"/>
        <v>324</v>
      </c>
      <c r="S1582">
        <f t="shared" si="890"/>
        <v>188</v>
      </c>
      <c r="T1582">
        <f t="shared" si="891"/>
        <v>136</v>
      </c>
      <c r="U1582" s="18">
        <f t="shared" si="892"/>
        <v>106.25648763493948</v>
      </c>
      <c r="W1582" s="22">
        <f t="shared" si="893"/>
        <v>4.2857865394349597E-2</v>
      </c>
      <c r="X1582" s="22">
        <f t="shared" si="894"/>
        <v>30</v>
      </c>
      <c r="Y1582" s="22">
        <f t="shared" si="895"/>
        <v>206</v>
      </c>
      <c r="Z1582">
        <f t="shared" si="896"/>
        <v>453.2</v>
      </c>
      <c r="AA1582">
        <f t="shared" si="897"/>
        <v>247.2</v>
      </c>
      <c r="AB1582" s="18">
        <f t="shared" si="898"/>
        <v>40.594464325483216</v>
      </c>
      <c r="AC1582" t="s">
        <v>181</v>
      </c>
      <c r="AD1582" s="103" t="str">
        <f t="shared" si="858"/>
        <v xml:space="preserve">  </v>
      </c>
      <c r="AE1582" s="103" t="str">
        <f t="shared" si="859"/>
        <v xml:space="preserve">  </v>
      </c>
    </row>
    <row r="1583" spans="1:31" x14ac:dyDescent="0.2">
      <c r="A1583" t="s">
        <v>479</v>
      </c>
      <c r="F1583">
        <v>32</v>
      </c>
      <c r="G1583">
        <v>457.8</v>
      </c>
      <c r="H1583">
        <v>181</v>
      </c>
      <c r="I1583">
        <v>105</v>
      </c>
      <c r="J1583" t="s">
        <v>477</v>
      </c>
      <c r="K1583" s="5" t="s">
        <v>476</v>
      </c>
      <c r="P1583" s="22">
        <f t="shared" si="887"/>
        <v>0.19306240908043731</v>
      </c>
      <c r="Q1583" s="22">
        <f t="shared" si="888"/>
        <v>80</v>
      </c>
      <c r="R1583" s="22">
        <f t="shared" si="889"/>
        <v>324</v>
      </c>
      <c r="S1583">
        <f t="shared" si="890"/>
        <v>181</v>
      </c>
      <c r="T1583">
        <f t="shared" si="891"/>
        <v>143</v>
      </c>
      <c r="U1583" s="18">
        <f t="shared" si="892"/>
        <v>107.60792449850254</v>
      </c>
      <c r="W1583" s="22">
        <f t="shared" si="893"/>
        <v>4.2857865394349597E-2</v>
      </c>
      <c r="X1583" s="22">
        <f t="shared" si="894"/>
        <v>30</v>
      </c>
      <c r="Y1583" s="22">
        <f t="shared" si="895"/>
        <v>206</v>
      </c>
      <c r="Z1583">
        <f t="shared" si="896"/>
        <v>457.8</v>
      </c>
      <c r="AA1583">
        <f t="shared" si="897"/>
        <v>251.8</v>
      </c>
      <c r="AB1583" s="18">
        <f t="shared" si="898"/>
        <v>40.791610506297232</v>
      </c>
      <c r="AC1583" t="s">
        <v>181</v>
      </c>
      <c r="AD1583" s="103" t="str">
        <f t="shared" si="858"/>
        <v xml:space="preserve">  </v>
      </c>
      <c r="AE1583" s="103" t="str">
        <f t="shared" si="859"/>
        <v xml:space="preserve">  </v>
      </c>
    </row>
    <row r="1584" spans="1:31" x14ac:dyDescent="0.2">
      <c r="A1584" t="s">
        <v>479</v>
      </c>
      <c r="F1584">
        <v>33</v>
      </c>
      <c r="G1584">
        <v>457.7</v>
      </c>
      <c r="H1584">
        <v>172.3</v>
      </c>
      <c r="I1584">
        <v>105</v>
      </c>
      <c r="J1584" t="s">
        <v>477</v>
      </c>
      <c r="K1584" s="5" t="s">
        <v>476</v>
      </c>
      <c r="P1584" s="22">
        <f t="shared" si="887"/>
        <v>0.19306240908043731</v>
      </c>
      <c r="Q1584" s="22">
        <f t="shared" si="888"/>
        <v>80</v>
      </c>
      <c r="R1584" s="22">
        <f t="shared" si="889"/>
        <v>324</v>
      </c>
      <c r="S1584">
        <f t="shared" si="890"/>
        <v>172.3</v>
      </c>
      <c r="T1584">
        <f t="shared" si="891"/>
        <v>151.69999999999999</v>
      </c>
      <c r="U1584" s="18">
        <f t="shared" si="892"/>
        <v>109.28756745750233</v>
      </c>
      <c r="W1584" s="22">
        <f t="shared" si="893"/>
        <v>4.2857865394349597E-2</v>
      </c>
      <c r="X1584" s="22">
        <f t="shared" si="894"/>
        <v>30</v>
      </c>
      <c r="Y1584" s="22">
        <f t="shared" si="895"/>
        <v>206</v>
      </c>
      <c r="Z1584">
        <f t="shared" si="896"/>
        <v>457.7</v>
      </c>
      <c r="AA1584">
        <f t="shared" si="897"/>
        <v>251.7</v>
      </c>
      <c r="AB1584" s="18">
        <f t="shared" si="898"/>
        <v>40.787324719757791</v>
      </c>
      <c r="AC1584" t="s">
        <v>181</v>
      </c>
      <c r="AD1584" s="103" t="str">
        <f t="shared" si="858"/>
        <v xml:space="preserve">  </v>
      </c>
      <c r="AE1584" s="103" t="str">
        <f t="shared" si="859"/>
        <v xml:space="preserve">  </v>
      </c>
    </row>
    <row r="1585" spans="1:31" x14ac:dyDescent="0.2">
      <c r="A1585" t="s">
        <v>479</v>
      </c>
      <c r="F1585">
        <v>34</v>
      </c>
      <c r="G1585">
        <v>453.2</v>
      </c>
      <c r="H1585">
        <v>153</v>
      </c>
      <c r="I1585">
        <v>105</v>
      </c>
      <c r="J1585" t="s">
        <v>477</v>
      </c>
      <c r="K1585" s="5" t="s">
        <v>476</v>
      </c>
      <c r="P1585" s="22">
        <f t="shared" si="887"/>
        <v>0.19306240908043731</v>
      </c>
      <c r="Q1585" s="22">
        <f t="shared" si="888"/>
        <v>80</v>
      </c>
      <c r="R1585" s="22">
        <f t="shared" si="889"/>
        <v>324</v>
      </c>
      <c r="S1585">
        <f t="shared" si="890"/>
        <v>153</v>
      </c>
      <c r="T1585">
        <f t="shared" si="891"/>
        <v>171</v>
      </c>
      <c r="U1585" s="18">
        <f t="shared" si="892"/>
        <v>113.01367195275478</v>
      </c>
      <c r="W1585" s="22">
        <f t="shared" si="893"/>
        <v>4.2857865394349597E-2</v>
      </c>
      <c r="X1585" s="22">
        <f t="shared" si="894"/>
        <v>30</v>
      </c>
      <c r="Y1585" s="22">
        <f t="shared" si="895"/>
        <v>206</v>
      </c>
      <c r="Z1585">
        <f t="shared" si="896"/>
        <v>453.2</v>
      </c>
      <c r="AA1585">
        <f t="shared" si="897"/>
        <v>247.2</v>
      </c>
      <c r="AB1585" s="18">
        <f t="shared" si="898"/>
        <v>40.594464325483216</v>
      </c>
      <c r="AC1585" t="s">
        <v>181</v>
      </c>
      <c r="AD1585" s="103" t="str">
        <f t="shared" si="858"/>
        <v xml:space="preserve">  </v>
      </c>
      <c r="AE1585" s="103" t="str">
        <f t="shared" si="859"/>
        <v xml:space="preserve">  </v>
      </c>
    </row>
    <row r="1586" spans="1:31" x14ac:dyDescent="0.2">
      <c r="A1586" t="s">
        <v>479</v>
      </c>
      <c r="F1586">
        <v>35</v>
      </c>
      <c r="G1586">
        <v>469.5</v>
      </c>
      <c r="H1586">
        <v>159.80000000000001</v>
      </c>
      <c r="I1586">
        <v>105</v>
      </c>
      <c r="J1586" t="s">
        <v>477</v>
      </c>
      <c r="K1586" s="5" t="s">
        <v>476</v>
      </c>
      <c r="P1586" s="22">
        <f t="shared" si="887"/>
        <v>0.19306240908043731</v>
      </c>
      <c r="Q1586" s="22">
        <f t="shared" si="888"/>
        <v>80</v>
      </c>
      <c r="R1586" s="22">
        <f t="shared" si="889"/>
        <v>324</v>
      </c>
      <c r="S1586">
        <f t="shared" si="890"/>
        <v>159.80000000000001</v>
      </c>
      <c r="T1586">
        <f t="shared" si="891"/>
        <v>164.2</v>
      </c>
      <c r="U1586" s="18">
        <f t="shared" si="892"/>
        <v>111.70084757100781</v>
      </c>
      <c r="W1586" s="22">
        <f t="shared" si="893"/>
        <v>4.2857865394349597E-2</v>
      </c>
      <c r="X1586" s="22">
        <f t="shared" si="894"/>
        <v>30</v>
      </c>
      <c r="Y1586" s="22">
        <f t="shared" si="895"/>
        <v>206</v>
      </c>
      <c r="Z1586">
        <f t="shared" si="896"/>
        <v>469.5</v>
      </c>
      <c r="AA1586">
        <f t="shared" si="897"/>
        <v>263.5</v>
      </c>
      <c r="AB1586" s="18">
        <f t="shared" si="898"/>
        <v>41.293047531411119</v>
      </c>
      <c r="AC1586" t="s">
        <v>181</v>
      </c>
      <c r="AD1586" s="103" t="str">
        <f t="shared" si="858"/>
        <v xml:space="preserve">  </v>
      </c>
      <c r="AE1586" s="103" t="str">
        <f t="shared" si="859"/>
        <v xml:space="preserve">  </v>
      </c>
    </row>
    <row r="1587" spans="1:31" x14ac:dyDescent="0.2">
      <c r="A1587" t="s">
        <v>479</v>
      </c>
      <c r="F1587">
        <v>36</v>
      </c>
      <c r="G1587">
        <v>471.8</v>
      </c>
      <c r="H1587">
        <v>175.7</v>
      </c>
      <c r="I1587">
        <v>105</v>
      </c>
      <c r="J1587" t="s">
        <v>477</v>
      </c>
      <c r="K1587" s="5" t="s">
        <v>476</v>
      </c>
      <c r="P1587" s="22">
        <f t="shared" si="887"/>
        <v>0.19306240908043731</v>
      </c>
      <c r="Q1587" s="22">
        <f t="shared" si="888"/>
        <v>80</v>
      </c>
      <c r="R1587" s="22">
        <f t="shared" si="889"/>
        <v>324</v>
      </c>
      <c r="S1587">
        <f t="shared" si="890"/>
        <v>175.7</v>
      </c>
      <c r="T1587">
        <f t="shared" si="891"/>
        <v>148.30000000000001</v>
      </c>
      <c r="U1587" s="18">
        <f t="shared" si="892"/>
        <v>108.63115526662885</v>
      </c>
      <c r="W1587" s="22">
        <f t="shared" si="893"/>
        <v>4.2857865394349597E-2</v>
      </c>
      <c r="X1587" s="22">
        <f t="shared" si="894"/>
        <v>30</v>
      </c>
      <c r="Y1587" s="22">
        <f t="shared" si="895"/>
        <v>206</v>
      </c>
      <c r="Z1587">
        <f t="shared" si="896"/>
        <v>471.8</v>
      </c>
      <c r="AA1587">
        <f t="shared" si="897"/>
        <v>265.8</v>
      </c>
      <c r="AB1587" s="18">
        <f t="shared" si="898"/>
        <v>41.39162062181812</v>
      </c>
      <c r="AC1587" t="s">
        <v>181</v>
      </c>
      <c r="AD1587" s="103" t="str">
        <f t="shared" si="858"/>
        <v xml:space="preserve">  </v>
      </c>
      <c r="AE1587" s="103" t="str">
        <f t="shared" si="859"/>
        <v xml:space="preserve">  </v>
      </c>
    </row>
    <row r="1588" spans="1:31" x14ac:dyDescent="0.2">
      <c r="A1588" t="s">
        <v>479</v>
      </c>
      <c r="F1588">
        <v>37</v>
      </c>
      <c r="G1588">
        <v>467.2</v>
      </c>
      <c r="H1588">
        <v>192.2</v>
      </c>
      <c r="I1588">
        <v>105</v>
      </c>
      <c r="J1588" t="s">
        <v>477</v>
      </c>
      <c r="K1588" s="5" t="s">
        <v>476</v>
      </c>
      <c r="P1588" s="22">
        <f t="shared" si="887"/>
        <v>0.19306240908043731</v>
      </c>
      <c r="Q1588" s="22">
        <f t="shared" si="888"/>
        <v>80</v>
      </c>
      <c r="R1588" s="22">
        <f t="shared" si="889"/>
        <v>324</v>
      </c>
      <c r="S1588">
        <f t="shared" si="890"/>
        <v>192.2</v>
      </c>
      <c r="T1588">
        <f t="shared" si="891"/>
        <v>131.80000000000001</v>
      </c>
      <c r="U1588" s="18">
        <f t="shared" si="892"/>
        <v>105.44562551680164</v>
      </c>
      <c r="W1588" s="22">
        <f t="shared" si="893"/>
        <v>4.2857865394349597E-2</v>
      </c>
      <c r="X1588" s="22">
        <f t="shared" si="894"/>
        <v>30</v>
      </c>
      <c r="Y1588" s="22">
        <f t="shared" si="895"/>
        <v>206</v>
      </c>
      <c r="Z1588">
        <f t="shared" si="896"/>
        <v>467.2</v>
      </c>
      <c r="AA1588">
        <f t="shared" si="897"/>
        <v>261.2</v>
      </c>
      <c r="AB1588" s="18">
        <f t="shared" si="898"/>
        <v>41.194474441004118</v>
      </c>
      <c r="AC1588" t="s">
        <v>181</v>
      </c>
      <c r="AD1588" s="103" t="str">
        <f t="shared" si="858"/>
        <v xml:space="preserve">  </v>
      </c>
      <c r="AE1588" s="103" t="str">
        <f t="shared" si="859"/>
        <v xml:space="preserve">  </v>
      </c>
    </row>
    <row r="1589" spans="1:31" x14ac:dyDescent="0.2">
      <c r="A1589" t="s">
        <v>479</v>
      </c>
      <c r="F1589">
        <v>38</v>
      </c>
      <c r="G1589">
        <v>450.8</v>
      </c>
      <c r="H1589">
        <v>266.3</v>
      </c>
      <c r="I1589">
        <v>105</v>
      </c>
      <c r="J1589" t="s">
        <v>477</v>
      </c>
      <c r="K1589" s="5" t="s">
        <v>476</v>
      </c>
      <c r="P1589" s="22">
        <f t="shared" si="887"/>
        <v>0.19306240908043731</v>
      </c>
      <c r="Q1589" s="22">
        <f t="shared" si="888"/>
        <v>80</v>
      </c>
      <c r="R1589" s="22">
        <f t="shared" si="889"/>
        <v>324</v>
      </c>
      <c r="S1589">
        <f t="shared" si="890"/>
        <v>266.3</v>
      </c>
      <c r="T1589">
        <f t="shared" si="891"/>
        <v>57.699999999999989</v>
      </c>
      <c r="U1589" s="18">
        <f t="shared" si="892"/>
        <v>91.139701003941227</v>
      </c>
      <c r="W1589" s="22">
        <f t="shared" si="893"/>
        <v>4.2857865394349597E-2</v>
      </c>
      <c r="X1589" s="22">
        <f t="shared" si="894"/>
        <v>30</v>
      </c>
      <c r="Y1589" s="22">
        <f t="shared" si="895"/>
        <v>206</v>
      </c>
      <c r="Z1589">
        <f t="shared" si="896"/>
        <v>450.8</v>
      </c>
      <c r="AA1589">
        <f t="shared" si="897"/>
        <v>244.8</v>
      </c>
      <c r="AB1589" s="18">
        <f t="shared" si="898"/>
        <v>40.491605448536781</v>
      </c>
      <c r="AC1589" t="s">
        <v>181</v>
      </c>
      <c r="AD1589" s="103" t="str">
        <f t="shared" si="858"/>
        <v xml:space="preserve">  </v>
      </c>
      <c r="AE1589" s="103" t="str">
        <f t="shared" si="859"/>
        <v xml:space="preserve">  </v>
      </c>
    </row>
    <row r="1590" spans="1:31" x14ac:dyDescent="0.2">
      <c r="A1590" t="s">
        <v>479</v>
      </c>
      <c r="F1590">
        <v>39</v>
      </c>
      <c r="G1590">
        <v>357.5</v>
      </c>
      <c r="H1590">
        <v>269.8</v>
      </c>
      <c r="I1590">
        <v>105</v>
      </c>
      <c r="J1590" t="s">
        <v>477</v>
      </c>
      <c r="K1590" s="5" t="s">
        <v>476</v>
      </c>
      <c r="P1590" s="22">
        <f t="shared" si="887"/>
        <v>0.19306240908043731</v>
      </c>
      <c r="Q1590" s="22">
        <f t="shared" si="888"/>
        <v>80</v>
      </c>
      <c r="R1590" s="22">
        <f t="shared" si="889"/>
        <v>324</v>
      </c>
      <c r="S1590">
        <f t="shared" si="890"/>
        <v>269.8</v>
      </c>
      <c r="T1590">
        <f t="shared" si="891"/>
        <v>54.199999999999989</v>
      </c>
      <c r="U1590" s="18">
        <f t="shared" si="892"/>
        <v>90.463982572159694</v>
      </c>
      <c r="W1590" s="22">
        <f t="shared" si="893"/>
        <v>4.2857865394349597E-2</v>
      </c>
      <c r="X1590" s="22">
        <f t="shared" si="894"/>
        <v>30</v>
      </c>
      <c r="Y1590" s="22">
        <f t="shared" si="895"/>
        <v>206</v>
      </c>
      <c r="Z1590">
        <f t="shared" si="896"/>
        <v>357.5</v>
      </c>
      <c r="AA1590">
        <f t="shared" si="897"/>
        <v>151.5</v>
      </c>
      <c r="AB1590" s="18">
        <f t="shared" si="898"/>
        <v>36.492966607243964</v>
      </c>
      <c r="AC1590" t="s">
        <v>181</v>
      </c>
      <c r="AD1590" s="103" t="str">
        <f t="shared" si="858"/>
        <v xml:space="preserve">  </v>
      </c>
      <c r="AE1590" s="103" t="str">
        <f t="shared" si="859"/>
        <v xml:space="preserve">  </v>
      </c>
    </row>
    <row r="1591" spans="1:31" s="42" customFormat="1" ht="17" thickBot="1" x14ac:dyDescent="0.25">
      <c r="A1591" t="s">
        <v>479</v>
      </c>
      <c r="F1591" s="42">
        <v>40</v>
      </c>
      <c r="G1591" s="42">
        <v>481.2</v>
      </c>
      <c r="H1591">
        <v>171.8</v>
      </c>
      <c r="I1591" s="42">
        <v>105</v>
      </c>
      <c r="J1591" s="42" t="s">
        <v>477</v>
      </c>
      <c r="K1591" s="43" t="s">
        <v>476</v>
      </c>
      <c r="P1591" s="22">
        <f t="shared" si="887"/>
        <v>0.19306240908043731</v>
      </c>
      <c r="Q1591" s="22">
        <f t="shared" si="888"/>
        <v>80</v>
      </c>
      <c r="R1591" s="22">
        <f t="shared" si="889"/>
        <v>324</v>
      </c>
      <c r="S1591">
        <f t="shared" si="890"/>
        <v>171.8</v>
      </c>
      <c r="T1591">
        <f t="shared" si="891"/>
        <v>152.19999999999999</v>
      </c>
      <c r="U1591" s="18">
        <f t="shared" si="892"/>
        <v>109.38409866204256</v>
      </c>
      <c r="V1591" s="45"/>
      <c r="W1591" s="22">
        <f t="shared" si="893"/>
        <v>4.2857865394349597E-2</v>
      </c>
      <c r="X1591" s="22">
        <f t="shared" si="894"/>
        <v>30</v>
      </c>
      <c r="Y1591" s="22">
        <f t="shared" si="895"/>
        <v>206</v>
      </c>
      <c r="Z1591">
        <f t="shared" si="896"/>
        <v>481.2</v>
      </c>
      <c r="AA1591">
        <f t="shared" si="897"/>
        <v>275.2</v>
      </c>
      <c r="AB1591" s="18">
        <f t="shared" si="898"/>
        <v>41.794484556525006</v>
      </c>
      <c r="AC1591" t="s">
        <v>181</v>
      </c>
      <c r="AD1591" s="103" t="str">
        <f t="shared" si="858"/>
        <v xml:space="preserve">  </v>
      </c>
      <c r="AE1591" s="103" t="str">
        <f t="shared" si="859"/>
        <v xml:space="preserve">  </v>
      </c>
    </row>
    <row r="1592" spans="1:31" s="56" customFormat="1" ht="17" thickBot="1" x14ac:dyDescent="0.25">
      <c r="A1592" s="56" t="s">
        <v>342</v>
      </c>
      <c r="D1592" s="62">
        <v>0</v>
      </c>
      <c r="F1592" s="56">
        <v>1</v>
      </c>
      <c r="G1592" s="56">
        <v>89.17</v>
      </c>
      <c r="H1592" s="99">
        <v>349.2</v>
      </c>
      <c r="I1592" s="56">
        <v>105</v>
      </c>
      <c r="J1592" s="56" t="s">
        <v>478</v>
      </c>
      <c r="K1592" s="57" t="s">
        <v>476</v>
      </c>
      <c r="P1592" s="58"/>
      <c r="Q1592" s="58"/>
      <c r="R1592" s="58"/>
      <c r="W1592" s="58"/>
      <c r="X1592" s="58"/>
      <c r="Y1592" s="58"/>
      <c r="AD1592" s="103" t="str">
        <f t="shared" si="858"/>
        <v xml:space="preserve">  </v>
      </c>
      <c r="AE1592" s="103" t="str">
        <f t="shared" si="859"/>
        <v xml:space="preserve">  </v>
      </c>
    </row>
    <row r="1593" spans="1:31" s="7" customFormat="1" x14ac:dyDescent="0.2">
      <c r="A1593" s="7" t="s">
        <v>342</v>
      </c>
      <c r="D1593" s="7">
        <v>20</v>
      </c>
      <c r="F1593" s="7">
        <v>2</v>
      </c>
      <c r="G1593" s="7">
        <v>89.17</v>
      </c>
      <c r="H1593" s="7">
        <v>276.2</v>
      </c>
      <c r="I1593" s="7">
        <v>105</v>
      </c>
      <c r="J1593" s="7" t="s">
        <v>478</v>
      </c>
      <c r="K1593" s="8"/>
      <c r="L1593" s="7">
        <f t="shared" ref="L1593:L1595" si="899">ABS(H1593-H1592)</f>
        <v>73</v>
      </c>
      <c r="M1593" s="33">
        <f t="shared" ref="M1593:M1595" si="900">D1593-D1592</f>
        <v>20</v>
      </c>
      <c r="N1593" s="7">
        <f>M1593/L1593</f>
        <v>0.27397260273972601</v>
      </c>
      <c r="O1593" s="7">
        <f>AVERAGE(N1593:N1595)</f>
        <v>0.27781350712085806</v>
      </c>
      <c r="P1593" s="24"/>
      <c r="Q1593" s="24"/>
      <c r="R1593" s="24"/>
      <c r="W1593" s="24"/>
      <c r="X1593" s="24"/>
      <c r="Y1593" s="24"/>
      <c r="AD1593" s="103" t="str">
        <f t="shared" si="858"/>
        <v xml:space="preserve">  </v>
      </c>
      <c r="AE1593" s="103" t="str">
        <f t="shared" si="859"/>
        <v xml:space="preserve">  </v>
      </c>
    </row>
    <row r="1594" spans="1:31" s="7" customFormat="1" x14ac:dyDescent="0.2">
      <c r="A1594" s="7" t="s">
        <v>342</v>
      </c>
      <c r="D1594" s="7">
        <v>40</v>
      </c>
      <c r="F1594" s="7">
        <v>3</v>
      </c>
      <c r="G1594" s="7">
        <v>88.5</v>
      </c>
      <c r="H1594" s="7">
        <v>204.2</v>
      </c>
      <c r="I1594" s="7">
        <v>105</v>
      </c>
      <c r="J1594" s="7" t="s">
        <v>478</v>
      </c>
      <c r="K1594" s="8"/>
      <c r="L1594" s="7">
        <f t="shared" si="899"/>
        <v>72</v>
      </c>
      <c r="M1594" s="33">
        <f t="shared" si="900"/>
        <v>20</v>
      </c>
      <c r="N1594" s="7">
        <f t="shared" ref="N1594:N1595" si="901">M1594/L1594</f>
        <v>0.27777777777777779</v>
      </c>
      <c r="P1594" s="24"/>
      <c r="Q1594" s="24"/>
      <c r="R1594" s="24"/>
      <c r="W1594" s="24"/>
      <c r="X1594" s="24"/>
      <c r="Y1594" s="24"/>
      <c r="AD1594" s="103" t="str">
        <f t="shared" si="858"/>
        <v xml:space="preserve">  </v>
      </c>
      <c r="AE1594" s="103" t="str">
        <f t="shared" si="859"/>
        <v xml:space="preserve">  </v>
      </c>
    </row>
    <row r="1595" spans="1:31" s="7" customFormat="1" ht="17" thickBot="1" x14ac:dyDescent="0.25">
      <c r="A1595" s="7" t="s">
        <v>342</v>
      </c>
      <c r="D1595" s="7">
        <v>60</v>
      </c>
      <c r="F1595" s="7">
        <v>4</v>
      </c>
      <c r="G1595" s="7">
        <v>89.17</v>
      </c>
      <c r="H1595" s="7">
        <v>133.19999999999999</v>
      </c>
      <c r="I1595" s="7">
        <v>105</v>
      </c>
      <c r="J1595" s="7" t="s">
        <v>478</v>
      </c>
      <c r="K1595" s="8"/>
      <c r="L1595" s="7">
        <f t="shared" si="899"/>
        <v>71</v>
      </c>
      <c r="M1595" s="33">
        <f t="shared" si="900"/>
        <v>20</v>
      </c>
      <c r="N1595" s="7">
        <f t="shared" si="901"/>
        <v>0.28169014084507044</v>
      </c>
      <c r="P1595" s="24"/>
      <c r="Q1595" s="24"/>
      <c r="R1595" s="24"/>
      <c r="W1595" s="24"/>
      <c r="X1595" s="24"/>
      <c r="Y1595" s="24"/>
      <c r="AD1595" s="103" t="str">
        <f t="shared" si="858"/>
        <v xml:space="preserve">  </v>
      </c>
      <c r="AE1595" s="103" t="str">
        <f t="shared" si="859"/>
        <v xml:space="preserve">  </v>
      </c>
    </row>
    <row r="1596" spans="1:31" s="56" customFormat="1" ht="17" thickBot="1" x14ac:dyDescent="0.25">
      <c r="A1596" s="56" t="s">
        <v>310</v>
      </c>
      <c r="D1596" s="62">
        <v>2</v>
      </c>
      <c r="F1596" s="56">
        <v>5</v>
      </c>
      <c r="G1596" s="56">
        <v>147</v>
      </c>
      <c r="H1596" s="91">
        <v>357.8</v>
      </c>
      <c r="I1596" s="56">
        <v>105</v>
      </c>
      <c r="J1596" s="56" t="s">
        <v>478</v>
      </c>
      <c r="K1596" s="57"/>
      <c r="P1596" s="58"/>
      <c r="Q1596" s="58"/>
      <c r="R1596" s="58"/>
      <c r="W1596" s="58"/>
      <c r="X1596" s="58"/>
      <c r="Y1596" s="58"/>
      <c r="AD1596" s="103" t="str">
        <f t="shared" si="858"/>
        <v xml:space="preserve">  </v>
      </c>
      <c r="AE1596" s="103" t="str">
        <f t="shared" si="859"/>
        <v xml:space="preserve">  </v>
      </c>
    </row>
    <row r="1597" spans="1:31" s="7" customFormat="1" x14ac:dyDescent="0.2">
      <c r="A1597" s="7" t="s">
        <v>310</v>
      </c>
      <c r="D1597" s="7">
        <v>2.5</v>
      </c>
      <c r="F1597" s="7">
        <v>6</v>
      </c>
      <c r="G1597" s="7">
        <v>262.2</v>
      </c>
      <c r="H1597" s="7">
        <v>358.2</v>
      </c>
      <c r="I1597" s="7">
        <v>105</v>
      </c>
      <c r="J1597" s="7" t="s">
        <v>478</v>
      </c>
      <c r="K1597" s="8"/>
      <c r="L1597" s="7">
        <f t="shared" ref="L1597:L1599" si="902">ABS(G1597-G1596)</f>
        <v>115.19999999999999</v>
      </c>
      <c r="M1597" s="33">
        <f t="shared" ref="M1597:M1599" si="903">D1597-D1596</f>
        <v>0.5</v>
      </c>
      <c r="N1597" s="7">
        <f t="shared" ref="N1597:N1599" si="904">M1597/L1597</f>
        <v>4.340277777777778E-3</v>
      </c>
      <c r="O1597" s="7">
        <f>AVERAGE(N1597:N1599)</f>
        <v>4.3377877934350773E-3</v>
      </c>
      <c r="P1597" s="24"/>
      <c r="Q1597" s="24"/>
      <c r="R1597" s="24"/>
      <c r="W1597" s="24"/>
      <c r="X1597" s="24"/>
      <c r="Y1597" s="24"/>
      <c r="AD1597" s="103" t="str">
        <f t="shared" si="858"/>
        <v xml:space="preserve">  </v>
      </c>
      <c r="AE1597" s="103" t="str">
        <f t="shared" si="859"/>
        <v xml:space="preserve">  </v>
      </c>
    </row>
    <row r="1598" spans="1:31" s="7" customFormat="1" x14ac:dyDescent="0.2">
      <c r="A1598" s="7" t="s">
        <v>310</v>
      </c>
      <c r="D1598" s="7">
        <v>3</v>
      </c>
      <c r="F1598" s="7">
        <v>7</v>
      </c>
      <c r="G1598" s="7">
        <v>377.8</v>
      </c>
      <c r="H1598" s="7">
        <v>358</v>
      </c>
      <c r="I1598" s="7">
        <v>105</v>
      </c>
      <c r="J1598" s="7" t="s">
        <v>478</v>
      </c>
      <c r="K1598" s="8"/>
      <c r="L1598" s="7">
        <f t="shared" si="902"/>
        <v>115.60000000000002</v>
      </c>
      <c r="M1598" s="33">
        <f t="shared" si="903"/>
        <v>0.5</v>
      </c>
      <c r="N1598" s="7">
        <f t="shared" si="904"/>
        <v>4.3252595155709337E-3</v>
      </c>
      <c r="O1598" s="33"/>
      <c r="P1598" s="24"/>
      <c r="Q1598" s="24"/>
      <c r="R1598" s="24"/>
      <c r="W1598" s="24"/>
      <c r="X1598" s="24"/>
      <c r="Y1598" s="24"/>
      <c r="AD1598" s="103" t="str">
        <f t="shared" si="858"/>
        <v xml:space="preserve">  </v>
      </c>
      <c r="AE1598" s="103" t="str">
        <f t="shared" si="859"/>
        <v xml:space="preserve">  </v>
      </c>
    </row>
    <row r="1599" spans="1:31" s="7" customFormat="1" x14ac:dyDescent="0.2">
      <c r="A1599" s="7" t="s">
        <v>310</v>
      </c>
      <c r="D1599" s="7">
        <v>3.5</v>
      </c>
      <c r="F1599" s="7">
        <v>8</v>
      </c>
      <c r="G1599" s="7">
        <v>492.8</v>
      </c>
      <c r="H1599" s="7">
        <v>358</v>
      </c>
      <c r="I1599" s="7">
        <v>105</v>
      </c>
      <c r="J1599" s="7" t="s">
        <v>478</v>
      </c>
      <c r="K1599" s="8"/>
      <c r="L1599" s="7">
        <f t="shared" si="902"/>
        <v>115</v>
      </c>
      <c r="M1599" s="33">
        <f t="shared" si="903"/>
        <v>0.5</v>
      </c>
      <c r="N1599" s="7">
        <f t="shared" si="904"/>
        <v>4.3478260869565218E-3</v>
      </c>
      <c r="P1599" s="24"/>
      <c r="Q1599" s="24"/>
      <c r="R1599" s="24"/>
      <c r="W1599" s="24"/>
      <c r="X1599" s="24"/>
      <c r="Y1599" s="24"/>
      <c r="AD1599" s="103" t="str">
        <f t="shared" si="858"/>
        <v xml:space="preserve">  </v>
      </c>
      <c r="AE1599" s="103" t="str">
        <f t="shared" si="859"/>
        <v xml:space="preserve">  </v>
      </c>
    </row>
    <row r="1600" spans="1:31" x14ac:dyDescent="0.2">
      <c r="A1600" t="s">
        <v>480</v>
      </c>
      <c r="C1600" t="s">
        <v>485</v>
      </c>
      <c r="F1600">
        <v>9</v>
      </c>
      <c r="G1600">
        <v>157.5</v>
      </c>
      <c r="H1600">
        <v>89</v>
      </c>
      <c r="I1600">
        <v>105</v>
      </c>
      <c r="J1600" t="s">
        <v>478</v>
      </c>
      <c r="K1600" s="5" t="s">
        <v>476</v>
      </c>
      <c r="P1600" s="22">
        <f>$O$1593</f>
        <v>0.27781350712085806</v>
      </c>
      <c r="Q1600" s="22">
        <f>$D$1592</f>
        <v>0</v>
      </c>
      <c r="R1600" s="22">
        <f>$H$1592</f>
        <v>349.2</v>
      </c>
      <c r="S1600">
        <f t="shared" ref="S1600" si="905">H1600</f>
        <v>89</v>
      </c>
      <c r="T1600">
        <f t="shared" ref="T1600" si="906">ABS(R1600-S1600)</f>
        <v>260.2</v>
      </c>
      <c r="U1600" s="18">
        <f t="shared" ref="U1600" si="907">T1600*P1600+Q1600</f>
        <v>72.287074552847258</v>
      </c>
      <c r="W1600" s="22">
        <f>$O$1597</f>
        <v>4.3377877934350773E-3</v>
      </c>
      <c r="X1600" s="22">
        <f>$D$1596</f>
        <v>2</v>
      </c>
      <c r="Y1600" s="22">
        <f>$G$1596</f>
        <v>147</v>
      </c>
      <c r="Z1600">
        <f t="shared" ref="Z1600:Z1644" si="908">G1600</f>
        <v>157.5</v>
      </c>
      <c r="AA1600">
        <f t="shared" ref="AA1600:AA1644" si="909">Z1600-Y1600</f>
        <v>10.5</v>
      </c>
      <c r="AB1600" s="18">
        <f t="shared" ref="AB1600:AB1644" si="910">AA1600*W1600+X1600</f>
        <v>2.0455467718310683</v>
      </c>
      <c r="AC1600" t="s">
        <v>181</v>
      </c>
      <c r="AD1600" s="103" t="str">
        <f t="shared" si="858"/>
        <v xml:space="preserve">  </v>
      </c>
      <c r="AE1600" s="103" t="str">
        <f t="shared" si="859"/>
        <v xml:space="preserve">  </v>
      </c>
    </row>
    <row r="1601" spans="1:31" x14ac:dyDescent="0.2">
      <c r="A1601" t="s">
        <v>480</v>
      </c>
      <c r="C1601" t="s">
        <v>485</v>
      </c>
      <c r="F1601">
        <v>10</v>
      </c>
      <c r="G1601">
        <v>180.2</v>
      </c>
      <c r="H1601">
        <v>107.2</v>
      </c>
      <c r="I1601">
        <v>105</v>
      </c>
      <c r="J1601" t="s">
        <v>478</v>
      </c>
      <c r="K1601" s="5" t="s">
        <v>476</v>
      </c>
      <c r="P1601" s="22">
        <f t="shared" ref="P1601:P1644" si="911">$O$1593</f>
        <v>0.27781350712085806</v>
      </c>
      <c r="Q1601" s="22">
        <f t="shared" ref="Q1601:Q1644" si="912">$D$1592</f>
        <v>0</v>
      </c>
      <c r="R1601" s="22">
        <f t="shared" ref="R1601:R1644" si="913">$H$1592</f>
        <v>349.2</v>
      </c>
      <c r="S1601">
        <f t="shared" ref="S1601:S1644" si="914">H1601</f>
        <v>107.2</v>
      </c>
      <c r="T1601">
        <f t="shared" ref="T1601:T1644" si="915">ABS(R1601-S1601)</f>
        <v>242</v>
      </c>
      <c r="U1601" s="18">
        <f t="shared" ref="U1601:U1644" si="916">T1601*P1601+Q1601</f>
        <v>67.230868723247653</v>
      </c>
      <c r="W1601" s="22">
        <f t="shared" ref="W1601:W1644" si="917">$O$1597</f>
        <v>4.3377877934350773E-3</v>
      </c>
      <c r="X1601" s="22">
        <f t="shared" ref="X1601:X1644" si="918">$D$1596</f>
        <v>2</v>
      </c>
      <c r="Y1601" s="22">
        <f t="shared" ref="Y1601:Y1644" si="919">$G$1596</f>
        <v>147</v>
      </c>
      <c r="Z1601">
        <f t="shared" si="908"/>
        <v>180.2</v>
      </c>
      <c r="AA1601">
        <f t="shared" si="909"/>
        <v>33.199999999999989</v>
      </c>
      <c r="AB1601" s="18">
        <f t="shared" si="910"/>
        <v>2.1440145547420446</v>
      </c>
      <c r="AC1601" t="s">
        <v>181</v>
      </c>
      <c r="AD1601" s="103" t="str">
        <f t="shared" si="858"/>
        <v xml:space="preserve">  </v>
      </c>
      <c r="AE1601" s="103" t="str">
        <f t="shared" si="859"/>
        <v xml:space="preserve">  </v>
      </c>
    </row>
    <row r="1602" spans="1:31" x14ac:dyDescent="0.2">
      <c r="A1602" t="s">
        <v>480</v>
      </c>
      <c r="C1602" t="s">
        <v>485</v>
      </c>
      <c r="F1602">
        <v>11</v>
      </c>
      <c r="G1602">
        <v>205.8</v>
      </c>
      <c r="H1602">
        <v>89</v>
      </c>
      <c r="I1602">
        <v>105</v>
      </c>
      <c r="J1602" t="s">
        <v>478</v>
      </c>
      <c r="K1602" s="5" t="s">
        <v>476</v>
      </c>
      <c r="P1602" s="22">
        <f t="shared" si="911"/>
        <v>0.27781350712085806</v>
      </c>
      <c r="Q1602" s="22">
        <f t="shared" si="912"/>
        <v>0</v>
      </c>
      <c r="R1602" s="22">
        <f t="shared" si="913"/>
        <v>349.2</v>
      </c>
      <c r="S1602">
        <f t="shared" si="914"/>
        <v>89</v>
      </c>
      <c r="T1602">
        <f t="shared" si="915"/>
        <v>260.2</v>
      </c>
      <c r="U1602" s="18">
        <f t="shared" si="916"/>
        <v>72.287074552847258</v>
      </c>
      <c r="W1602" s="22">
        <f t="shared" si="917"/>
        <v>4.3377877934350773E-3</v>
      </c>
      <c r="X1602" s="22">
        <f t="shared" si="918"/>
        <v>2</v>
      </c>
      <c r="Y1602" s="22">
        <f t="shared" si="919"/>
        <v>147</v>
      </c>
      <c r="Z1602">
        <f t="shared" si="908"/>
        <v>205.8</v>
      </c>
      <c r="AA1602">
        <f t="shared" si="909"/>
        <v>58.800000000000011</v>
      </c>
      <c r="AB1602" s="18">
        <f t="shared" si="910"/>
        <v>2.2550619222539825</v>
      </c>
      <c r="AC1602" t="s">
        <v>181</v>
      </c>
      <c r="AD1602" s="103" t="str">
        <f t="shared" si="858"/>
        <v xml:space="preserve">  </v>
      </c>
      <c r="AE1602" s="103" t="str">
        <f t="shared" si="859"/>
        <v xml:space="preserve">  </v>
      </c>
    </row>
    <row r="1603" spans="1:31" x14ac:dyDescent="0.2">
      <c r="A1603" t="s">
        <v>480</v>
      </c>
      <c r="C1603" t="s">
        <v>485</v>
      </c>
      <c r="F1603">
        <v>12</v>
      </c>
      <c r="G1603">
        <v>227</v>
      </c>
      <c r="H1603">
        <v>88.67</v>
      </c>
      <c r="I1603">
        <v>105</v>
      </c>
      <c r="J1603" t="s">
        <v>478</v>
      </c>
      <c r="K1603" s="5" t="s">
        <v>476</v>
      </c>
      <c r="P1603" s="22">
        <f t="shared" si="911"/>
        <v>0.27781350712085806</v>
      </c>
      <c r="Q1603" s="22">
        <f t="shared" si="912"/>
        <v>0</v>
      </c>
      <c r="R1603" s="22">
        <f t="shared" si="913"/>
        <v>349.2</v>
      </c>
      <c r="S1603">
        <f t="shared" si="914"/>
        <v>88.67</v>
      </c>
      <c r="T1603">
        <f t="shared" si="915"/>
        <v>260.52999999999997</v>
      </c>
      <c r="U1603" s="18">
        <f t="shared" si="916"/>
        <v>72.378753010197144</v>
      </c>
      <c r="W1603" s="22">
        <f t="shared" si="917"/>
        <v>4.3377877934350773E-3</v>
      </c>
      <c r="X1603" s="22">
        <f t="shared" si="918"/>
        <v>2</v>
      </c>
      <c r="Y1603" s="22">
        <f t="shared" si="919"/>
        <v>147</v>
      </c>
      <c r="Z1603">
        <f t="shared" si="908"/>
        <v>227</v>
      </c>
      <c r="AA1603">
        <f t="shared" si="909"/>
        <v>80</v>
      </c>
      <c r="AB1603" s="18">
        <f t="shared" si="910"/>
        <v>2.3470230234748062</v>
      </c>
      <c r="AC1603" t="s">
        <v>181</v>
      </c>
      <c r="AD1603" s="103" t="str">
        <f t="shared" ref="AD1603:AD1644" si="920">CONCATENATE(IF(Z1603&lt;Y1603, "YES", " "), IF( AA1603&lt;0, "-YES", " "))</f>
        <v xml:space="preserve">  </v>
      </c>
      <c r="AE1603" s="103" t="str">
        <f t="shared" ref="AE1603:AE1644" si="921">CONCATENATE(IF(S1603&gt;R1603, "YES", " "), IF( T1603&lt;0, "-YES", " "))</f>
        <v xml:space="preserve">  </v>
      </c>
    </row>
    <row r="1604" spans="1:31" x14ac:dyDescent="0.2">
      <c r="A1604" t="s">
        <v>480</v>
      </c>
      <c r="C1604" t="s">
        <v>485</v>
      </c>
      <c r="F1604">
        <v>13</v>
      </c>
      <c r="G1604">
        <v>171.3</v>
      </c>
      <c r="H1604">
        <v>89.17</v>
      </c>
      <c r="I1604">
        <v>105</v>
      </c>
      <c r="J1604" t="s">
        <v>478</v>
      </c>
      <c r="K1604" s="5" t="s">
        <v>476</v>
      </c>
      <c r="P1604" s="22">
        <f t="shared" si="911"/>
        <v>0.27781350712085806</v>
      </c>
      <c r="Q1604" s="22">
        <f t="shared" si="912"/>
        <v>0</v>
      </c>
      <c r="R1604" s="22">
        <f t="shared" si="913"/>
        <v>349.2</v>
      </c>
      <c r="S1604">
        <f t="shared" si="914"/>
        <v>89.17</v>
      </c>
      <c r="T1604">
        <f t="shared" si="915"/>
        <v>260.02999999999997</v>
      </c>
      <c r="U1604" s="18">
        <f t="shared" si="916"/>
        <v>72.23984625663671</v>
      </c>
      <c r="W1604" s="22">
        <f t="shared" si="917"/>
        <v>4.3377877934350773E-3</v>
      </c>
      <c r="X1604" s="22">
        <f t="shared" si="918"/>
        <v>2</v>
      </c>
      <c r="Y1604" s="22">
        <f t="shared" si="919"/>
        <v>147</v>
      </c>
      <c r="Z1604">
        <f t="shared" si="908"/>
        <v>171.3</v>
      </c>
      <c r="AA1604">
        <f t="shared" si="909"/>
        <v>24.300000000000011</v>
      </c>
      <c r="AB1604" s="18">
        <f t="shared" si="910"/>
        <v>2.1054082433804724</v>
      </c>
      <c r="AC1604" t="s">
        <v>181</v>
      </c>
      <c r="AD1604" s="103" t="str">
        <f t="shared" si="920"/>
        <v xml:space="preserve">  </v>
      </c>
      <c r="AE1604" s="103" t="str">
        <f t="shared" si="921"/>
        <v xml:space="preserve">  </v>
      </c>
    </row>
    <row r="1605" spans="1:31" x14ac:dyDescent="0.2">
      <c r="A1605" t="s">
        <v>481</v>
      </c>
      <c r="C1605" t="s">
        <v>485</v>
      </c>
      <c r="F1605">
        <v>14</v>
      </c>
      <c r="G1605">
        <v>168.7</v>
      </c>
      <c r="H1605">
        <v>89.17</v>
      </c>
      <c r="I1605">
        <v>105</v>
      </c>
      <c r="J1605" t="s">
        <v>478</v>
      </c>
      <c r="K1605" s="5" t="s">
        <v>476</v>
      </c>
      <c r="P1605" s="22">
        <f t="shared" si="911"/>
        <v>0.27781350712085806</v>
      </c>
      <c r="Q1605" s="22">
        <f t="shared" si="912"/>
        <v>0</v>
      </c>
      <c r="R1605" s="22">
        <f t="shared" si="913"/>
        <v>349.2</v>
      </c>
      <c r="S1605">
        <f t="shared" si="914"/>
        <v>89.17</v>
      </c>
      <c r="T1605">
        <f t="shared" si="915"/>
        <v>260.02999999999997</v>
      </c>
      <c r="U1605" s="18">
        <f t="shared" si="916"/>
        <v>72.23984625663671</v>
      </c>
      <c r="W1605" s="22">
        <f t="shared" si="917"/>
        <v>4.3377877934350773E-3</v>
      </c>
      <c r="X1605" s="22">
        <f t="shared" si="918"/>
        <v>2</v>
      </c>
      <c r="Y1605" s="22">
        <f t="shared" si="919"/>
        <v>147</v>
      </c>
      <c r="Z1605">
        <f t="shared" si="908"/>
        <v>168.7</v>
      </c>
      <c r="AA1605">
        <f t="shared" si="909"/>
        <v>21.699999999999989</v>
      </c>
      <c r="AB1605" s="18">
        <f t="shared" si="910"/>
        <v>2.0941299951175409</v>
      </c>
      <c r="AC1605" t="s">
        <v>181</v>
      </c>
      <c r="AD1605" s="103" t="str">
        <f t="shared" si="920"/>
        <v xml:space="preserve">  </v>
      </c>
      <c r="AE1605" s="103" t="str">
        <f t="shared" si="921"/>
        <v xml:space="preserve">  </v>
      </c>
    </row>
    <row r="1606" spans="1:31" x14ac:dyDescent="0.2">
      <c r="A1606" t="s">
        <v>481</v>
      </c>
      <c r="C1606" t="s">
        <v>485</v>
      </c>
      <c r="F1606">
        <v>15</v>
      </c>
      <c r="G1606">
        <v>180.2</v>
      </c>
      <c r="H1606">
        <v>89.17</v>
      </c>
      <c r="I1606">
        <v>105</v>
      </c>
      <c r="J1606" t="s">
        <v>478</v>
      </c>
      <c r="K1606" s="5" t="s">
        <v>476</v>
      </c>
      <c r="P1606" s="22">
        <f t="shared" si="911"/>
        <v>0.27781350712085806</v>
      </c>
      <c r="Q1606" s="22">
        <f t="shared" si="912"/>
        <v>0</v>
      </c>
      <c r="R1606" s="22">
        <f t="shared" si="913"/>
        <v>349.2</v>
      </c>
      <c r="S1606">
        <f t="shared" si="914"/>
        <v>89.17</v>
      </c>
      <c r="T1606">
        <f t="shared" si="915"/>
        <v>260.02999999999997</v>
      </c>
      <c r="U1606" s="18">
        <f t="shared" si="916"/>
        <v>72.23984625663671</v>
      </c>
      <c r="W1606" s="22">
        <f t="shared" si="917"/>
        <v>4.3377877934350773E-3</v>
      </c>
      <c r="X1606" s="22">
        <f t="shared" si="918"/>
        <v>2</v>
      </c>
      <c r="Y1606" s="22">
        <f t="shared" si="919"/>
        <v>147</v>
      </c>
      <c r="Z1606">
        <f t="shared" si="908"/>
        <v>180.2</v>
      </c>
      <c r="AA1606">
        <f t="shared" si="909"/>
        <v>33.199999999999989</v>
      </c>
      <c r="AB1606" s="18">
        <f t="shared" si="910"/>
        <v>2.1440145547420446</v>
      </c>
      <c r="AC1606" t="s">
        <v>181</v>
      </c>
      <c r="AD1606" s="103" t="str">
        <f t="shared" si="920"/>
        <v xml:space="preserve">  </v>
      </c>
      <c r="AE1606" s="103" t="str">
        <f t="shared" si="921"/>
        <v xml:space="preserve">  </v>
      </c>
    </row>
    <row r="1607" spans="1:31" x14ac:dyDescent="0.2">
      <c r="A1607" t="s">
        <v>481</v>
      </c>
      <c r="C1607" t="s">
        <v>485</v>
      </c>
      <c r="F1607">
        <v>16</v>
      </c>
      <c r="G1607">
        <v>188.5</v>
      </c>
      <c r="H1607">
        <v>89</v>
      </c>
      <c r="I1607">
        <v>105</v>
      </c>
      <c r="J1607" t="s">
        <v>478</v>
      </c>
      <c r="K1607" s="5" t="s">
        <v>476</v>
      </c>
      <c r="P1607" s="22">
        <f t="shared" si="911"/>
        <v>0.27781350712085806</v>
      </c>
      <c r="Q1607" s="22">
        <f t="shared" si="912"/>
        <v>0</v>
      </c>
      <c r="R1607" s="22">
        <f t="shared" si="913"/>
        <v>349.2</v>
      </c>
      <c r="S1607">
        <f t="shared" si="914"/>
        <v>89</v>
      </c>
      <c r="T1607">
        <f t="shared" si="915"/>
        <v>260.2</v>
      </c>
      <c r="U1607" s="18">
        <f t="shared" si="916"/>
        <v>72.287074552847258</v>
      </c>
      <c r="W1607" s="22">
        <f t="shared" si="917"/>
        <v>4.3377877934350773E-3</v>
      </c>
      <c r="X1607" s="22">
        <f t="shared" si="918"/>
        <v>2</v>
      </c>
      <c r="Y1607" s="22">
        <f t="shared" si="919"/>
        <v>147</v>
      </c>
      <c r="Z1607">
        <f t="shared" si="908"/>
        <v>188.5</v>
      </c>
      <c r="AA1607">
        <f t="shared" si="909"/>
        <v>41.5</v>
      </c>
      <c r="AB1607" s="18">
        <f t="shared" si="910"/>
        <v>2.1800181934275558</v>
      </c>
      <c r="AC1607" t="s">
        <v>181</v>
      </c>
      <c r="AD1607" s="103" t="str">
        <f t="shared" si="920"/>
        <v xml:space="preserve">  </v>
      </c>
      <c r="AE1607" s="103" t="str">
        <f t="shared" si="921"/>
        <v xml:space="preserve">  </v>
      </c>
    </row>
    <row r="1608" spans="1:31" x14ac:dyDescent="0.2">
      <c r="A1608" t="s">
        <v>481</v>
      </c>
      <c r="C1608" t="s">
        <v>485</v>
      </c>
      <c r="F1608">
        <v>17</v>
      </c>
      <c r="G1608">
        <v>200.7</v>
      </c>
      <c r="H1608">
        <v>89</v>
      </c>
      <c r="I1608">
        <v>105</v>
      </c>
      <c r="J1608" t="s">
        <v>478</v>
      </c>
      <c r="K1608" s="5" t="s">
        <v>476</v>
      </c>
      <c r="P1608" s="22">
        <f t="shared" si="911"/>
        <v>0.27781350712085806</v>
      </c>
      <c r="Q1608" s="22">
        <f t="shared" si="912"/>
        <v>0</v>
      </c>
      <c r="R1608" s="22">
        <f t="shared" si="913"/>
        <v>349.2</v>
      </c>
      <c r="S1608">
        <f t="shared" si="914"/>
        <v>89</v>
      </c>
      <c r="T1608">
        <f t="shared" si="915"/>
        <v>260.2</v>
      </c>
      <c r="U1608" s="18">
        <f t="shared" si="916"/>
        <v>72.287074552847258</v>
      </c>
      <c r="W1608" s="22">
        <f t="shared" si="917"/>
        <v>4.3377877934350773E-3</v>
      </c>
      <c r="X1608" s="22">
        <f t="shared" si="918"/>
        <v>2</v>
      </c>
      <c r="Y1608" s="22">
        <f t="shared" si="919"/>
        <v>147</v>
      </c>
      <c r="Z1608">
        <f t="shared" si="908"/>
        <v>200.7</v>
      </c>
      <c r="AA1608">
        <f t="shared" si="909"/>
        <v>53.699999999999989</v>
      </c>
      <c r="AB1608" s="18">
        <f t="shared" si="910"/>
        <v>2.2329392045074634</v>
      </c>
      <c r="AC1608" t="s">
        <v>181</v>
      </c>
      <c r="AD1608" s="103" t="str">
        <f t="shared" si="920"/>
        <v xml:space="preserve">  </v>
      </c>
      <c r="AE1608" s="103" t="str">
        <f t="shared" si="921"/>
        <v xml:space="preserve">  </v>
      </c>
    </row>
    <row r="1609" spans="1:31" x14ac:dyDescent="0.2">
      <c r="A1609" t="s">
        <v>481</v>
      </c>
      <c r="C1609" t="s">
        <v>485</v>
      </c>
      <c r="F1609">
        <v>18</v>
      </c>
      <c r="G1609">
        <v>223</v>
      </c>
      <c r="H1609">
        <v>89.17</v>
      </c>
      <c r="I1609">
        <v>105</v>
      </c>
      <c r="J1609" t="s">
        <v>478</v>
      </c>
      <c r="K1609" s="5" t="s">
        <v>476</v>
      </c>
      <c r="P1609" s="22">
        <f t="shared" si="911"/>
        <v>0.27781350712085806</v>
      </c>
      <c r="Q1609" s="22">
        <f t="shared" si="912"/>
        <v>0</v>
      </c>
      <c r="R1609" s="22">
        <f t="shared" si="913"/>
        <v>349.2</v>
      </c>
      <c r="S1609">
        <f t="shared" si="914"/>
        <v>89.17</v>
      </c>
      <c r="T1609">
        <f t="shared" si="915"/>
        <v>260.02999999999997</v>
      </c>
      <c r="U1609" s="18">
        <f t="shared" si="916"/>
        <v>72.23984625663671</v>
      </c>
      <c r="W1609" s="22">
        <f t="shared" si="917"/>
        <v>4.3377877934350773E-3</v>
      </c>
      <c r="X1609" s="22">
        <f t="shared" si="918"/>
        <v>2</v>
      </c>
      <c r="Y1609" s="22">
        <f t="shared" si="919"/>
        <v>147</v>
      </c>
      <c r="Z1609">
        <f t="shared" si="908"/>
        <v>223</v>
      </c>
      <c r="AA1609">
        <f t="shared" si="909"/>
        <v>76</v>
      </c>
      <c r="AB1609" s="18">
        <f t="shared" si="910"/>
        <v>2.3296718723010659</v>
      </c>
      <c r="AC1609" t="s">
        <v>181</v>
      </c>
      <c r="AD1609" s="103" t="str">
        <f t="shared" si="920"/>
        <v xml:space="preserve">  </v>
      </c>
      <c r="AE1609" s="103" t="str">
        <f t="shared" si="921"/>
        <v xml:space="preserve">  </v>
      </c>
    </row>
    <row r="1610" spans="1:31" x14ac:dyDescent="0.2">
      <c r="A1610" t="s">
        <v>481</v>
      </c>
      <c r="C1610" t="s">
        <v>485</v>
      </c>
      <c r="F1610">
        <v>19</v>
      </c>
      <c r="G1610">
        <v>210</v>
      </c>
      <c r="H1610">
        <v>179.8</v>
      </c>
      <c r="I1610">
        <v>105</v>
      </c>
      <c r="J1610" t="s">
        <v>478</v>
      </c>
      <c r="K1610" s="5" t="s">
        <v>476</v>
      </c>
      <c r="P1610" s="22">
        <f t="shared" si="911"/>
        <v>0.27781350712085806</v>
      </c>
      <c r="Q1610" s="22">
        <f t="shared" si="912"/>
        <v>0</v>
      </c>
      <c r="R1610" s="22">
        <f t="shared" si="913"/>
        <v>349.2</v>
      </c>
      <c r="S1610">
        <f t="shared" si="914"/>
        <v>179.8</v>
      </c>
      <c r="T1610">
        <f t="shared" si="915"/>
        <v>169.39999999999998</v>
      </c>
      <c r="U1610" s="18">
        <f t="shared" si="916"/>
        <v>47.061608106273347</v>
      </c>
      <c r="W1610" s="22">
        <f t="shared" si="917"/>
        <v>4.3377877934350773E-3</v>
      </c>
      <c r="X1610" s="22">
        <f t="shared" si="918"/>
        <v>2</v>
      </c>
      <c r="Y1610" s="22">
        <f t="shared" si="919"/>
        <v>147</v>
      </c>
      <c r="Z1610">
        <f t="shared" si="908"/>
        <v>210</v>
      </c>
      <c r="AA1610">
        <f t="shared" si="909"/>
        <v>63</v>
      </c>
      <c r="AB1610" s="18">
        <f t="shared" si="910"/>
        <v>2.27328063098641</v>
      </c>
      <c r="AC1610" t="s">
        <v>181</v>
      </c>
      <c r="AD1610" s="103" t="str">
        <f t="shared" si="920"/>
        <v xml:space="preserve">  </v>
      </c>
      <c r="AE1610" s="103" t="str">
        <f t="shared" si="921"/>
        <v xml:space="preserve">  </v>
      </c>
    </row>
    <row r="1611" spans="1:31" x14ac:dyDescent="0.2">
      <c r="A1611" t="s">
        <v>481</v>
      </c>
      <c r="C1611" t="s">
        <v>485</v>
      </c>
      <c r="F1611">
        <v>20</v>
      </c>
      <c r="G1611">
        <v>208.5</v>
      </c>
      <c r="H1611">
        <v>223</v>
      </c>
      <c r="I1611">
        <v>105</v>
      </c>
      <c r="J1611" t="s">
        <v>478</v>
      </c>
      <c r="K1611" s="5" t="s">
        <v>476</v>
      </c>
      <c r="P1611" s="22">
        <f t="shared" si="911"/>
        <v>0.27781350712085806</v>
      </c>
      <c r="Q1611" s="22">
        <f t="shared" si="912"/>
        <v>0</v>
      </c>
      <c r="R1611" s="22">
        <f t="shared" si="913"/>
        <v>349.2</v>
      </c>
      <c r="S1611">
        <f t="shared" si="914"/>
        <v>223</v>
      </c>
      <c r="T1611">
        <f t="shared" si="915"/>
        <v>126.19999999999999</v>
      </c>
      <c r="U1611" s="18">
        <f t="shared" si="916"/>
        <v>35.060064598652282</v>
      </c>
      <c r="W1611" s="22">
        <f t="shared" si="917"/>
        <v>4.3377877934350773E-3</v>
      </c>
      <c r="X1611" s="22">
        <f t="shared" si="918"/>
        <v>2</v>
      </c>
      <c r="Y1611" s="22">
        <f t="shared" si="919"/>
        <v>147</v>
      </c>
      <c r="Z1611">
        <f t="shared" si="908"/>
        <v>208.5</v>
      </c>
      <c r="AA1611">
        <f t="shared" si="909"/>
        <v>61.5</v>
      </c>
      <c r="AB1611" s="18">
        <f t="shared" si="910"/>
        <v>2.2667739492962573</v>
      </c>
      <c r="AC1611" t="s">
        <v>181</v>
      </c>
      <c r="AD1611" s="103" t="str">
        <f t="shared" si="920"/>
        <v xml:space="preserve">  </v>
      </c>
      <c r="AE1611" s="103" t="str">
        <f t="shared" si="921"/>
        <v xml:space="preserve">  </v>
      </c>
    </row>
    <row r="1612" spans="1:31" x14ac:dyDescent="0.2">
      <c r="A1612" t="s">
        <v>481</v>
      </c>
      <c r="C1612" t="s">
        <v>485</v>
      </c>
      <c r="F1612">
        <v>21</v>
      </c>
      <c r="G1612">
        <v>210.2</v>
      </c>
      <c r="H1612">
        <v>228.7</v>
      </c>
      <c r="I1612">
        <v>105</v>
      </c>
      <c r="J1612" t="s">
        <v>478</v>
      </c>
      <c r="K1612" s="5" t="s">
        <v>476</v>
      </c>
      <c r="P1612" s="22">
        <f t="shared" si="911"/>
        <v>0.27781350712085806</v>
      </c>
      <c r="Q1612" s="22">
        <f t="shared" si="912"/>
        <v>0</v>
      </c>
      <c r="R1612" s="22">
        <f t="shared" si="913"/>
        <v>349.2</v>
      </c>
      <c r="S1612">
        <f t="shared" si="914"/>
        <v>228.7</v>
      </c>
      <c r="T1612">
        <f t="shared" si="915"/>
        <v>120.5</v>
      </c>
      <c r="U1612" s="18">
        <f t="shared" si="916"/>
        <v>33.4765276080634</v>
      </c>
      <c r="W1612" s="22">
        <f t="shared" si="917"/>
        <v>4.3377877934350773E-3</v>
      </c>
      <c r="X1612" s="22">
        <f t="shared" si="918"/>
        <v>2</v>
      </c>
      <c r="Y1612" s="22">
        <f t="shared" si="919"/>
        <v>147</v>
      </c>
      <c r="Z1612">
        <f t="shared" si="908"/>
        <v>210.2</v>
      </c>
      <c r="AA1612">
        <f t="shared" si="909"/>
        <v>63.199999999999989</v>
      </c>
      <c r="AB1612" s="18">
        <f t="shared" si="910"/>
        <v>2.2741481885450967</v>
      </c>
      <c r="AC1612" t="s">
        <v>181</v>
      </c>
      <c r="AD1612" s="103" t="str">
        <f t="shared" si="920"/>
        <v xml:space="preserve">  </v>
      </c>
      <c r="AE1612" s="103" t="str">
        <f t="shared" si="921"/>
        <v xml:space="preserve">  </v>
      </c>
    </row>
    <row r="1613" spans="1:31" x14ac:dyDescent="0.2">
      <c r="A1613" t="s">
        <v>481</v>
      </c>
      <c r="C1613" t="s">
        <v>485</v>
      </c>
      <c r="F1613">
        <v>22</v>
      </c>
      <c r="G1613">
        <v>186.2</v>
      </c>
      <c r="H1613">
        <v>239.8</v>
      </c>
      <c r="I1613">
        <v>105</v>
      </c>
      <c r="J1613" t="s">
        <v>478</v>
      </c>
      <c r="K1613" s="5" t="s">
        <v>476</v>
      </c>
      <c r="P1613" s="22">
        <f t="shared" si="911"/>
        <v>0.27781350712085806</v>
      </c>
      <c r="Q1613" s="22">
        <f t="shared" si="912"/>
        <v>0</v>
      </c>
      <c r="R1613" s="22">
        <f t="shared" si="913"/>
        <v>349.2</v>
      </c>
      <c r="S1613">
        <f t="shared" si="914"/>
        <v>239.8</v>
      </c>
      <c r="T1613">
        <f t="shared" si="915"/>
        <v>109.39999999999998</v>
      </c>
      <c r="U1613" s="18">
        <f t="shared" si="916"/>
        <v>30.392797679021864</v>
      </c>
      <c r="W1613" s="22">
        <f t="shared" si="917"/>
        <v>4.3377877934350773E-3</v>
      </c>
      <c r="X1613" s="22">
        <f t="shared" si="918"/>
        <v>2</v>
      </c>
      <c r="Y1613" s="22">
        <f t="shared" si="919"/>
        <v>147</v>
      </c>
      <c r="Z1613">
        <f t="shared" si="908"/>
        <v>186.2</v>
      </c>
      <c r="AA1613">
        <f t="shared" si="909"/>
        <v>39.199999999999989</v>
      </c>
      <c r="AB1613" s="18">
        <f t="shared" si="910"/>
        <v>2.1700412815026549</v>
      </c>
      <c r="AC1613" t="s">
        <v>181</v>
      </c>
      <c r="AD1613" s="103" t="str">
        <f t="shared" si="920"/>
        <v xml:space="preserve">  </v>
      </c>
      <c r="AE1613" s="103" t="str">
        <f t="shared" si="921"/>
        <v xml:space="preserve">  </v>
      </c>
    </row>
    <row r="1614" spans="1:31" x14ac:dyDescent="0.2">
      <c r="A1614" t="s">
        <v>482</v>
      </c>
      <c r="C1614" t="s">
        <v>485</v>
      </c>
      <c r="F1614">
        <v>23</v>
      </c>
      <c r="G1614">
        <v>276</v>
      </c>
      <c r="H1614">
        <v>207.8</v>
      </c>
      <c r="I1614">
        <v>105</v>
      </c>
      <c r="J1614" t="s">
        <v>478</v>
      </c>
      <c r="K1614" s="5" t="s">
        <v>476</v>
      </c>
      <c r="P1614" s="22">
        <f t="shared" si="911"/>
        <v>0.27781350712085806</v>
      </c>
      <c r="Q1614" s="22">
        <f t="shared" si="912"/>
        <v>0</v>
      </c>
      <c r="R1614" s="22">
        <f t="shared" si="913"/>
        <v>349.2</v>
      </c>
      <c r="S1614">
        <f t="shared" si="914"/>
        <v>207.8</v>
      </c>
      <c r="T1614">
        <f t="shared" si="915"/>
        <v>141.39999999999998</v>
      </c>
      <c r="U1614" s="18">
        <f t="shared" si="916"/>
        <v>39.282829906889326</v>
      </c>
      <c r="W1614" s="22">
        <f t="shared" si="917"/>
        <v>4.3377877934350773E-3</v>
      </c>
      <c r="X1614" s="22">
        <f t="shared" si="918"/>
        <v>2</v>
      </c>
      <c r="Y1614" s="22">
        <f t="shared" si="919"/>
        <v>147</v>
      </c>
      <c r="Z1614">
        <f t="shared" si="908"/>
        <v>276</v>
      </c>
      <c r="AA1614">
        <f t="shared" si="909"/>
        <v>129</v>
      </c>
      <c r="AB1614" s="18">
        <f t="shared" si="910"/>
        <v>2.5595746253531249</v>
      </c>
      <c r="AC1614" t="s">
        <v>181</v>
      </c>
      <c r="AD1614" s="103" t="str">
        <f t="shared" si="920"/>
        <v xml:space="preserve">  </v>
      </c>
      <c r="AE1614" s="103" t="str">
        <f t="shared" si="921"/>
        <v xml:space="preserve">  </v>
      </c>
    </row>
    <row r="1615" spans="1:31" x14ac:dyDescent="0.2">
      <c r="A1615" t="s">
        <v>482</v>
      </c>
      <c r="C1615" t="s">
        <v>485</v>
      </c>
      <c r="F1615">
        <v>23</v>
      </c>
      <c r="G1615">
        <v>319.8</v>
      </c>
      <c r="H1615">
        <v>221.3</v>
      </c>
      <c r="I1615">
        <v>105</v>
      </c>
      <c r="J1615" t="s">
        <v>478</v>
      </c>
      <c r="K1615" s="5" t="s">
        <v>476</v>
      </c>
      <c r="P1615" s="22">
        <f t="shared" si="911"/>
        <v>0.27781350712085806</v>
      </c>
      <c r="Q1615" s="22">
        <f t="shared" si="912"/>
        <v>0</v>
      </c>
      <c r="R1615" s="22">
        <f t="shared" si="913"/>
        <v>349.2</v>
      </c>
      <c r="S1615">
        <f t="shared" si="914"/>
        <v>221.3</v>
      </c>
      <c r="T1615">
        <f t="shared" si="915"/>
        <v>127.89999999999998</v>
      </c>
      <c r="U1615" s="18">
        <f t="shared" si="916"/>
        <v>35.532347560757742</v>
      </c>
      <c r="W1615" s="22">
        <f t="shared" si="917"/>
        <v>4.3377877934350773E-3</v>
      </c>
      <c r="X1615" s="22">
        <f t="shared" si="918"/>
        <v>2</v>
      </c>
      <c r="Y1615" s="22">
        <f t="shared" si="919"/>
        <v>147</v>
      </c>
      <c r="Z1615">
        <f t="shared" si="908"/>
        <v>319.8</v>
      </c>
      <c r="AA1615">
        <f t="shared" si="909"/>
        <v>172.8</v>
      </c>
      <c r="AB1615" s="18">
        <f t="shared" si="910"/>
        <v>2.7495697307055815</v>
      </c>
      <c r="AC1615" t="s">
        <v>181</v>
      </c>
      <c r="AD1615" s="103" t="str">
        <f t="shared" si="920"/>
        <v xml:space="preserve">  </v>
      </c>
      <c r="AE1615" s="103" t="str">
        <f t="shared" si="921"/>
        <v xml:space="preserve">  </v>
      </c>
    </row>
    <row r="1616" spans="1:31" x14ac:dyDescent="0.2">
      <c r="A1616" t="s">
        <v>482</v>
      </c>
      <c r="C1616" t="s">
        <v>485</v>
      </c>
      <c r="F1616">
        <v>23</v>
      </c>
      <c r="G1616">
        <v>293.7</v>
      </c>
      <c r="H1616">
        <v>310.8</v>
      </c>
      <c r="I1616">
        <v>105</v>
      </c>
      <c r="J1616" t="s">
        <v>478</v>
      </c>
      <c r="K1616" s="5" t="s">
        <v>476</v>
      </c>
      <c r="P1616" s="22">
        <f t="shared" si="911"/>
        <v>0.27781350712085806</v>
      </c>
      <c r="Q1616" s="22">
        <f t="shared" si="912"/>
        <v>0</v>
      </c>
      <c r="R1616" s="22">
        <f t="shared" si="913"/>
        <v>349.2</v>
      </c>
      <c r="S1616">
        <f t="shared" si="914"/>
        <v>310.8</v>
      </c>
      <c r="T1616">
        <f t="shared" si="915"/>
        <v>38.399999999999977</v>
      </c>
      <c r="U1616" s="18">
        <f t="shared" si="916"/>
        <v>10.668038673440943</v>
      </c>
      <c r="W1616" s="22">
        <f t="shared" si="917"/>
        <v>4.3377877934350773E-3</v>
      </c>
      <c r="X1616" s="22">
        <f t="shared" si="918"/>
        <v>2</v>
      </c>
      <c r="Y1616" s="22">
        <f t="shared" si="919"/>
        <v>147</v>
      </c>
      <c r="Z1616">
        <f t="shared" si="908"/>
        <v>293.7</v>
      </c>
      <c r="AA1616">
        <f t="shared" si="909"/>
        <v>146.69999999999999</v>
      </c>
      <c r="AB1616" s="18">
        <f t="shared" si="910"/>
        <v>2.6363534692969259</v>
      </c>
      <c r="AC1616" t="s">
        <v>181</v>
      </c>
      <c r="AD1616" s="103" t="str">
        <f t="shared" si="920"/>
        <v xml:space="preserve">  </v>
      </c>
      <c r="AE1616" s="103" t="str">
        <f t="shared" si="921"/>
        <v xml:space="preserve">  </v>
      </c>
    </row>
    <row r="1617" spans="1:31" x14ac:dyDescent="0.2">
      <c r="A1617" t="s">
        <v>482</v>
      </c>
      <c r="C1617" t="s">
        <v>485</v>
      </c>
      <c r="F1617">
        <v>23</v>
      </c>
      <c r="G1617">
        <v>246.2</v>
      </c>
      <c r="H1617">
        <v>342</v>
      </c>
      <c r="I1617">
        <v>105</v>
      </c>
      <c r="J1617" t="s">
        <v>478</v>
      </c>
      <c r="K1617" s="5" t="s">
        <v>476</v>
      </c>
      <c r="P1617" s="22">
        <f t="shared" si="911"/>
        <v>0.27781350712085806</v>
      </c>
      <c r="Q1617" s="22">
        <f t="shared" si="912"/>
        <v>0</v>
      </c>
      <c r="R1617" s="22">
        <f t="shared" si="913"/>
        <v>349.2</v>
      </c>
      <c r="S1617">
        <f t="shared" si="914"/>
        <v>342</v>
      </c>
      <c r="T1617">
        <f t="shared" si="915"/>
        <v>7.1999999999999886</v>
      </c>
      <c r="U1617" s="18">
        <f t="shared" si="916"/>
        <v>2.0002572512701748</v>
      </c>
      <c r="W1617" s="22">
        <f t="shared" si="917"/>
        <v>4.3377877934350773E-3</v>
      </c>
      <c r="X1617" s="22">
        <f t="shared" si="918"/>
        <v>2</v>
      </c>
      <c r="Y1617" s="22">
        <f t="shared" si="919"/>
        <v>147</v>
      </c>
      <c r="Z1617">
        <f t="shared" si="908"/>
        <v>246.2</v>
      </c>
      <c r="AA1617">
        <f t="shared" si="909"/>
        <v>99.199999999999989</v>
      </c>
      <c r="AB1617" s="18">
        <f t="shared" si="910"/>
        <v>2.4303085491087595</v>
      </c>
      <c r="AC1617" t="s">
        <v>181</v>
      </c>
      <c r="AD1617" s="103" t="str">
        <f t="shared" si="920"/>
        <v xml:space="preserve">  </v>
      </c>
      <c r="AE1617" s="103" t="str">
        <f t="shared" si="921"/>
        <v xml:space="preserve">  </v>
      </c>
    </row>
    <row r="1618" spans="1:31" x14ac:dyDescent="0.2">
      <c r="A1618" t="s">
        <v>482</v>
      </c>
      <c r="C1618" t="s">
        <v>485</v>
      </c>
      <c r="F1618">
        <v>23</v>
      </c>
      <c r="G1618">
        <v>254.5</v>
      </c>
      <c r="H1618">
        <v>334.8</v>
      </c>
      <c r="I1618">
        <v>105</v>
      </c>
      <c r="J1618" t="s">
        <v>478</v>
      </c>
      <c r="K1618" s="5" t="s">
        <v>476</v>
      </c>
      <c r="P1618" s="22">
        <f t="shared" si="911"/>
        <v>0.27781350712085806</v>
      </c>
      <c r="Q1618" s="22">
        <f t="shared" si="912"/>
        <v>0</v>
      </c>
      <c r="R1618" s="22">
        <f t="shared" si="913"/>
        <v>349.2</v>
      </c>
      <c r="S1618">
        <f t="shared" si="914"/>
        <v>334.8</v>
      </c>
      <c r="T1618">
        <f t="shared" si="915"/>
        <v>14.399999999999977</v>
      </c>
      <c r="U1618" s="18">
        <f t="shared" si="916"/>
        <v>4.0005145025403497</v>
      </c>
      <c r="W1618" s="22">
        <f t="shared" si="917"/>
        <v>4.3377877934350773E-3</v>
      </c>
      <c r="X1618" s="22">
        <f t="shared" si="918"/>
        <v>2</v>
      </c>
      <c r="Y1618" s="22">
        <f t="shared" si="919"/>
        <v>147</v>
      </c>
      <c r="Z1618">
        <f t="shared" si="908"/>
        <v>254.5</v>
      </c>
      <c r="AA1618">
        <f t="shared" si="909"/>
        <v>107.5</v>
      </c>
      <c r="AB1618" s="18">
        <f t="shared" si="910"/>
        <v>2.4663121877942706</v>
      </c>
      <c r="AC1618" t="s">
        <v>181</v>
      </c>
      <c r="AD1618" s="103" t="str">
        <f t="shared" si="920"/>
        <v xml:space="preserve">  </v>
      </c>
      <c r="AE1618" s="103" t="str">
        <f t="shared" si="921"/>
        <v xml:space="preserve">  </v>
      </c>
    </row>
    <row r="1619" spans="1:31" x14ac:dyDescent="0.2">
      <c r="A1619" t="s">
        <v>482</v>
      </c>
      <c r="C1619" t="s">
        <v>485</v>
      </c>
      <c r="F1619">
        <v>23</v>
      </c>
      <c r="G1619">
        <v>259.8</v>
      </c>
      <c r="H1619">
        <v>336</v>
      </c>
      <c r="I1619">
        <v>105</v>
      </c>
      <c r="J1619" t="s">
        <v>478</v>
      </c>
      <c r="K1619" s="5" t="s">
        <v>476</v>
      </c>
      <c r="P1619" s="22">
        <f t="shared" si="911"/>
        <v>0.27781350712085806</v>
      </c>
      <c r="Q1619" s="22">
        <f t="shared" si="912"/>
        <v>0</v>
      </c>
      <c r="R1619" s="22">
        <f t="shared" si="913"/>
        <v>349.2</v>
      </c>
      <c r="S1619">
        <f t="shared" si="914"/>
        <v>336</v>
      </c>
      <c r="T1619">
        <f t="shared" si="915"/>
        <v>13.199999999999989</v>
      </c>
      <c r="U1619" s="18">
        <f t="shared" si="916"/>
        <v>3.6671382939953232</v>
      </c>
      <c r="W1619" s="22">
        <f t="shared" si="917"/>
        <v>4.3377877934350773E-3</v>
      </c>
      <c r="X1619" s="22">
        <f t="shared" si="918"/>
        <v>2</v>
      </c>
      <c r="Y1619" s="22">
        <f t="shared" si="919"/>
        <v>147</v>
      </c>
      <c r="Z1619">
        <f t="shared" si="908"/>
        <v>259.8</v>
      </c>
      <c r="AA1619">
        <f t="shared" si="909"/>
        <v>112.80000000000001</v>
      </c>
      <c r="AB1619" s="18">
        <f t="shared" si="910"/>
        <v>2.4893024630994769</v>
      </c>
      <c r="AC1619" t="s">
        <v>181</v>
      </c>
      <c r="AD1619" s="103" t="str">
        <f t="shared" si="920"/>
        <v xml:space="preserve">  </v>
      </c>
      <c r="AE1619" s="103" t="str">
        <f t="shared" si="921"/>
        <v xml:space="preserve">  </v>
      </c>
    </row>
    <row r="1620" spans="1:31" x14ac:dyDescent="0.2">
      <c r="A1620" t="s">
        <v>482</v>
      </c>
      <c r="C1620" t="s">
        <v>485</v>
      </c>
      <c r="F1620">
        <v>23</v>
      </c>
      <c r="G1620">
        <v>288.7</v>
      </c>
      <c r="H1620">
        <v>334.5</v>
      </c>
      <c r="I1620">
        <v>105</v>
      </c>
      <c r="J1620" t="s">
        <v>478</v>
      </c>
      <c r="K1620" s="5" t="s">
        <v>476</v>
      </c>
      <c r="P1620" s="22">
        <f t="shared" si="911"/>
        <v>0.27781350712085806</v>
      </c>
      <c r="Q1620" s="22">
        <f t="shared" si="912"/>
        <v>0</v>
      </c>
      <c r="R1620" s="22">
        <f t="shared" si="913"/>
        <v>349.2</v>
      </c>
      <c r="S1620">
        <f t="shared" si="914"/>
        <v>334.5</v>
      </c>
      <c r="T1620">
        <f t="shared" si="915"/>
        <v>14.699999999999989</v>
      </c>
      <c r="U1620" s="18">
        <f t="shared" si="916"/>
        <v>4.0838585546766106</v>
      </c>
      <c r="W1620" s="22">
        <f t="shared" si="917"/>
        <v>4.3377877934350773E-3</v>
      </c>
      <c r="X1620" s="22">
        <f t="shared" si="918"/>
        <v>2</v>
      </c>
      <c r="Y1620" s="22">
        <f t="shared" si="919"/>
        <v>147</v>
      </c>
      <c r="Z1620">
        <f t="shared" si="908"/>
        <v>288.7</v>
      </c>
      <c r="AA1620">
        <f t="shared" si="909"/>
        <v>141.69999999999999</v>
      </c>
      <c r="AB1620" s="18">
        <f t="shared" si="910"/>
        <v>2.6146645303297502</v>
      </c>
      <c r="AC1620" t="s">
        <v>181</v>
      </c>
      <c r="AD1620" s="103" t="str">
        <f t="shared" si="920"/>
        <v xml:space="preserve">  </v>
      </c>
      <c r="AE1620" s="103" t="str">
        <f t="shared" si="921"/>
        <v xml:space="preserve">  </v>
      </c>
    </row>
    <row r="1621" spans="1:31" x14ac:dyDescent="0.2">
      <c r="A1621" t="s">
        <v>482</v>
      </c>
      <c r="C1621" t="s">
        <v>485</v>
      </c>
      <c r="F1621">
        <v>23</v>
      </c>
      <c r="G1621">
        <v>340.5</v>
      </c>
      <c r="H1621">
        <v>298.2</v>
      </c>
      <c r="I1621">
        <v>105</v>
      </c>
      <c r="J1621" t="s">
        <v>478</v>
      </c>
      <c r="K1621" s="5" t="s">
        <v>476</v>
      </c>
      <c r="P1621" s="22">
        <f t="shared" si="911"/>
        <v>0.27781350712085806</v>
      </c>
      <c r="Q1621" s="22">
        <f t="shared" si="912"/>
        <v>0</v>
      </c>
      <c r="R1621" s="22">
        <f t="shared" si="913"/>
        <v>349.2</v>
      </c>
      <c r="S1621">
        <f t="shared" si="914"/>
        <v>298.2</v>
      </c>
      <c r="T1621">
        <f t="shared" si="915"/>
        <v>51</v>
      </c>
      <c r="U1621" s="18">
        <f t="shared" si="916"/>
        <v>14.168488863163761</v>
      </c>
      <c r="W1621" s="22">
        <f t="shared" si="917"/>
        <v>4.3377877934350773E-3</v>
      </c>
      <c r="X1621" s="22">
        <f t="shared" si="918"/>
        <v>2</v>
      </c>
      <c r="Y1621" s="22">
        <f t="shared" si="919"/>
        <v>147</v>
      </c>
      <c r="Z1621">
        <f t="shared" si="908"/>
        <v>340.5</v>
      </c>
      <c r="AA1621">
        <f t="shared" si="909"/>
        <v>193.5</v>
      </c>
      <c r="AB1621" s="18">
        <f t="shared" si="910"/>
        <v>2.8393619380296875</v>
      </c>
      <c r="AC1621" t="s">
        <v>181</v>
      </c>
      <c r="AD1621" s="103" t="str">
        <f t="shared" si="920"/>
        <v xml:space="preserve">  </v>
      </c>
      <c r="AE1621" s="103" t="str">
        <f t="shared" si="921"/>
        <v xml:space="preserve">  </v>
      </c>
    </row>
    <row r="1622" spans="1:31" x14ac:dyDescent="0.2">
      <c r="A1622" t="s">
        <v>482</v>
      </c>
      <c r="C1622" t="s">
        <v>485</v>
      </c>
      <c r="F1622">
        <v>23</v>
      </c>
      <c r="G1622">
        <v>340.5</v>
      </c>
      <c r="H1622">
        <v>314</v>
      </c>
      <c r="I1622">
        <v>105</v>
      </c>
      <c r="J1622" t="s">
        <v>478</v>
      </c>
      <c r="K1622" s="5" t="s">
        <v>476</v>
      </c>
      <c r="P1622" s="22">
        <f t="shared" si="911"/>
        <v>0.27781350712085806</v>
      </c>
      <c r="Q1622" s="22">
        <f t="shared" si="912"/>
        <v>0</v>
      </c>
      <c r="R1622" s="22">
        <f t="shared" si="913"/>
        <v>349.2</v>
      </c>
      <c r="S1622">
        <f t="shared" si="914"/>
        <v>314</v>
      </c>
      <c r="T1622">
        <f t="shared" si="915"/>
        <v>35.199999999999989</v>
      </c>
      <c r="U1622" s="18">
        <f t="shared" si="916"/>
        <v>9.7790354506542005</v>
      </c>
      <c r="W1622" s="22">
        <f t="shared" si="917"/>
        <v>4.3377877934350773E-3</v>
      </c>
      <c r="X1622" s="22">
        <f t="shared" si="918"/>
        <v>2</v>
      </c>
      <c r="Y1622" s="22">
        <f t="shared" si="919"/>
        <v>147</v>
      </c>
      <c r="Z1622">
        <f t="shared" si="908"/>
        <v>340.5</v>
      </c>
      <c r="AA1622">
        <f t="shared" si="909"/>
        <v>193.5</v>
      </c>
      <c r="AB1622" s="18">
        <f t="shared" si="910"/>
        <v>2.8393619380296875</v>
      </c>
      <c r="AC1622" t="s">
        <v>181</v>
      </c>
      <c r="AD1622" s="103" t="str">
        <f t="shared" si="920"/>
        <v xml:space="preserve">  </v>
      </c>
      <c r="AE1622" s="103" t="str">
        <f t="shared" si="921"/>
        <v xml:space="preserve">  </v>
      </c>
    </row>
    <row r="1623" spans="1:31" x14ac:dyDescent="0.2">
      <c r="A1623" t="s">
        <v>483</v>
      </c>
      <c r="C1623" t="s">
        <v>485</v>
      </c>
      <c r="F1623">
        <v>32</v>
      </c>
      <c r="G1623">
        <v>237.1</v>
      </c>
      <c r="H1623">
        <v>278.2</v>
      </c>
      <c r="I1623">
        <v>105</v>
      </c>
      <c r="J1623" t="s">
        <v>478</v>
      </c>
      <c r="K1623" s="5" t="s">
        <v>476</v>
      </c>
      <c r="P1623" s="22">
        <f t="shared" si="911"/>
        <v>0.27781350712085806</v>
      </c>
      <c r="Q1623" s="22">
        <f t="shared" si="912"/>
        <v>0</v>
      </c>
      <c r="R1623" s="22">
        <f t="shared" si="913"/>
        <v>349.2</v>
      </c>
      <c r="S1623">
        <f t="shared" si="914"/>
        <v>278.2</v>
      </c>
      <c r="T1623">
        <f t="shared" si="915"/>
        <v>71</v>
      </c>
      <c r="U1623" s="18">
        <f t="shared" si="916"/>
        <v>19.724759005580921</v>
      </c>
      <c r="W1623" s="22">
        <f t="shared" si="917"/>
        <v>4.3377877934350773E-3</v>
      </c>
      <c r="X1623" s="22">
        <f t="shared" si="918"/>
        <v>2</v>
      </c>
      <c r="Y1623" s="22">
        <f t="shared" si="919"/>
        <v>147</v>
      </c>
      <c r="Z1623">
        <f t="shared" si="908"/>
        <v>237.1</v>
      </c>
      <c r="AA1623">
        <f t="shared" si="909"/>
        <v>90.1</v>
      </c>
      <c r="AB1623" s="18">
        <f t="shared" si="910"/>
        <v>2.3908346801885005</v>
      </c>
      <c r="AC1623" t="s">
        <v>181</v>
      </c>
      <c r="AD1623" s="103" t="str">
        <f t="shared" si="920"/>
        <v xml:space="preserve">  </v>
      </c>
      <c r="AE1623" s="103" t="str">
        <f t="shared" si="921"/>
        <v xml:space="preserve">  </v>
      </c>
    </row>
    <row r="1624" spans="1:31" x14ac:dyDescent="0.2">
      <c r="A1624" t="s">
        <v>483</v>
      </c>
      <c r="C1624" t="s">
        <v>485</v>
      </c>
      <c r="F1624">
        <v>33</v>
      </c>
      <c r="G1624">
        <v>224.2</v>
      </c>
      <c r="H1624">
        <v>340.9</v>
      </c>
      <c r="I1624">
        <v>105</v>
      </c>
      <c r="J1624" t="s">
        <v>478</v>
      </c>
      <c r="K1624" s="5" t="s">
        <v>476</v>
      </c>
      <c r="P1624" s="22">
        <f t="shared" si="911"/>
        <v>0.27781350712085806</v>
      </c>
      <c r="Q1624" s="22">
        <f t="shared" si="912"/>
        <v>0</v>
      </c>
      <c r="R1624" s="22">
        <f t="shared" si="913"/>
        <v>349.2</v>
      </c>
      <c r="S1624">
        <f t="shared" si="914"/>
        <v>340.9</v>
      </c>
      <c r="T1624">
        <f t="shared" si="915"/>
        <v>8.3000000000000114</v>
      </c>
      <c r="U1624" s="18">
        <f t="shared" si="916"/>
        <v>2.305852109103125</v>
      </c>
      <c r="W1624" s="22">
        <f t="shared" si="917"/>
        <v>4.3377877934350773E-3</v>
      </c>
      <c r="X1624" s="22">
        <f t="shared" si="918"/>
        <v>2</v>
      </c>
      <c r="Y1624" s="22">
        <f t="shared" si="919"/>
        <v>147</v>
      </c>
      <c r="Z1624">
        <f t="shared" si="908"/>
        <v>224.2</v>
      </c>
      <c r="AA1624">
        <f t="shared" si="909"/>
        <v>77.199999999999989</v>
      </c>
      <c r="AB1624" s="18">
        <f t="shared" si="910"/>
        <v>2.334877217653188</v>
      </c>
      <c r="AC1624" t="s">
        <v>181</v>
      </c>
      <c r="AD1624" s="103" t="str">
        <f t="shared" si="920"/>
        <v xml:space="preserve">  </v>
      </c>
      <c r="AE1624" s="103" t="str">
        <f t="shared" si="921"/>
        <v xml:space="preserve">  </v>
      </c>
    </row>
    <row r="1625" spans="1:31" x14ac:dyDescent="0.2">
      <c r="A1625" t="s">
        <v>483</v>
      </c>
      <c r="C1625" t="s">
        <v>485</v>
      </c>
      <c r="F1625">
        <v>34</v>
      </c>
      <c r="G1625">
        <v>230.8</v>
      </c>
      <c r="H1625">
        <v>341.9</v>
      </c>
      <c r="I1625">
        <v>105</v>
      </c>
      <c r="J1625" t="s">
        <v>478</v>
      </c>
      <c r="K1625" s="5" t="s">
        <v>476</v>
      </c>
      <c r="P1625" s="22">
        <f t="shared" si="911"/>
        <v>0.27781350712085806</v>
      </c>
      <c r="Q1625" s="22">
        <f t="shared" si="912"/>
        <v>0</v>
      </c>
      <c r="R1625" s="22">
        <f t="shared" si="913"/>
        <v>349.2</v>
      </c>
      <c r="S1625">
        <f t="shared" si="914"/>
        <v>341.9</v>
      </c>
      <c r="T1625">
        <f t="shared" si="915"/>
        <v>7.3000000000000114</v>
      </c>
      <c r="U1625" s="18">
        <f t="shared" si="916"/>
        <v>2.0280386019822672</v>
      </c>
      <c r="W1625" s="22">
        <f t="shared" si="917"/>
        <v>4.3377877934350773E-3</v>
      </c>
      <c r="X1625" s="22">
        <f t="shared" si="918"/>
        <v>2</v>
      </c>
      <c r="Y1625" s="22">
        <f t="shared" si="919"/>
        <v>147</v>
      </c>
      <c r="Z1625">
        <f t="shared" si="908"/>
        <v>230.8</v>
      </c>
      <c r="AA1625">
        <f t="shared" si="909"/>
        <v>83.800000000000011</v>
      </c>
      <c r="AB1625" s="18">
        <f t="shared" si="910"/>
        <v>2.3635066170898593</v>
      </c>
      <c r="AC1625" t="s">
        <v>181</v>
      </c>
      <c r="AD1625" s="103" t="str">
        <f t="shared" si="920"/>
        <v xml:space="preserve">  </v>
      </c>
      <c r="AE1625" s="103" t="str">
        <f t="shared" si="921"/>
        <v xml:space="preserve">  </v>
      </c>
    </row>
    <row r="1626" spans="1:31" x14ac:dyDescent="0.2">
      <c r="A1626" t="s">
        <v>483</v>
      </c>
      <c r="C1626" t="s">
        <v>485</v>
      </c>
      <c r="F1626">
        <v>35</v>
      </c>
      <c r="G1626">
        <v>237.1</v>
      </c>
      <c r="H1626">
        <v>342</v>
      </c>
      <c r="I1626">
        <v>105</v>
      </c>
      <c r="J1626" t="s">
        <v>478</v>
      </c>
      <c r="K1626" s="5" t="s">
        <v>476</v>
      </c>
      <c r="P1626" s="22">
        <f t="shared" si="911"/>
        <v>0.27781350712085806</v>
      </c>
      <c r="Q1626" s="22">
        <f t="shared" si="912"/>
        <v>0</v>
      </c>
      <c r="R1626" s="22">
        <f t="shared" si="913"/>
        <v>349.2</v>
      </c>
      <c r="S1626">
        <f t="shared" si="914"/>
        <v>342</v>
      </c>
      <c r="T1626">
        <f t="shared" si="915"/>
        <v>7.1999999999999886</v>
      </c>
      <c r="U1626" s="18">
        <f t="shared" si="916"/>
        <v>2.0002572512701748</v>
      </c>
      <c r="W1626" s="22">
        <f t="shared" si="917"/>
        <v>4.3377877934350773E-3</v>
      </c>
      <c r="X1626" s="22">
        <f t="shared" si="918"/>
        <v>2</v>
      </c>
      <c r="Y1626" s="22">
        <f t="shared" si="919"/>
        <v>147</v>
      </c>
      <c r="Z1626">
        <f t="shared" si="908"/>
        <v>237.1</v>
      </c>
      <c r="AA1626">
        <f t="shared" si="909"/>
        <v>90.1</v>
      </c>
      <c r="AB1626" s="18">
        <f t="shared" si="910"/>
        <v>2.3908346801885005</v>
      </c>
      <c r="AC1626" t="s">
        <v>181</v>
      </c>
      <c r="AD1626" s="103" t="str">
        <f t="shared" si="920"/>
        <v xml:space="preserve">  </v>
      </c>
      <c r="AE1626" s="103" t="str">
        <f t="shared" si="921"/>
        <v xml:space="preserve">  </v>
      </c>
    </row>
    <row r="1627" spans="1:31" x14ac:dyDescent="0.2">
      <c r="A1627" t="s">
        <v>483</v>
      </c>
      <c r="C1627" t="s">
        <v>485</v>
      </c>
      <c r="F1627">
        <v>36</v>
      </c>
      <c r="G1627">
        <v>247.6</v>
      </c>
      <c r="H1627">
        <v>345.9</v>
      </c>
      <c r="I1627">
        <v>105</v>
      </c>
      <c r="J1627" t="s">
        <v>478</v>
      </c>
      <c r="K1627" s="5" t="s">
        <v>476</v>
      </c>
      <c r="P1627" s="22">
        <f t="shared" si="911"/>
        <v>0.27781350712085806</v>
      </c>
      <c r="Q1627" s="22">
        <f t="shared" si="912"/>
        <v>0</v>
      </c>
      <c r="R1627" s="22">
        <f t="shared" si="913"/>
        <v>349.2</v>
      </c>
      <c r="S1627">
        <f t="shared" si="914"/>
        <v>345.9</v>
      </c>
      <c r="T1627">
        <f t="shared" si="915"/>
        <v>3.3000000000000114</v>
      </c>
      <c r="U1627" s="18">
        <f t="shared" si="916"/>
        <v>0.9167845734988348</v>
      </c>
      <c r="W1627" s="22">
        <f t="shared" si="917"/>
        <v>4.3377877934350773E-3</v>
      </c>
      <c r="X1627" s="22">
        <f t="shared" si="918"/>
        <v>2</v>
      </c>
      <c r="Y1627" s="22">
        <f t="shared" si="919"/>
        <v>147</v>
      </c>
      <c r="Z1627">
        <f t="shared" si="908"/>
        <v>247.6</v>
      </c>
      <c r="AA1627">
        <f t="shared" si="909"/>
        <v>100.6</v>
      </c>
      <c r="AB1627" s="18">
        <f t="shared" si="910"/>
        <v>2.4363814520195688</v>
      </c>
      <c r="AC1627" t="s">
        <v>181</v>
      </c>
      <c r="AD1627" s="103" t="str">
        <f t="shared" si="920"/>
        <v xml:space="preserve">  </v>
      </c>
      <c r="AE1627" s="103" t="str">
        <f t="shared" si="921"/>
        <v xml:space="preserve">  </v>
      </c>
    </row>
    <row r="1628" spans="1:31" x14ac:dyDescent="0.2">
      <c r="A1628" t="s">
        <v>483</v>
      </c>
      <c r="C1628" t="s">
        <v>485</v>
      </c>
      <c r="F1628">
        <v>37</v>
      </c>
      <c r="G1628">
        <v>254.9</v>
      </c>
      <c r="H1628">
        <v>341.9</v>
      </c>
      <c r="I1628">
        <v>105</v>
      </c>
      <c r="J1628" t="s">
        <v>478</v>
      </c>
      <c r="K1628" s="5" t="s">
        <v>476</v>
      </c>
      <c r="P1628" s="22">
        <f t="shared" si="911"/>
        <v>0.27781350712085806</v>
      </c>
      <c r="Q1628" s="22">
        <f t="shared" si="912"/>
        <v>0</v>
      </c>
      <c r="R1628" s="22">
        <f t="shared" si="913"/>
        <v>349.2</v>
      </c>
      <c r="S1628">
        <f t="shared" si="914"/>
        <v>341.9</v>
      </c>
      <c r="T1628">
        <f t="shared" si="915"/>
        <v>7.3000000000000114</v>
      </c>
      <c r="U1628" s="18">
        <f t="shared" si="916"/>
        <v>2.0280386019822672</v>
      </c>
      <c r="W1628" s="22">
        <f t="shared" si="917"/>
        <v>4.3377877934350773E-3</v>
      </c>
      <c r="X1628" s="22">
        <f t="shared" si="918"/>
        <v>2</v>
      </c>
      <c r="Y1628" s="22">
        <f t="shared" si="919"/>
        <v>147</v>
      </c>
      <c r="Z1628">
        <f t="shared" si="908"/>
        <v>254.9</v>
      </c>
      <c r="AA1628">
        <f t="shared" si="909"/>
        <v>107.9</v>
      </c>
      <c r="AB1628" s="18">
        <f t="shared" si="910"/>
        <v>2.468047302911645</v>
      </c>
      <c r="AC1628" t="s">
        <v>181</v>
      </c>
      <c r="AD1628" s="103" t="str">
        <f t="shared" si="920"/>
        <v xml:space="preserve">  </v>
      </c>
      <c r="AE1628" s="103" t="str">
        <f t="shared" si="921"/>
        <v xml:space="preserve">  </v>
      </c>
    </row>
    <row r="1629" spans="1:31" x14ac:dyDescent="0.2">
      <c r="A1629" t="s">
        <v>483</v>
      </c>
      <c r="C1629" t="s">
        <v>485</v>
      </c>
      <c r="F1629">
        <v>38</v>
      </c>
      <c r="G1629">
        <v>301.89999999999998</v>
      </c>
      <c r="H1629">
        <v>340.9</v>
      </c>
      <c r="I1629">
        <v>105</v>
      </c>
      <c r="J1629" t="s">
        <v>478</v>
      </c>
      <c r="K1629" s="5" t="s">
        <v>476</v>
      </c>
      <c r="P1629" s="22">
        <f t="shared" si="911"/>
        <v>0.27781350712085806</v>
      </c>
      <c r="Q1629" s="22">
        <f t="shared" si="912"/>
        <v>0</v>
      </c>
      <c r="R1629" s="22">
        <f t="shared" si="913"/>
        <v>349.2</v>
      </c>
      <c r="S1629">
        <f t="shared" si="914"/>
        <v>340.9</v>
      </c>
      <c r="T1629">
        <f t="shared" si="915"/>
        <v>8.3000000000000114</v>
      </c>
      <c r="U1629" s="18">
        <f t="shared" si="916"/>
        <v>2.305852109103125</v>
      </c>
      <c r="W1629" s="22">
        <f t="shared" si="917"/>
        <v>4.3377877934350773E-3</v>
      </c>
      <c r="X1629" s="22">
        <f t="shared" si="918"/>
        <v>2</v>
      </c>
      <c r="Y1629" s="22">
        <f t="shared" si="919"/>
        <v>147</v>
      </c>
      <c r="Z1629">
        <f t="shared" si="908"/>
        <v>301.89999999999998</v>
      </c>
      <c r="AA1629">
        <f t="shared" si="909"/>
        <v>154.89999999999998</v>
      </c>
      <c r="AB1629" s="18">
        <f t="shared" si="910"/>
        <v>2.6719233292030933</v>
      </c>
      <c r="AC1629" t="s">
        <v>181</v>
      </c>
      <c r="AD1629" s="103" t="str">
        <f t="shared" si="920"/>
        <v xml:space="preserve">  </v>
      </c>
      <c r="AE1629" s="103" t="str">
        <f t="shared" si="921"/>
        <v xml:space="preserve">  </v>
      </c>
    </row>
    <row r="1630" spans="1:31" x14ac:dyDescent="0.2">
      <c r="A1630" t="s">
        <v>483</v>
      </c>
      <c r="C1630" t="s">
        <v>485</v>
      </c>
      <c r="F1630">
        <v>39</v>
      </c>
      <c r="G1630">
        <v>320.39999999999998</v>
      </c>
      <c r="H1630">
        <v>307</v>
      </c>
      <c r="I1630">
        <v>105</v>
      </c>
      <c r="J1630" t="s">
        <v>478</v>
      </c>
      <c r="K1630" s="5" t="s">
        <v>476</v>
      </c>
      <c r="P1630" s="22">
        <f t="shared" si="911"/>
        <v>0.27781350712085806</v>
      </c>
      <c r="Q1630" s="22">
        <f t="shared" si="912"/>
        <v>0</v>
      </c>
      <c r="R1630" s="22">
        <f t="shared" si="913"/>
        <v>349.2</v>
      </c>
      <c r="S1630">
        <f t="shared" si="914"/>
        <v>307</v>
      </c>
      <c r="T1630">
        <f t="shared" si="915"/>
        <v>42.199999999999989</v>
      </c>
      <c r="U1630" s="18">
        <f t="shared" si="916"/>
        <v>11.723730000500208</v>
      </c>
      <c r="W1630" s="22">
        <f t="shared" si="917"/>
        <v>4.3377877934350773E-3</v>
      </c>
      <c r="X1630" s="22">
        <f t="shared" si="918"/>
        <v>2</v>
      </c>
      <c r="Y1630" s="22">
        <f t="shared" si="919"/>
        <v>147</v>
      </c>
      <c r="Z1630">
        <f t="shared" si="908"/>
        <v>320.39999999999998</v>
      </c>
      <c r="AA1630">
        <f t="shared" si="909"/>
        <v>173.39999999999998</v>
      </c>
      <c r="AB1630" s="18">
        <f t="shared" si="910"/>
        <v>2.7521724033816422</v>
      </c>
      <c r="AC1630" t="s">
        <v>181</v>
      </c>
      <c r="AD1630" s="103" t="str">
        <f t="shared" si="920"/>
        <v xml:space="preserve">  </v>
      </c>
      <c r="AE1630" s="103" t="str">
        <f t="shared" si="921"/>
        <v xml:space="preserve">  </v>
      </c>
    </row>
    <row r="1631" spans="1:31" x14ac:dyDescent="0.2">
      <c r="A1631" t="s">
        <v>385</v>
      </c>
      <c r="C1631" t="s">
        <v>485</v>
      </c>
      <c r="F1631">
        <v>40</v>
      </c>
      <c r="G1631">
        <v>257.89999999999998</v>
      </c>
      <c r="H1631">
        <v>343.9</v>
      </c>
      <c r="I1631">
        <v>105</v>
      </c>
      <c r="J1631" t="s">
        <v>478</v>
      </c>
      <c r="K1631" s="5" t="s">
        <v>476</v>
      </c>
      <c r="P1631" s="22">
        <f t="shared" si="911"/>
        <v>0.27781350712085806</v>
      </c>
      <c r="Q1631" s="22">
        <f t="shared" si="912"/>
        <v>0</v>
      </c>
      <c r="R1631" s="22">
        <f t="shared" si="913"/>
        <v>349.2</v>
      </c>
      <c r="S1631">
        <f t="shared" si="914"/>
        <v>343.9</v>
      </c>
      <c r="T1631">
        <f t="shared" si="915"/>
        <v>5.3000000000000114</v>
      </c>
      <c r="U1631" s="18">
        <f t="shared" si="916"/>
        <v>1.4724115877405508</v>
      </c>
      <c r="W1631" s="22">
        <f t="shared" si="917"/>
        <v>4.3377877934350773E-3</v>
      </c>
      <c r="X1631" s="22">
        <f t="shared" si="918"/>
        <v>2</v>
      </c>
      <c r="Y1631" s="22">
        <f t="shared" si="919"/>
        <v>147</v>
      </c>
      <c r="Z1631">
        <f t="shared" si="908"/>
        <v>257.89999999999998</v>
      </c>
      <c r="AA1631">
        <f t="shared" si="909"/>
        <v>110.89999999999998</v>
      </c>
      <c r="AB1631" s="18">
        <f t="shared" si="910"/>
        <v>2.4810606662919499</v>
      </c>
      <c r="AC1631" t="s">
        <v>181</v>
      </c>
      <c r="AD1631" s="103" t="str">
        <f t="shared" si="920"/>
        <v xml:space="preserve">  </v>
      </c>
      <c r="AE1631" s="103" t="str">
        <f t="shared" si="921"/>
        <v xml:space="preserve">  </v>
      </c>
    </row>
    <row r="1632" spans="1:31" x14ac:dyDescent="0.2">
      <c r="A1632" t="s">
        <v>385</v>
      </c>
      <c r="C1632" t="s">
        <v>485</v>
      </c>
      <c r="F1632">
        <v>41</v>
      </c>
      <c r="G1632">
        <v>261.39999999999998</v>
      </c>
      <c r="H1632">
        <v>344.8</v>
      </c>
      <c r="I1632">
        <v>105</v>
      </c>
      <c r="J1632" t="s">
        <v>478</v>
      </c>
      <c r="K1632" s="5" t="s">
        <v>476</v>
      </c>
      <c r="P1632" s="22">
        <f t="shared" si="911"/>
        <v>0.27781350712085806</v>
      </c>
      <c r="Q1632" s="22">
        <f t="shared" si="912"/>
        <v>0</v>
      </c>
      <c r="R1632" s="22">
        <f t="shared" si="913"/>
        <v>349.2</v>
      </c>
      <c r="S1632">
        <f t="shared" si="914"/>
        <v>344.8</v>
      </c>
      <c r="T1632">
        <f t="shared" si="915"/>
        <v>4.3999999999999773</v>
      </c>
      <c r="U1632" s="18">
        <f t="shared" si="916"/>
        <v>1.2223794313317691</v>
      </c>
      <c r="W1632" s="22">
        <f t="shared" si="917"/>
        <v>4.3377877934350773E-3</v>
      </c>
      <c r="X1632" s="22">
        <f t="shared" si="918"/>
        <v>2</v>
      </c>
      <c r="Y1632" s="22">
        <f t="shared" si="919"/>
        <v>147</v>
      </c>
      <c r="Z1632">
        <f t="shared" si="908"/>
        <v>261.39999999999998</v>
      </c>
      <c r="AA1632">
        <f t="shared" si="909"/>
        <v>114.39999999999998</v>
      </c>
      <c r="AB1632" s="18">
        <f t="shared" si="910"/>
        <v>2.4962429235689729</v>
      </c>
      <c r="AC1632" t="s">
        <v>181</v>
      </c>
      <c r="AD1632" s="103" t="str">
        <f t="shared" si="920"/>
        <v xml:space="preserve">  </v>
      </c>
      <c r="AE1632" s="103" t="str">
        <f t="shared" si="921"/>
        <v xml:space="preserve">  </v>
      </c>
    </row>
    <row r="1633" spans="1:32" x14ac:dyDescent="0.2">
      <c r="A1633" t="s">
        <v>385</v>
      </c>
      <c r="C1633" t="s">
        <v>485</v>
      </c>
      <c r="F1633">
        <v>42</v>
      </c>
      <c r="G1633">
        <v>271.3</v>
      </c>
      <c r="H1633">
        <v>343.2</v>
      </c>
      <c r="I1633">
        <v>105</v>
      </c>
      <c r="J1633" t="s">
        <v>478</v>
      </c>
      <c r="K1633" s="5" t="s">
        <v>476</v>
      </c>
      <c r="P1633" s="22">
        <f t="shared" si="911"/>
        <v>0.27781350712085806</v>
      </c>
      <c r="Q1633" s="22">
        <f t="shared" si="912"/>
        <v>0</v>
      </c>
      <c r="R1633" s="22">
        <f t="shared" si="913"/>
        <v>349.2</v>
      </c>
      <c r="S1633">
        <f t="shared" si="914"/>
        <v>343.2</v>
      </c>
      <c r="T1633">
        <f t="shared" si="915"/>
        <v>6</v>
      </c>
      <c r="U1633" s="18">
        <f t="shared" si="916"/>
        <v>1.6668810427251484</v>
      </c>
      <c r="W1633" s="22">
        <f t="shared" si="917"/>
        <v>4.3377877934350773E-3</v>
      </c>
      <c r="X1633" s="22">
        <f t="shared" si="918"/>
        <v>2</v>
      </c>
      <c r="Y1633" s="22">
        <f t="shared" si="919"/>
        <v>147</v>
      </c>
      <c r="Z1633">
        <f t="shared" si="908"/>
        <v>271.3</v>
      </c>
      <c r="AA1633">
        <f t="shared" si="909"/>
        <v>124.30000000000001</v>
      </c>
      <c r="AB1633" s="18">
        <f t="shared" si="910"/>
        <v>2.5391870227239801</v>
      </c>
      <c r="AC1633" t="s">
        <v>181</v>
      </c>
      <c r="AD1633" s="103" t="str">
        <f t="shared" si="920"/>
        <v xml:space="preserve">  </v>
      </c>
      <c r="AE1633" s="103" t="str">
        <f t="shared" si="921"/>
        <v xml:space="preserve">  </v>
      </c>
    </row>
    <row r="1634" spans="1:32" x14ac:dyDescent="0.2">
      <c r="A1634" t="s">
        <v>385</v>
      </c>
      <c r="C1634" t="s">
        <v>485</v>
      </c>
      <c r="F1634">
        <v>43</v>
      </c>
      <c r="G1634">
        <v>323</v>
      </c>
      <c r="H1634">
        <v>343.2</v>
      </c>
      <c r="I1634">
        <v>105</v>
      </c>
      <c r="J1634" t="s">
        <v>478</v>
      </c>
      <c r="K1634" s="5" t="s">
        <v>476</v>
      </c>
      <c r="P1634" s="22">
        <f t="shared" si="911"/>
        <v>0.27781350712085806</v>
      </c>
      <c r="Q1634" s="22">
        <f t="shared" si="912"/>
        <v>0</v>
      </c>
      <c r="R1634" s="22">
        <f t="shared" si="913"/>
        <v>349.2</v>
      </c>
      <c r="S1634">
        <f t="shared" si="914"/>
        <v>343.2</v>
      </c>
      <c r="T1634">
        <f t="shared" si="915"/>
        <v>6</v>
      </c>
      <c r="U1634" s="18">
        <f t="shared" si="916"/>
        <v>1.6668810427251484</v>
      </c>
      <c r="W1634" s="22">
        <f t="shared" si="917"/>
        <v>4.3377877934350773E-3</v>
      </c>
      <c r="X1634" s="22">
        <f t="shared" si="918"/>
        <v>2</v>
      </c>
      <c r="Y1634" s="22">
        <f t="shared" si="919"/>
        <v>147</v>
      </c>
      <c r="Z1634">
        <f t="shared" si="908"/>
        <v>323</v>
      </c>
      <c r="AA1634">
        <f t="shared" si="909"/>
        <v>176</v>
      </c>
      <c r="AB1634" s="18">
        <f t="shared" si="910"/>
        <v>2.7634506516445736</v>
      </c>
      <c r="AC1634" t="s">
        <v>181</v>
      </c>
      <c r="AD1634" s="103" t="str">
        <f t="shared" si="920"/>
        <v xml:space="preserve">  </v>
      </c>
      <c r="AE1634" s="103" t="str">
        <f t="shared" si="921"/>
        <v xml:space="preserve">  </v>
      </c>
    </row>
    <row r="1635" spans="1:32" x14ac:dyDescent="0.2">
      <c r="A1635" t="s">
        <v>385</v>
      </c>
      <c r="C1635" t="s">
        <v>485</v>
      </c>
      <c r="F1635">
        <v>44</v>
      </c>
      <c r="G1635">
        <v>336.3</v>
      </c>
      <c r="H1635">
        <v>344.7</v>
      </c>
      <c r="I1635">
        <v>105</v>
      </c>
      <c r="J1635" t="s">
        <v>478</v>
      </c>
      <c r="K1635" s="5" t="s">
        <v>476</v>
      </c>
      <c r="P1635" s="22">
        <f t="shared" si="911"/>
        <v>0.27781350712085806</v>
      </c>
      <c r="Q1635" s="22">
        <f t="shared" si="912"/>
        <v>0</v>
      </c>
      <c r="R1635" s="22">
        <f t="shared" si="913"/>
        <v>349.2</v>
      </c>
      <c r="S1635">
        <f t="shared" si="914"/>
        <v>344.7</v>
      </c>
      <c r="T1635">
        <f t="shared" si="915"/>
        <v>4.5</v>
      </c>
      <c r="U1635" s="18">
        <f t="shared" si="916"/>
        <v>1.2501607820438614</v>
      </c>
      <c r="W1635" s="22">
        <f t="shared" si="917"/>
        <v>4.3377877934350773E-3</v>
      </c>
      <c r="X1635" s="22">
        <f t="shared" si="918"/>
        <v>2</v>
      </c>
      <c r="Y1635" s="22">
        <f t="shared" si="919"/>
        <v>147</v>
      </c>
      <c r="Z1635">
        <f t="shared" si="908"/>
        <v>336.3</v>
      </c>
      <c r="AA1635">
        <f t="shared" si="909"/>
        <v>189.3</v>
      </c>
      <c r="AB1635" s="18">
        <f t="shared" si="910"/>
        <v>2.82114322929726</v>
      </c>
      <c r="AC1635" t="s">
        <v>181</v>
      </c>
      <c r="AD1635" s="103" t="str">
        <f t="shared" si="920"/>
        <v xml:space="preserve">  </v>
      </c>
      <c r="AE1635" s="103" t="str">
        <f t="shared" si="921"/>
        <v xml:space="preserve">  </v>
      </c>
    </row>
    <row r="1636" spans="1:32" x14ac:dyDescent="0.2">
      <c r="A1636" t="s">
        <v>385</v>
      </c>
      <c r="C1636" t="s">
        <v>485</v>
      </c>
      <c r="F1636">
        <v>45</v>
      </c>
      <c r="G1636">
        <v>483.8</v>
      </c>
      <c r="H1636">
        <v>347.8</v>
      </c>
      <c r="I1636">
        <v>105</v>
      </c>
      <c r="J1636" t="s">
        <v>478</v>
      </c>
      <c r="K1636" s="5" t="s">
        <v>476</v>
      </c>
      <c r="P1636" s="22">
        <f t="shared" si="911"/>
        <v>0.27781350712085806</v>
      </c>
      <c r="Q1636" s="22">
        <f t="shared" si="912"/>
        <v>0</v>
      </c>
      <c r="R1636" s="22">
        <f t="shared" si="913"/>
        <v>349.2</v>
      </c>
      <c r="S1636">
        <f t="shared" si="914"/>
        <v>347.8</v>
      </c>
      <c r="T1636">
        <f t="shared" si="915"/>
        <v>1.3999999999999773</v>
      </c>
      <c r="U1636" s="18">
        <f t="shared" si="916"/>
        <v>0.38893890996919495</v>
      </c>
      <c r="W1636" s="22">
        <f t="shared" si="917"/>
        <v>4.3377877934350773E-3</v>
      </c>
      <c r="X1636" s="22">
        <f t="shared" si="918"/>
        <v>2</v>
      </c>
      <c r="Y1636" s="22">
        <f t="shared" si="919"/>
        <v>147</v>
      </c>
      <c r="Z1636">
        <f t="shared" si="908"/>
        <v>483.8</v>
      </c>
      <c r="AA1636">
        <f t="shared" si="909"/>
        <v>336.8</v>
      </c>
      <c r="AB1636" s="18">
        <f t="shared" si="910"/>
        <v>3.4609669288289338</v>
      </c>
      <c r="AC1636" t="s">
        <v>181</v>
      </c>
      <c r="AD1636" s="103" t="str">
        <f t="shared" si="920"/>
        <v xml:space="preserve">  </v>
      </c>
      <c r="AE1636" s="103" t="str">
        <f t="shared" si="921"/>
        <v xml:space="preserve">  </v>
      </c>
    </row>
    <row r="1637" spans="1:32" x14ac:dyDescent="0.2">
      <c r="A1637" t="s">
        <v>484</v>
      </c>
      <c r="C1637" t="s">
        <v>485</v>
      </c>
      <c r="F1637">
        <v>46</v>
      </c>
      <c r="G1637">
        <v>275.8</v>
      </c>
      <c r="H1637">
        <v>345.7</v>
      </c>
      <c r="I1637">
        <v>105</v>
      </c>
      <c r="J1637" t="s">
        <v>478</v>
      </c>
      <c r="K1637" s="5" t="s">
        <v>476</v>
      </c>
      <c r="P1637" s="22">
        <f t="shared" si="911"/>
        <v>0.27781350712085806</v>
      </c>
      <c r="Q1637" s="22">
        <f t="shared" si="912"/>
        <v>0</v>
      </c>
      <c r="R1637" s="22">
        <f t="shared" si="913"/>
        <v>349.2</v>
      </c>
      <c r="S1637">
        <f t="shared" si="914"/>
        <v>345.7</v>
      </c>
      <c r="T1637">
        <f t="shared" si="915"/>
        <v>3.5</v>
      </c>
      <c r="U1637" s="18">
        <f t="shared" si="916"/>
        <v>0.97234727492300321</v>
      </c>
      <c r="W1637" s="22">
        <f t="shared" si="917"/>
        <v>4.3377877934350773E-3</v>
      </c>
      <c r="X1637" s="22">
        <f t="shared" si="918"/>
        <v>2</v>
      </c>
      <c r="Y1637" s="22">
        <f t="shared" si="919"/>
        <v>147</v>
      </c>
      <c r="Z1637">
        <f t="shared" si="908"/>
        <v>275.8</v>
      </c>
      <c r="AA1637">
        <f t="shared" si="909"/>
        <v>128.80000000000001</v>
      </c>
      <c r="AB1637" s="18">
        <f t="shared" si="910"/>
        <v>2.5587070677944381</v>
      </c>
      <c r="AC1637" t="s">
        <v>181</v>
      </c>
      <c r="AD1637" s="103" t="str">
        <f t="shared" si="920"/>
        <v xml:space="preserve">  </v>
      </c>
      <c r="AE1637" s="103" t="str">
        <f t="shared" si="921"/>
        <v xml:space="preserve">  </v>
      </c>
    </row>
    <row r="1638" spans="1:32" x14ac:dyDescent="0.2">
      <c r="A1638" t="s">
        <v>484</v>
      </c>
      <c r="C1638" t="s">
        <v>485</v>
      </c>
      <c r="F1638">
        <v>47</v>
      </c>
      <c r="G1638">
        <v>306.8</v>
      </c>
      <c r="H1638">
        <v>343.8</v>
      </c>
      <c r="I1638">
        <v>105</v>
      </c>
      <c r="J1638" t="s">
        <v>478</v>
      </c>
      <c r="K1638" s="5" t="s">
        <v>476</v>
      </c>
      <c r="P1638" s="22">
        <f t="shared" si="911"/>
        <v>0.27781350712085806</v>
      </c>
      <c r="Q1638" s="22">
        <f t="shared" si="912"/>
        <v>0</v>
      </c>
      <c r="R1638" s="22">
        <f t="shared" si="913"/>
        <v>349.2</v>
      </c>
      <c r="S1638">
        <f t="shared" si="914"/>
        <v>343.8</v>
      </c>
      <c r="T1638">
        <f t="shared" si="915"/>
        <v>5.3999999999999773</v>
      </c>
      <c r="U1638" s="18">
        <f t="shared" si="916"/>
        <v>1.5001929384526271</v>
      </c>
      <c r="W1638" s="22">
        <f t="shared" si="917"/>
        <v>4.3377877934350773E-3</v>
      </c>
      <c r="X1638" s="22">
        <f t="shared" si="918"/>
        <v>2</v>
      </c>
      <c r="Y1638" s="22">
        <f t="shared" si="919"/>
        <v>147</v>
      </c>
      <c r="Z1638">
        <f t="shared" si="908"/>
        <v>306.8</v>
      </c>
      <c r="AA1638">
        <f t="shared" si="909"/>
        <v>159.80000000000001</v>
      </c>
      <c r="AB1638" s="18">
        <f t="shared" si="910"/>
        <v>2.6931784893909256</v>
      </c>
      <c r="AC1638" t="s">
        <v>181</v>
      </c>
      <c r="AD1638" s="103" t="str">
        <f t="shared" si="920"/>
        <v xml:space="preserve">  </v>
      </c>
      <c r="AE1638" s="103" t="str">
        <f t="shared" si="921"/>
        <v xml:space="preserve">  </v>
      </c>
    </row>
    <row r="1639" spans="1:32" x14ac:dyDescent="0.2">
      <c r="A1639" t="s">
        <v>484</v>
      </c>
      <c r="C1639" t="s">
        <v>485</v>
      </c>
      <c r="F1639">
        <v>48</v>
      </c>
      <c r="G1639">
        <v>305.39999999999998</v>
      </c>
      <c r="H1639">
        <v>347.5</v>
      </c>
      <c r="I1639">
        <v>105</v>
      </c>
      <c r="J1639" t="s">
        <v>478</v>
      </c>
      <c r="K1639" s="5" t="s">
        <v>476</v>
      </c>
      <c r="P1639" s="22">
        <f t="shared" si="911"/>
        <v>0.27781350712085806</v>
      </c>
      <c r="Q1639" s="22">
        <f t="shared" si="912"/>
        <v>0</v>
      </c>
      <c r="R1639" s="22">
        <f t="shared" si="913"/>
        <v>349.2</v>
      </c>
      <c r="S1639">
        <f t="shared" si="914"/>
        <v>347.5</v>
      </c>
      <c r="T1639">
        <f t="shared" si="915"/>
        <v>1.6999999999999886</v>
      </c>
      <c r="U1639" s="18">
        <f t="shared" si="916"/>
        <v>0.47228296210545556</v>
      </c>
      <c r="W1639" s="22">
        <f t="shared" si="917"/>
        <v>4.3377877934350773E-3</v>
      </c>
      <c r="X1639" s="22">
        <f t="shared" si="918"/>
        <v>2</v>
      </c>
      <c r="Y1639" s="22">
        <f t="shared" si="919"/>
        <v>147</v>
      </c>
      <c r="Z1639">
        <f t="shared" si="908"/>
        <v>305.39999999999998</v>
      </c>
      <c r="AA1639">
        <f t="shared" si="909"/>
        <v>158.39999999999998</v>
      </c>
      <c r="AB1639" s="18">
        <f t="shared" si="910"/>
        <v>2.6871055864801159</v>
      </c>
      <c r="AC1639" t="s">
        <v>181</v>
      </c>
      <c r="AD1639" s="103" t="str">
        <f t="shared" si="920"/>
        <v xml:space="preserve">  </v>
      </c>
      <c r="AE1639" s="103" t="str">
        <f t="shared" si="921"/>
        <v xml:space="preserve">  </v>
      </c>
    </row>
    <row r="1640" spans="1:32" x14ac:dyDescent="0.2">
      <c r="A1640" t="s">
        <v>484</v>
      </c>
      <c r="C1640" t="s">
        <v>485</v>
      </c>
      <c r="F1640">
        <v>49</v>
      </c>
      <c r="G1640">
        <v>330.2</v>
      </c>
      <c r="H1640">
        <v>345.1</v>
      </c>
      <c r="I1640">
        <v>105</v>
      </c>
      <c r="J1640" t="s">
        <v>478</v>
      </c>
      <c r="K1640" s="5" t="s">
        <v>476</v>
      </c>
      <c r="P1640" s="22">
        <f t="shared" si="911"/>
        <v>0.27781350712085806</v>
      </c>
      <c r="Q1640" s="22">
        <f t="shared" si="912"/>
        <v>0</v>
      </c>
      <c r="R1640" s="22">
        <f t="shared" si="913"/>
        <v>349.2</v>
      </c>
      <c r="S1640">
        <f t="shared" si="914"/>
        <v>345.1</v>
      </c>
      <c r="T1640">
        <f t="shared" si="915"/>
        <v>4.0999999999999659</v>
      </c>
      <c r="U1640" s="18">
        <f t="shared" si="916"/>
        <v>1.1390353791955086</v>
      </c>
      <c r="W1640" s="22">
        <f t="shared" si="917"/>
        <v>4.3377877934350773E-3</v>
      </c>
      <c r="X1640" s="22">
        <f t="shared" si="918"/>
        <v>2</v>
      </c>
      <c r="Y1640" s="22">
        <f t="shared" si="919"/>
        <v>147</v>
      </c>
      <c r="Z1640">
        <f t="shared" si="908"/>
        <v>330.2</v>
      </c>
      <c r="AA1640">
        <f t="shared" si="909"/>
        <v>183.2</v>
      </c>
      <c r="AB1640" s="18">
        <f t="shared" si="910"/>
        <v>2.794682723757306</v>
      </c>
      <c r="AC1640" t="s">
        <v>181</v>
      </c>
      <c r="AD1640" s="103" t="str">
        <f t="shared" si="920"/>
        <v xml:space="preserve">  </v>
      </c>
      <c r="AE1640" s="103" t="str">
        <f t="shared" si="921"/>
        <v xml:space="preserve">  </v>
      </c>
    </row>
    <row r="1641" spans="1:32" x14ac:dyDescent="0.2">
      <c r="A1641" t="s">
        <v>484</v>
      </c>
      <c r="C1641" t="s">
        <v>485</v>
      </c>
      <c r="F1641">
        <v>50</v>
      </c>
      <c r="G1641">
        <v>341.8</v>
      </c>
      <c r="H1641">
        <v>345.8</v>
      </c>
      <c r="I1641">
        <v>105</v>
      </c>
      <c r="J1641" t="s">
        <v>478</v>
      </c>
      <c r="K1641" s="5" t="s">
        <v>476</v>
      </c>
      <c r="P1641" s="22">
        <f t="shared" si="911"/>
        <v>0.27781350712085806</v>
      </c>
      <c r="Q1641" s="22">
        <f t="shared" si="912"/>
        <v>0</v>
      </c>
      <c r="R1641" s="22">
        <f t="shared" si="913"/>
        <v>349.2</v>
      </c>
      <c r="S1641">
        <f t="shared" si="914"/>
        <v>345.8</v>
      </c>
      <c r="T1641">
        <f t="shared" si="915"/>
        <v>3.3999999999999773</v>
      </c>
      <c r="U1641" s="18">
        <f t="shared" si="916"/>
        <v>0.94456592421091112</v>
      </c>
      <c r="W1641" s="22">
        <f t="shared" si="917"/>
        <v>4.3377877934350773E-3</v>
      </c>
      <c r="X1641" s="22">
        <f t="shared" si="918"/>
        <v>2</v>
      </c>
      <c r="Y1641" s="22">
        <f t="shared" si="919"/>
        <v>147</v>
      </c>
      <c r="Z1641">
        <f t="shared" si="908"/>
        <v>341.8</v>
      </c>
      <c r="AA1641">
        <f t="shared" si="909"/>
        <v>194.8</v>
      </c>
      <c r="AB1641" s="18">
        <f t="shared" si="910"/>
        <v>2.845001062161153</v>
      </c>
      <c r="AC1641" t="s">
        <v>181</v>
      </c>
      <c r="AD1641" s="103" t="str">
        <f t="shared" si="920"/>
        <v xml:space="preserve">  </v>
      </c>
      <c r="AE1641" s="103" t="str">
        <f t="shared" si="921"/>
        <v xml:space="preserve">  </v>
      </c>
    </row>
    <row r="1642" spans="1:32" x14ac:dyDescent="0.2">
      <c r="A1642" t="s">
        <v>484</v>
      </c>
      <c r="C1642" t="s">
        <v>485</v>
      </c>
      <c r="F1642">
        <v>51</v>
      </c>
      <c r="G1642">
        <v>355.3</v>
      </c>
      <c r="H1642">
        <v>346.4</v>
      </c>
      <c r="I1642">
        <v>105</v>
      </c>
      <c r="J1642" t="s">
        <v>478</v>
      </c>
      <c r="K1642" s="5" t="s">
        <v>476</v>
      </c>
      <c r="P1642" s="22">
        <f t="shared" si="911"/>
        <v>0.27781350712085806</v>
      </c>
      <c r="Q1642" s="22">
        <f t="shared" si="912"/>
        <v>0</v>
      </c>
      <c r="R1642" s="22">
        <f t="shared" si="913"/>
        <v>349.2</v>
      </c>
      <c r="S1642">
        <f t="shared" si="914"/>
        <v>346.4</v>
      </c>
      <c r="T1642">
        <f t="shared" si="915"/>
        <v>2.8000000000000114</v>
      </c>
      <c r="U1642" s="18">
        <f t="shared" si="916"/>
        <v>0.77787781993840577</v>
      </c>
      <c r="W1642" s="22">
        <f t="shared" si="917"/>
        <v>4.3377877934350773E-3</v>
      </c>
      <c r="X1642" s="22">
        <f t="shared" si="918"/>
        <v>2</v>
      </c>
      <c r="Y1642" s="22">
        <f t="shared" si="919"/>
        <v>147</v>
      </c>
      <c r="Z1642">
        <f t="shared" si="908"/>
        <v>355.3</v>
      </c>
      <c r="AA1642">
        <f t="shared" si="909"/>
        <v>208.3</v>
      </c>
      <c r="AB1642" s="18">
        <f t="shared" si="910"/>
        <v>2.9035611973725266</v>
      </c>
      <c r="AC1642" t="s">
        <v>181</v>
      </c>
      <c r="AD1642" s="103" t="str">
        <f t="shared" si="920"/>
        <v xml:space="preserve">  </v>
      </c>
      <c r="AE1642" s="103" t="str">
        <f t="shared" si="921"/>
        <v xml:space="preserve">  </v>
      </c>
    </row>
    <row r="1643" spans="1:32" x14ac:dyDescent="0.2">
      <c r="A1643" t="s">
        <v>484</v>
      </c>
      <c r="C1643" t="s">
        <v>485</v>
      </c>
      <c r="F1643">
        <v>52</v>
      </c>
      <c r="G1643">
        <v>360.6</v>
      </c>
      <c r="H1643">
        <v>348.2</v>
      </c>
      <c r="I1643">
        <v>105</v>
      </c>
      <c r="J1643" t="s">
        <v>478</v>
      </c>
      <c r="K1643" s="5" t="s">
        <v>476</v>
      </c>
      <c r="P1643" s="22">
        <f t="shared" si="911"/>
        <v>0.27781350712085806</v>
      </c>
      <c r="Q1643" s="22">
        <f t="shared" si="912"/>
        <v>0</v>
      </c>
      <c r="R1643" s="22">
        <f t="shared" si="913"/>
        <v>349.2</v>
      </c>
      <c r="S1643">
        <f t="shared" si="914"/>
        <v>348.2</v>
      </c>
      <c r="T1643">
        <f t="shared" si="915"/>
        <v>1</v>
      </c>
      <c r="U1643" s="18">
        <f t="shared" si="916"/>
        <v>0.27781350712085806</v>
      </c>
      <c r="W1643" s="22">
        <f t="shared" si="917"/>
        <v>4.3377877934350773E-3</v>
      </c>
      <c r="X1643" s="22">
        <f t="shared" si="918"/>
        <v>2</v>
      </c>
      <c r="Y1643" s="22">
        <f t="shared" si="919"/>
        <v>147</v>
      </c>
      <c r="Z1643">
        <f t="shared" si="908"/>
        <v>360.6</v>
      </c>
      <c r="AA1643">
        <f t="shared" si="909"/>
        <v>213.60000000000002</v>
      </c>
      <c r="AB1643" s="18">
        <f t="shared" si="910"/>
        <v>2.9265514726777324</v>
      </c>
      <c r="AC1643" t="s">
        <v>181</v>
      </c>
      <c r="AD1643" s="103" t="str">
        <f t="shared" si="920"/>
        <v xml:space="preserve">  </v>
      </c>
      <c r="AE1643" s="103" t="str">
        <f t="shared" si="921"/>
        <v xml:space="preserve">  </v>
      </c>
    </row>
    <row r="1644" spans="1:32" s="42" customFormat="1" ht="17" thickBot="1" x14ac:dyDescent="0.25">
      <c r="A1644" s="42" t="s">
        <v>484</v>
      </c>
      <c r="C1644" s="42" t="s">
        <v>485</v>
      </c>
      <c r="F1644" s="42">
        <v>53</v>
      </c>
      <c r="G1644">
        <v>382.2</v>
      </c>
      <c r="H1644" s="42">
        <v>346</v>
      </c>
      <c r="I1644">
        <v>105</v>
      </c>
      <c r="J1644" s="42" t="s">
        <v>478</v>
      </c>
      <c r="K1644" s="43" t="s">
        <v>476</v>
      </c>
      <c r="P1644" s="44">
        <f t="shared" si="911"/>
        <v>0.27781350712085806</v>
      </c>
      <c r="Q1644" s="44">
        <f t="shared" si="912"/>
        <v>0</v>
      </c>
      <c r="R1644" s="44">
        <f t="shared" si="913"/>
        <v>349.2</v>
      </c>
      <c r="S1644" s="42">
        <f t="shared" si="914"/>
        <v>346</v>
      </c>
      <c r="T1644" s="42">
        <f t="shared" si="915"/>
        <v>3.1999999999999886</v>
      </c>
      <c r="U1644" s="45">
        <f t="shared" si="916"/>
        <v>0.8890032227867426</v>
      </c>
      <c r="V1644" s="45"/>
      <c r="W1644" s="44">
        <f t="shared" si="917"/>
        <v>4.3377877934350773E-3</v>
      </c>
      <c r="X1644" s="44">
        <f t="shared" si="918"/>
        <v>2</v>
      </c>
      <c r="Y1644" s="44">
        <f t="shared" si="919"/>
        <v>147</v>
      </c>
      <c r="Z1644" s="42">
        <f t="shared" si="908"/>
        <v>382.2</v>
      </c>
      <c r="AA1644" s="42">
        <f t="shared" si="909"/>
        <v>235.2</v>
      </c>
      <c r="AB1644" s="45">
        <f t="shared" si="910"/>
        <v>3.02024768901593</v>
      </c>
      <c r="AC1644" t="s">
        <v>181</v>
      </c>
      <c r="AD1644" s="103" t="str">
        <f t="shared" si="920"/>
        <v xml:space="preserve">  </v>
      </c>
      <c r="AE1644" s="103" t="str">
        <f t="shared" si="921"/>
        <v xml:space="preserve">  </v>
      </c>
    </row>
    <row r="1645" spans="1:32" s="56" customFormat="1" ht="17" thickBot="1" x14ac:dyDescent="0.25">
      <c r="A1645" s="56" t="s">
        <v>310</v>
      </c>
      <c r="D1645" s="62">
        <v>1</v>
      </c>
      <c r="E1645" s="56" t="s">
        <v>16</v>
      </c>
      <c r="F1645" s="56">
        <v>1</v>
      </c>
      <c r="G1645" s="107">
        <v>179.2</v>
      </c>
      <c r="H1645" s="105">
        <v>528.20000000000005</v>
      </c>
      <c r="I1645" s="56">
        <v>201</v>
      </c>
      <c r="K1645" s="57" t="s">
        <v>486</v>
      </c>
      <c r="P1645" s="58"/>
      <c r="Q1645" s="58"/>
      <c r="R1645" s="58"/>
      <c r="W1645" s="58"/>
      <c r="X1645" s="58"/>
      <c r="Y1645" s="58"/>
      <c r="AD1645" s="103"/>
      <c r="AE1645" s="103"/>
      <c r="AF1645" s="113" t="s">
        <v>502</v>
      </c>
    </row>
    <row r="1646" spans="1:32" s="7" customFormat="1" x14ac:dyDescent="0.2">
      <c r="A1646" s="7" t="s">
        <v>310</v>
      </c>
      <c r="D1646" s="7">
        <v>2</v>
      </c>
      <c r="F1646" s="7">
        <v>2</v>
      </c>
      <c r="G1646" s="106">
        <v>281.8</v>
      </c>
      <c r="H1646" s="106">
        <v>529.20000000000005</v>
      </c>
      <c r="I1646" s="7">
        <v>201</v>
      </c>
      <c r="K1646" s="8" t="s">
        <v>486</v>
      </c>
      <c r="L1646" s="7">
        <f t="shared" ref="L1646:L1649" si="922">ABS(G1646-G1645)</f>
        <v>102.60000000000002</v>
      </c>
      <c r="M1646" s="33">
        <f t="shared" ref="M1646:M1649" si="923">D1646-D1645</f>
        <v>1</v>
      </c>
      <c r="N1646" s="7">
        <f t="shared" ref="N1646:N1649" si="924">M1646/L1646</f>
        <v>9.7465886939571127E-3</v>
      </c>
      <c r="O1646" s="7">
        <f>AVERAGE(N1646:N1649)</f>
        <v>9.9026304582082829E-3</v>
      </c>
      <c r="P1646" s="24"/>
      <c r="Q1646" s="24"/>
      <c r="R1646" s="24"/>
      <c r="W1646" s="24"/>
      <c r="X1646" s="24"/>
      <c r="Y1646" s="24"/>
      <c r="AF1646" s="113" t="s">
        <v>502</v>
      </c>
    </row>
    <row r="1647" spans="1:32" s="7" customFormat="1" x14ac:dyDescent="0.2">
      <c r="A1647" s="7" t="s">
        <v>310</v>
      </c>
      <c r="D1647" s="7">
        <v>3</v>
      </c>
      <c r="F1647" s="7">
        <v>3</v>
      </c>
      <c r="G1647" s="106">
        <v>383.2</v>
      </c>
      <c r="H1647" s="106">
        <v>529.20000000000005</v>
      </c>
      <c r="I1647" s="7">
        <v>201</v>
      </c>
      <c r="K1647" s="8" t="s">
        <v>486</v>
      </c>
      <c r="L1647" s="7">
        <f t="shared" si="922"/>
        <v>101.39999999999998</v>
      </c>
      <c r="M1647" s="33">
        <f t="shared" si="923"/>
        <v>1</v>
      </c>
      <c r="N1647" s="7">
        <f t="shared" si="924"/>
        <v>9.8619329388560176E-3</v>
      </c>
      <c r="P1647" s="24"/>
      <c r="Q1647" s="24"/>
      <c r="R1647" s="24"/>
      <c r="W1647" s="24"/>
      <c r="X1647" s="24"/>
      <c r="Y1647" s="24"/>
      <c r="AF1647" s="113" t="s">
        <v>502</v>
      </c>
    </row>
    <row r="1648" spans="1:32" s="7" customFormat="1" x14ac:dyDescent="0.2">
      <c r="A1648" s="7" t="s">
        <v>310</v>
      </c>
      <c r="D1648" s="7">
        <v>4</v>
      </c>
      <c r="F1648" s="7">
        <v>4</v>
      </c>
      <c r="G1648" s="106">
        <v>484.2</v>
      </c>
      <c r="H1648" s="106">
        <v>530.20000000000005</v>
      </c>
      <c r="I1648" s="7">
        <v>201</v>
      </c>
      <c r="K1648" s="8" t="s">
        <v>486</v>
      </c>
      <c r="L1648" s="7">
        <f t="shared" si="922"/>
        <v>101</v>
      </c>
      <c r="M1648" s="33">
        <f t="shared" si="923"/>
        <v>1</v>
      </c>
      <c r="N1648" s="7">
        <f t="shared" si="924"/>
        <v>9.9009900990099011E-3</v>
      </c>
      <c r="P1648" s="24"/>
      <c r="Q1648" s="24"/>
      <c r="R1648" s="24"/>
      <c r="W1648" s="24"/>
      <c r="X1648" s="24"/>
      <c r="Y1648" s="24"/>
      <c r="AF1648" s="113" t="s">
        <v>502</v>
      </c>
    </row>
    <row r="1649" spans="1:32" s="7" customFormat="1" ht="17" thickBot="1" x14ac:dyDescent="0.25">
      <c r="A1649" s="7" t="s">
        <v>310</v>
      </c>
      <c r="D1649" s="7">
        <v>5</v>
      </c>
      <c r="F1649" s="7">
        <v>5</v>
      </c>
      <c r="G1649" s="106">
        <v>583.20000000000005</v>
      </c>
      <c r="H1649" s="106">
        <v>530.5</v>
      </c>
      <c r="I1649" s="7">
        <v>201</v>
      </c>
      <c r="K1649" s="8" t="s">
        <v>486</v>
      </c>
      <c r="L1649" s="7">
        <f t="shared" si="922"/>
        <v>99.000000000000057</v>
      </c>
      <c r="M1649" s="33">
        <f t="shared" si="923"/>
        <v>1</v>
      </c>
      <c r="N1649" s="7">
        <f t="shared" si="924"/>
        <v>1.0101010101010095E-2</v>
      </c>
      <c r="P1649" s="24"/>
      <c r="Q1649" s="24"/>
      <c r="R1649" s="24"/>
      <c r="W1649" s="24"/>
      <c r="X1649" s="24"/>
      <c r="Y1649" s="24"/>
      <c r="AF1649" s="113" t="s">
        <v>502</v>
      </c>
    </row>
    <row r="1650" spans="1:32" s="56" customFormat="1" ht="17" thickBot="1" x14ac:dyDescent="0.25">
      <c r="A1650" s="56" t="s">
        <v>342</v>
      </c>
      <c r="B1650" s="72" t="s">
        <v>496</v>
      </c>
      <c r="C1650" s="114">
        <v>1</v>
      </c>
      <c r="D1650" s="114">
        <f>LOG10(C1650)</f>
        <v>0</v>
      </c>
      <c r="E1650" s="56" t="s">
        <v>498</v>
      </c>
      <c r="F1650" s="56">
        <v>6</v>
      </c>
      <c r="G1650" s="104">
        <v>179.2</v>
      </c>
      <c r="H1650" s="107">
        <v>393.2</v>
      </c>
      <c r="I1650" s="56">
        <v>201</v>
      </c>
      <c r="K1650" s="57" t="s">
        <v>486</v>
      </c>
      <c r="P1650" s="58"/>
      <c r="Q1650" s="58"/>
      <c r="R1650" s="58"/>
      <c r="W1650" s="58"/>
      <c r="X1650" s="58"/>
      <c r="Y1650" s="58"/>
      <c r="AD1650" s="103"/>
      <c r="AE1650" s="103"/>
      <c r="AF1650" s="113" t="s">
        <v>502</v>
      </c>
    </row>
    <row r="1651" spans="1:32" s="7" customFormat="1" x14ac:dyDescent="0.2">
      <c r="A1651" s="7" t="s">
        <v>342</v>
      </c>
      <c r="B1651" s="84" t="s">
        <v>496</v>
      </c>
      <c r="C1651" s="114">
        <v>10</v>
      </c>
      <c r="D1651" s="114">
        <f t="shared" ref="D1651:D1652" si="925">LOG10(C1651)</f>
        <v>1</v>
      </c>
      <c r="F1651" s="7">
        <v>7</v>
      </c>
      <c r="G1651" s="106">
        <v>180.5</v>
      </c>
      <c r="H1651" s="106">
        <v>258.2</v>
      </c>
      <c r="I1651" s="7">
        <v>201</v>
      </c>
      <c r="K1651" s="8" t="s">
        <v>486</v>
      </c>
      <c r="L1651" s="7">
        <f>ABS(H1651-H1650)</f>
        <v>135</v>
      </c>
      <c r="M1651" s="33">
        <f>D1651-D1650</f>
        <v>1</v>
      </c>
      <c r="N1651" s="7">
        <f>M1651/L1651</f>
        <v>7.4074074074074077E-3</v>
      </c>
      <c r="O1651" s="7">
        <f>AVERAGE(N1651:N1652)</f>
        <v>7.3964658898189187E-3</v>
      </c>
      <c r="P1651" s="24"/>
      <c r="Q1651" s="24"/>
      <c r="R1651" s="24"/>
      <c r="W1651" s="24"/>
      <c r="X1651" s="24"/>
      <c r="Y1651" s="24"/>
      <c r="AF1651" s="113" t="s">
        <v>502</v>
      </c>
    </row>
    <row r="1652" spans="1:32" s="7" customFormat="1" ht="17" thickBot="1" x14ac:dyDescent="0.25">
      <c r="A1652" s="7" t="s">
        <v>342</v>
      </c>
      <c r="B1652" s="84" t="s">
        <v>496</v>
      </c>
      <c r="C1652" s="114">
        <v>100</v>
      </c>
      <c r="D1652" s="114">
        <f t="shared" si="925"/>
        <v>2</v>
      </c>
      <c r="F1652" s="7">
        <v>8</v>
      </c>
      <c r="G1652" s="106">
        <v>180.8</v>
      </c>
      <c r="H1652" s="106">
        <v>122.8</v>
      </c>
      <c r="I1652" s="7">
        <v>201</v>
      </c>
      <c r="K1652" s="8" t="s">
        <v>486</v>
      </c>
      <c r="L1652" s="7">
        <f>ABS(H1652-H1651)</f>
        <v>135.39999999999998</v>
      </c>
      <c r="M1652" s="33">
        <f t="shared" ref="M1652" si="926">D1652-D1651</f>
        <v>1</v>
      </c>
      <c r="N1652" s="7">
        <f>M1652/L1652</f>
        <v>7.3855243722304297E-3</v>
      </c>
      <c r="P1652" s="24"/>
      <c r="Q1652" s="24"/>
      <c r="R1652" s="24"/>
      <c r="W1652" s="24"/>
      <c r="X1652" s="24"/>
      <c r="Y1652" s="24"/>
      <c r="AF1652" s="113" t="s">
        <v>502</v>
      </c>
    </row>
    <row r="1653" spans="1:32" x14ac:dyDescent="0.2">
      <c r="A1653" t="s">
        <v>487</v>
      </c>
      <c r="B1653" s="110" t="s">
        <v>497</v>
      </c>
      <c r="F1653">
        <v>9</v>
      </c>
      <c r="G1653" s="108">
        <v>224</v>
      </c>
      <c r="H1653" s="108">
        <v>239.5</v>
      </c>
      <c r="I1653">
        <v>201</v>
      </c>
      <c r="K1653" s="5" t="s">
        <v>486</v>
      </c>
      <c r="P1653" s="22">
        <f>$O$1651</f>
        <v>7.3964658898189187E-3</v>
      </c>
      <c r="Q1653" s="22">
        <f>$D$1650</f>
        <v>0</v>
      </c>
      <c r="R1653" s="111">
        <f>$H$1650</f>
        <v>393.2</v>
      </c>
      <c r="S1653" s="109">
        <f>H1653</f>
        <v>239.5</v>
      </c>
      <c r="T1653" s="42">
        <f>ABS(R1653-S1653)</f>
        <v>153.69999999999999</v>
      </c>
      <c r="U1653" s="45">
        <f t="shared" ref="U1653" si="927">T1653*P1653+Q1653</f>
        <v>1.1368368072651678</v>
      </c>
      <c r="V1653" s="115">
        <f>10^U1653</f>
        <v>13.7036673333245</v>
      </c>
      <c r="W1653" s="22">
        <f>$O$1646</f>
        <v>9.9026304582082829E-3</v>
      </c>
      <c r="X1653" s="22">
        <f>$D$1645</f>
        <v>1</v>
      </c>
      <c r="Y1653" s="111">
        <f>$G$1645</f>
        <v>179.2</v>
      </c>
      <c r="Z1653">
        <f t="shared" ref="Z1653" si="928">G1653</f>
        <v>224</v>
      </c>
      <c r="AA1653">
        <f t="shared" ref="AA1653" si="929">Z1653-Y1653</f>
        <v>44.800000000000011</v>
      </c>
      <c r="AB1653" s="18">
        <f t="shared" ref="AB1653:AB1685" si="930">AA1653*W1653+X1653</f>
        <v>1.4436378445277311</v>
      </c>
      <c r="AC1653" t="s">
        <v>181</v>
      </c>
      <c r="AF1653" s="113" t="s">
        <v>502</v>
      </c>
    </row>
    <row r="1654" spans="1:32" x14ac:dyDescent="0.2">
      <c r="A1654" t="s">
        <v>487</v>
      </c>
      <c r="B1654" s="110" t="s">
        <v>497</v>
      </c>
      <c r="F1654">
        <v>10</v>
      </c>
      <c r="G1654" s="108">
        <v>222.5</v>
      </c>
      <c r="H1654" s="108">
        <v>250.5</v>
      </c>
      <c r="I1654">
        <v>201</v>
      </c>
      <c r="K1654" s="5" t="s">
        <v>486</v>
      </c>
      <c r="P1654" s="22">
        <f t="shared" ref="P1654:P1685" si="931">$O$1651</f>
        <v>7.3964658898189187E-3</v>
      </c>
      <c r="Q1654" s="22">
        <f t="shared" ref="Q1654:Q1685" si="932">$D$1650</f>
        <v>0</v>
      </c>
      <c r="R1654" s="111">
        <f t="shared" ref="R1654:R1685" si="933">$H$1650</f>
        <v>393.2</v>
      </c>
      <c r="S1654">
        <f t="shared" ref="S1654:S1685" si="934">H1654</f>
        <v>250.5</v>
      </c>
      <c r="T1654">
        <f t="shared" ref="T1654:T1685" si="935">ABS(R1654-S1654)</f>
        <v>142.69999999999999</v>
      </c>
      <c r="U1654" s="18">
        <f t="shared" ref="U1654:U1685" si="936">T1654*P1654+Q1654</f>
        <v>1.0554756824771596</v>
      </c>
      <c r="V1654" s="116">
        <f t="shared" ref="V1654:V1685" si="937">10^U1654</f>
        <v>11.362546733899842</v>
      </c>
      <c r="W1654" s="22">
        <f t="shared" ref="W1654:W1685" si="938">$O$1646</f>
        <v>9.9026304582082829E-3</v>
      </c>
      <c r="X1654" s="22">
        <f t="shared" ref="X1654:X1685" si="939">$D$1645</f>
        <v>1</v>
      </c>
      <c r="Y1654" s="111">
        <f t="shared" ref="Y1654:Y1685" si="940">$G$1645</f>
        <v>179.2</v>
      </c>
      <c r="Z1654">
        <f t="shared" ref="Z1654:Z1685" si="941">G1654</f>
        <v>222.5</v>
      </c>
      <c r="AA1654">
        <f t="shared" ref="AA1654:AA1685" si="942">Z1654-Y1654</f>
        <v>43.300000000000011</v>
      </c>
      <c r="AB1654" s="18">
        <f t="shared" si="930"/>
        <v>1.4287838988404187</v>
      </c>
      <c r="AC1654" t="s">
        <v>181</v>
      </c>
      <c r="AF1654" s="113" t="s">
        <v>502</v>
      </c>
    </row>
    <row r="1655" spans="1:32" x14ac:dyDescent="0.2">
      <c r="A1655" t="s">
        <v>487</v>
      </c>
      <c r="B1655" s="110" t="s">
        <v>497</v>
      </c>
      <c r="D1655" s="112"/>
      <c r="F1655">
        <v>11</v>
      </c>
      <c r="G1655" s="108">
        <v>232</v>
      </c>
      <c r="H1655" s="108">
        <v>250.5</v>
      </c>
      <c r="I1655">
        <v>201</v>
      </c>
      <c r="K1655" s="5" t="s">
        <v>486</v>
      </c>
      <c r="P1655" s="22">
        <f t="shared" si="931"/>
        <v>7.3964658898189187E-3</v>
      </c>
      <c r="Q1655" s="22">
        <f t="shared" si="932"/>
        <v>0</v>
      </c>
      <c r="R1655" s="111">
        <f t="shared" si="933"/>
        <v>393.2</v>
      </c>
      <c r="S1655">
        <f t="shared" si="934"/>
        <v>250.5</v>
      </c>
      <c r="T1655">
        <f t="shared" si="935"/>
        <v>142.69999999999999</v>
      </c>
      <c r="U1655" s="18">
        <f t="shared" si="936"/>
        <v>1.0554756824771596</v>
      </c>
      <c r="V1655" s="116">
        <f t="shared" si="937"/>
        <v>11.362546733899842</v>
      </c>
      <c r="W1655" s="22">
        <f t="shared" si="938"/>
        <v>9.9026304582082829E-3</v>
      </c>
      <c r="X1655" s="22">
        <f t="shared" si="939"/>
        <v>1</v>
      </c>
      <c r="Y1655" s="111">
        <f t="shared" si="940"/>
        <v>179.2</v>
      </c>
      <c r="Z1655">
        <f t="shared" si="941"/>
        <v>232</v>
      </c>
      <c r="AA1655">
        <f t="shared" si="942"/>
        <v>52.800000000000011</v>
      </c>
      <c r="AB1655" s="18">
        <f t="shared" si="930"/>
        <v>1.5228588881933973</v>
      </c>
      <c r="AC1655" t="s">
        <v>181</v>
      </c>
      <c r="AF1655" s="113" t="s">
        <v>502</v>
      </c>
    </row>
    <row r="1656" spans="1:32" x14ac:dyDescent="0.2">
      <c r="A1656" t="s">
        <v>487</v>
      </c>
      <c r="B1656" s="110" t="s">
        <v>497</v>
      </c>
      <c r="F1656">
        <v>12</v>
      </c>
      <c r="G1656" s="108">
        <v>235.5</v>
      </c>
      <c r="H1656" s="108">
        <v>268</v>
      </c>
      <c r="I1656">
        <v>201</v>
      </c>
      <c r="K1656" s="5" t="s">
        <v>486</v>
      </c>
      <c r="P1656" s="22">
        <f t="shared" si="931"/>
        <v>7.3964658898189187E-3</v>
      </c>
      <c r="Q1656" s="22">
        <f t="shared" si="932"/>
        <v>0</v>
      </c>
      <c r="R1656" s="111">
        <f t="shared" si="933"/>
        <v>393.2</v>
      </c>
      <c r="S1656">
        <f t="shared" si="934"/>
        <v>268</v>
      </c>
      <c r="T1656">
        <f t="shared" si="935"/>
        <v>125.19999999999999</v>
      </c>
      <c r="U1656" s="18">
        <f t="shared" si="936"/>
        <v>0.92603752940532857</v>
      </c>
      <c r="V1656" s="116">
        <f t="shared" si="937"/>
        <v>8.4340763739046363</v>
      </c>
      <c r="W1656" s="22">
        <f t="shared" si="938"/>
        <v>9.9026304582082829E-3</v>
      </c>
      <c r="X1656" s="22">
        <f t="shared" si="939"/>
        <v>1</v>
      </c>
      <c r="Y1656" s="111">
        <f t="shared" si="940"/>
        <v>179.2</v>
      </c>
      <c r="Z1656">
        <f t="shared" si="941"/>
        <v>235.5</v>
      </c>
      <c r="AA1656">
        <f t="shared" si="942"/>
        <v>56.300000000000011</v>
      </c>
      <c r="AB1656" s="18">
        <f t="shared" si="930"/>
        <v>1.5575180947971266</v>
      </c>
      <c r="AC1656" t="s">
        <v>181</v>
      </c>
      <c r="AF1656" s="113" t="s">
        <v>502</v>
      </c>
    </row>
    <row r="1657" spans="1:32" x14ac:dyDescent="0.2">
      <c r="A1657" t="s">
        <v>487</v>
      </c>
      <c r="B1657" s="110" t="s">
        <v>497</v>
      </c>
      <c r="F1657">
        <v>13</v>
      </c>
      <c r="G1657" s="108">
        <v>289</v>
      </c>
      <c r="H1657" s="108">
        <v>261</v>
      </c>
      <c r="I1657">
        <v>201</v>
      </c>
      <c r="K1657" s="5" t="s">
        <v>486</v>
      </c>
      <c r="P1657" s="22">
        <f t="shared" si="931"/>
        <v>7.3964658898189187E-3</v>
      </c>
      <c r="Q1657" s="22">
        <f t="shared" si="932"/>
        <v>0</v>
      </c>
      <c r="R1657" s="111">
        <f t="shared" si="933"/>
        <v>393.2</v>
      </c>
      <c r="S1657">
        <f t="shared" si="934"/>
        <v>261</v>
      </c>
      <c r="T1657">
        <f t="shared" si="935"/>
        <v>132.19999999999999</v>
      </c>
      <c r="U1657" s="18">
        <f t="shared" si="936"/>
        <v>0.97781279063406101</v>
      </c>
      <c r="V1657" s="116">
        <f t="shared" si="937"/>
        <v>9.5019510903688413</v>
      </c>
      <c r="W1657" s="22">
        <f t="shared" si="938"/>
        <v>9.9026304582082829E-3</v>
      </c>
      <c r="X1657" s="22">
        <f t="shared" si="939"/>
        <v>1</v>
      </c>
      <c r="Y1657" s="111">
        <f t="shared" si="940"/>
        <v>179.2</v>
      </c>
      <c r="Z1657">
        <f t="shared" si="941"/>
        <v>289</v>
      </c>
      <c r="AA1657">
        <f t="shared" si="942"/>
        <v>109.80000000000001</v>
      </c>
      <c r="AB1657" s="18">
        <f t="shared" si="930"/>
        <v>2.0873088243112696</v>
      </c>
      <c r="AC1657" t="s">
        <v>181</v>
      </c>
      <c r="AF1657" s="113" t="s">
        <v>502</v>
      </c>
    </row>
    <row r="1658" spans="1:32" x14ac:dyDescent="0.2">
      <c r="A1658" t="s">
        <v>487</v>
      </c>
      <c r="B1658" s="110" t="s">
        <v>497</v>
      </c>
      <c r="F1658">
        <v>14</v>
      </c>
      <c r="G1658" s="108">
        <v>297</v>
      </c>
      <c r="H1658" s="108">
        <v>279.5</v>
      </c>
      <c r="I1658">
        <v>201</v>
      </c>
      <c r="K1658" s="5" t="s">
        <v>486</v>
      </c>
      <c r="P1658" s="22">
        <f t="shared" si="931"/>
        <v>7.3964658898189187E-3</v>
      </c>
      <c r="Q1658" s="22">
        <f t="shared" si="932"/>
        <v>0</v>
      </c>
      <c r="R1658" s="111">
        <f t="shared" si="933"/>
        <v>393.2</v>
      </c>
      <c r="S1658">
        <f t="shared" si="934"/>
        <v>279.5</v>
      </c>
      <c r="T1658">
        <f t="shared" si="935"/>
        <v>113.69999999999999</v>
      </c>
      <c r="U1658" s="18">
        <f t="shared" si="936"/>
        <v>0.84097817167241096</v>
      </c>
      <c r="V1658" s="116">
        <f t="shared" si="937"/>
        <v>6.9339095421461998</v>
      </c>
      <c r="W1658" s="22">
        <f t="shared" si="938"/>
        <v>9.9026304582082829E-3</v>
      </c>
      <c r="X1658" s="22">
        <f t="shared" si="939"/>
        <v>1</v>
      </c>
      <c r="Y1658" s="111">
        <f t="shared" si="940"/>
        <v>179.2</v>
      </c>
      <c r="Z1658">
        <f t="shared" si="941"/>
        <v>297</v>
      </c>
      <c r="AA1658">
        <f t="shared" si="942"/>
        <v>117.80000000000001</v>
      </c>
      <c r="AB1658" s="18">
        <f t="shared" si="930"/>
        <v>2.1665298679769358</v>
      </c>
      <c r="AC1658" t="s">
        <v>181</v>
      </c>
      <c r="AF1658" s="113" t="s">
        <v>502</v>
      </c>
    </row>
    <row r="1659" spans="1:32" x14ac:dyDescent="0.2">
      <c r="A1659" t="s">
        <v>487</v>
      </c>
      <c r="B1659" s="110" t="s">
        <v>497</v>
      </c>
      <c r="F1659">
        <v>15</v>
      </c>
      <c r="G1659" s="108">
        <v>286</v>
      </c>
      <c r="H1659" s="108">
        <v>296.5</v>
      </c>
      <c r="I1659">
        <v>201</v>
      </c>
      <c r="K1659" s="5" t="s">
        <v>486</v>
      </c>
      <c r="P1659" s="22">
        <f t="shared" si="931"/>
        <v>7.3964658898189187E-3</v>
      </c>
      <c r="Q1659" s="22">
        <f t="shared" si="932"/>
        <v>0</v>
      </c>
      <c r="R1659" s="111">
        <f t="shared" si="933"/>
        <v>393.2</v>
      </c>
      <c r="S1659">
        <f t="shared" si="934"/>
        <v>296.5</v>
      </c>
      <c r="T1659">
        <f t="shared" si="935"/>
        <v>96.699999999999989</v>
      </c>
      <c r="U1659" s="18">
        <f t="shared" si="936"/>
        <v>0.71523825154548937</v>
      </c>
      <c r="V1659" s="116">
        <f t="shared" si="937"/>
        <v>5.1908472783686133</v>
      </c>
      <c r="W1659" s="22">
        <f t="shared" si="938"/>
        <v>9.9026304582082829E-3</v>
      </c>
      <c r="X1659" s="22">
        <f t="shared" si="939"/>
        <v>1</v>
      </c>
      <c r="Y1659" s="111">
        <f t="shared" si="940"/>
        <v>179.2</v>
      </c>
      <c r="Z1659">
        <f t="shared" si="941"/>
        <v>286</v>
      </c>
      <c r="AA1659">
        <f t="shared" si="942"/>
        <v>106.80000000000001</v>
      </c>
      <c r="AB1659" s="18">
        <f t="shared" si="930"/>
        <v>2.0576009329366447</v>
      </c>
      <c r="AC1659" t="s">
        <v>181</v>
      </c>
      <c r="AF1659" s="113" t="s">
        <v>502</v>
      </c>
    </row>
    <row r="1660" spans="1:32" x14ac:dyDescent="0.2">
      <c r="A1660" t="s">
        <v>487</v>
      </c>
      <c r="B1660" s="110" t="s">
        <v>497</v>
      </c>
      <c r="F1660">
        <v>16</v>
      </c>
      <c r="G1660" s="108">
        <v>291.5</v>
      </c>
      <c r="H1660" s="108">
        <v>312.5</v>
      </c>
      <c r="I1660">
        <v>201</v>
      </c>
      <c r="K1660" s="5" t="s">
        <v>486</v>
      </c>
      <c r="P1660" s="22">
        <f t="shared" si="931"/>
        <v>7.3964658898189187E-3</v>
      </c>
      <c r="Q1660" s="22">
        <f t="shared" si="932"/>
        <v>0</v>
      </c>
      <c r="R1660" s="111">
        <f t="shared" si="933"/>
        <v>393.2</v>
      </c>
      <c r="S1660">
        <f t="shared" si="934"/>
        <v>312.5</v>
      </c>
      <c r="T1660">
        <f t="shared" si="935"/>
        <v>80.699999999999989</v>
      </c>
      <c r="U1660" s="18">
        <f t="shared" si="936"/>
        <v>0.59689479730838668</v>
      </c>
      <c r="V1660" s="116">
        <f t="shared" si="937"/>
        <v>3.9527085878871349</v>
      </c>
      <c r="W1660" s="22">
        <f t="shared" si="938"/>
        <v>9.9026304582082829E-3</v>
      </c>
      <c r="X1660" s="22">
        <f t="shared" si="939"/>
        <v>1</v>
      </c>
      <c r="Y1660" s="111">
        <f t="shared" si="940"/>
        <v>179.2</v>
      </c>
      <c r="Z1660">
        <f t="shared" si="941"/>
        <v>291.5</v>
      </c>
      <c r="AA1660">
        <f t="shared" si="942"/>
        <v>112.30000000000001</v>
      </c>
      <c r="AB1660" s="18">
        <f t="shared" si="930"/>
        <v>2.1120654004567903</v>
      </c>
      <c r="AC1660" t="s">
        <v>181</v>
      </c>
      <c r="AF1660" s="113" t="s">
        <v>502</v>
      </c>
    </row>
    <row r="1661" spans="1:32" x14ac:dyDescent="0.2">
      <c r="A1661" t="s">
        <v>487</v>
      </c>
      <c r="B1661" s="110" t="s">
        <v>497</v>
      </c>
      <c r="F1661">
        <v>17</v>
      </c>
      <c r="G1661" s="108">
        <v>247</v>
      </c>
      <c r="H1661" s="108">
        <v>339.5</v>
      </c>
      <c r="I1661">
        <v>201</v>
      </c>
      <c r="K1661" s="5" t="s">
        <v>486</v>
      </c>
      <c r="P1661" s="22">
        <f t="shared" si="931"/>
        <v>7.3964658898189187E-3</v>
      </c>
      <c r="Q1661" s="22">
        <f t="shared" si="932"/>
        <v>0</v>
      </c>
      <c r="R1661" s="111">
        <f t="shared" si="933"/>
        <v>393.2</v>
      </c>
      <c r="S1661">
        <f t="shared" si="934"/>
        <v>339.5</v>
      </c>
      <c r="T1661">
        <f t="shared" si="935"/>
        <v>53.699999999999989</v>
      </c>
      <c r="U1661" s="18">
        <f t="shared" si="936"/>
        <v>0.39719021828327583</v>
      </c>
      <c r="V1661" s="116">
        <f t="shared" si="937"/>
        <v>2.4956875832403336</v>
      </c>
      <c r="W1661" s="22">
        <f t="shared" si="938"/>
        <v>9.9026304582082829E-3</v>
      </c>
      <c r="X1661" s="22">
        <f t="shared" si="939"/>
        <v>1</v>
      </c>
      <c r="Y1661" s="111">
        <f t="shared" si="940"/>
        <v>179.2</v>
      </c>
      <c r="Z1661">
        <f t="shared" si="941"/>
        <v>247</v>
      </c>
      <c r="AA1661">
        <f t="shared" si="942"/>
        <v>67.800000000000011</v>
      </c>
      <c r="AB1661" s="18">
        <f t="shared" si="930"/>
        <v>1.6713983450665217</v>
      </c>
      <c r="AC1661" t="s">
        <v>181</v>
      </c>
      <c r="AF1661" s="113" t="s">
        <v>502</v>
      </c>
    </row>
    <row r="1662" spans="1:32" x14ac:dyDescent="0.2">
      <c r="A1662" t="s">
        <v>487</v>
      </c>
      <c r="B1662" s="110" t="s">
        <v>497</v>
      </c>
      <c r="F1662">
        <v>18</v>
      </c>
      <c r="G1662" s="108">
        <v>235</v>
      </c>
      <c r="H1662" s="108">
        <v>305</v>
      </c>
      <c r="I1662">
        <v>201</v>
      </c>
      <c r="K1662" s="5" t="s">
        <v>486</v>
      </c>
      <c r="P1662" s="22">
        <f t="shared" si="931"/>
        <v>7.3964658898189187E-3</v>
      </c>
      <c r="Q1662" s="22">
        <f t="shared" si="932"/>
        <v>0</v>
      </c>
      <c r="R1662" s="111">
        <f t="shared" si="933"/>
        <v>393.2</v>
      </c>
      <c r="S1662">
        <f t="shared" si="934"/>
        <v>305</v>
      </c>
      <c r="T1662">
        <f t="shared" si="935"/>
        <v>88.199999999999989</v>
      </c>
      <c r="U1662" s="18">
        <f t="shared" si="936"/>
        <v>0.65236829148202857</v>
      </c>
      <c r="V1662" s="116">
        <f t="shared" si="937"/>
        <v>4.4912609751145096</v>
      </c>
      <c r="W1662" s="22">
        <f t="shared" si="938"/>
        <v>9.9026304582082829E-3</v>
      </c>
      <c r="X1662" s="22">
        <f t="shared" si="939"/>
        <v>1</v>
      </c>
      <c r="Y1662" s="111">
        <f t="shared" si="940"/>
        <v>179.2</v>
      </c>
      <c r="Z1662">
        <f t="shared" si="941"/>
        <v>235</v>
      </c>
      <c r="AA1662">
        <f t="shared" si="942"/>
        <v>55.800000000000011</v>
      </c>
      <c r="AB1662" s="18">
        <f t="shared" si="930"/>
        <v>1.5525667795680222</v>
      </c>
      <c r="AC1662" t="s">
        <v>181</v>
      </c>
      <c r="AF1662" s="113" t="s">
        <v>502</v>
      </c>
    </row>
    <row r="1663" spans="1:32" x14ac:dyDescent="0.2">
      <c r="A1663" t="s">
        <v>487</v>
      </c>
      <c r="B1663" s="110" t="s">
        <v>497</v>
      </c>
      <c r="F1663">
        <v>19</v>
      </c>
      <c r="G1663" s="108">
        <v>358</v>
      </c>
      <c r="H1663" s="108">
        <v>342.5</v>
      </c>
      <c r="I1663">
        <v>201</v>
      </c>
      <c r="K1663" s="5" t="s">
        <v>486</v>
      </c>
      <c r="P1663" s="22">
        <f t="shared" si="931"/>
        <v>7.3964658898189187E-3</v>
      </c>
      <c r="Q1663" s="22">
        <f t="shared" si="932"/>
        <v>0</v>
      </c>
      <c r="R1663" s="111">
        <f t="shared" si="933"/>
        <v>393.2</v>
      </c>
      <c r="S1663">
        <f t="shared" si="934"/>
        <v>342.5</v>
      </c>
      <c r="T1663">
        <f t="shared" si="935"/>
        <v>50.699999999999989</v>
      </c>
      <c r="U1663" s="18">
        <f t="shared" si="936"/>
        <v>0.37500082061381912</v>
      </c>
      <c r="V1663" s="116">
        <f t="shared" si="937"/>
        <v>2.3713781864551096</v>
      </c>
      <c r="W1663" s="22">
        <f t="shared" si="938"/>
        <v>9.9026304582082829E-3</v>
      </c>
      <c r="X1663" s="22">
        <f t="shared" si="939"/>
        <v>1</v>
      </c>
      <c r="Y1663" s="111">
        <f t="shared" si="940"/>
        <v>179.2</v>
      </c>
      <c r="Z1663">
        <f t="shared" si="941"/>
        <v>358</v>
      </c>
      <c r="AA1663">
        <f t="shared" si="942"/>
        <v>178.8</v>
      </c>
      <c r="AB1663" s="18">
        <f t="shared" si="930"/>
        <v>2.7705903259276408</v>
      </c>
      <c r="AC1663" t="s">
        <v>181</v>
      </c>
      <c r="AF1663" s="113" t="s">
        <v>502</v>
      </c>
    </row>
    <row r="1664" spans="1:32" x14ac:dyDescent="0.2">
      <c r="A1664" t="s">
        <v>487</v>
      </c>
      <c r="B1664" s="110" t="s">
        <v>497</v>
      </c>
      <c r="F1664">
        <v>20</v>
      </c>
      <c r="G1664" s="108">
        <v>315</v>
      </c>
      <c r="H1664" s="108">
        <v>368</v>
      </c>
      <c r="I1664">
        <v>201</v>
      </c>
      <c r="K1664" s="5" t="s">
        <v>486</v>
      </c>
      <c r="P1664" s="22">
        <f t="shared" si="931"/>
        <v>7.3964658898189187E-3</v>
      </c>
      <c r="Q1664" s="22">
        <f t="shared" si="932"/>
        <v>0</v>
      </c>
      <c r="R1664" s="111">
        <f t="shared" si="933"/>
        <v>393.2</v>
      </c>
      <c r="S1664">
        <f t="shared" si="934"/>
        <v>368</v>
      </c>
      <c r="T1664">
        <f t="shared" si="935"/>
        <v>25.199999999999989</v>
      </c>
      <c r="U1664" s="18">
        <f t="shared" si="936"/>
        <v>0.18639094042343668</v>
      </c>
      <c r="V1664" s="116">
        <f t="shared" si="937"/>
        <v>1.5359990264261638</v>
      </c>
      <c r="W1664" s="22">
        <f t="shared" si="938"/>
        <v>9.9026304582082829E-3</v>
      </c>
      <c r="X1664" s="22">
        <f t="shared" si="939"/>
        <v>1</v>
      </c>
      <c r="Y1664" s="111">
        <f t="shared" si="940"/>
        <v>179.2</v>
      </c>
      <c r="Z1664">
        <f t="shared" si="941"/>
        <v>315</v>
      </c>
      <c r="AA1664">
        <f t="shared" si="942"/>
        <v>135.80000000000001</v>
      </c>
      <c r="AB1664" s="18">
        <f t="shared" si="930"/>
        <v>2.3447772162246849</v>
      </c>
      <c r="AC1664" t="s">
        <v>181</v>
      </c>
      <c r="AF1664" s="113" t="s">
        <v>502</v>
      </c>
    </row>
    <row r="1665" spans="1:32" x14ac:dyDescent="0.2">
      <c r="A1665" t="s">
        <v>487</v>
      </c>
      <c r="B1665" s="110" t="s">
        <v>497</v>
      </c>
      <c r="F1665">
        <v>21</v>
      </c>
      <c r="G1665" s="108">
        <v>288.5</v>
      </c>
      <c r="H1665" s="108">
        <v>381</v>
      </c>
      <c r="I1665">
        <v>201</v>
      </c>
      <c r="K1665" s="5" t="s">
        <v>486</v>
      </c>
      <c r="P1665" s="22">
        <f t="shared" si="931"/>
        <v>7.3964658898189187E-3</v>
      </c>
      <c r="Q1665" s="22">
        <f t="shared" si="932"/>
        <v>0</v>
      </c>
      <c r="R1665" s="111">
        <f t="shared" si="933"/>
        <v>393.2</v>
      </c>
      <c r="S1665">
        <f t="shared" si="934"/>
        <v>381</v>
      </c>
      <c r="T1665">
        <f t="shared" si="935"/>
        <v>12.199999999999989</v>
      </c>
      <c r="U1665" s="18">
        <f t="shared" si="936"/>
        <v>9.023688385579072E-2</v>
      </c>
      <c r="V1665" s="116">
        <f t="shared" si="937"/>
        <v>1.2309399980935511</v>
      </c>
      <c r="W1665" s="22">
        <f t="shared" si="938"/>
        <v>9.9026304582082829E-3</v>
      </c>
      <c r="X1665" s="22">
        <f t="shared" si="939"/>
        <v>1</v>
      </c>
      <c r="Y1665" s="111">
        <f t="shared" si="940"/>
        <v>179.2</v>
      </c>
      <c r="Z1665">
        <f t="shared" si="941"/>
        <v>288.5</v>
      </c>
      <c r="AA1665">
        <f t="shared" si="942"/>
        <v>109.30000000000001</v>
      </c>
      <c r="AB1665" s="18">
        <f t="shared" si="930"/>
        <v>2.0823575090821653</v>
      </c>
      <c r="AC1665" t="s">
        <v>181</v>
      </c>
      <c r="AF1665" s="113" t="s">
        <v>502</v>
      </c>
    </row>
    <row r="1666" spans="1:32" x14ac:dyDescent="0.2">
      <c r="A1666" t="s">
        <v>487</v>
      </c>
      <c r="B1666" s="110" t="s">
        <v>497</v>
      </c>
      <c r="F1666">
        <v>22</v>
      </c>
      <c r="G1666" s="108">
        <v>355</v>
      </c>
      <c r="H1666" s="108">
        <v>400.5</v>
      </c>
      <c r="I1666">
        <v>201</v>
      </c>
      <c r="K1666" s="5" t="s">
        <v>486</v>
      </c>
      <c r="P1666" s="22">
        <f t="shared" si="931"/>
        <v>7.3964658898189187E-3</v>
      </c>
      <c r="Q1666" s="22">
        <f t="shared" si="932"/>
        <v>0</v>
      </c>
      <c r="R1666" s="111">
        <f t="shared" si="933"/>
        <v>393.2</v>
      </c>
      <c r="S1666">
        <f t="shared" si="934"/>
        <v>400.5</v>
      </c>
      <c r="T1666">
        <f t="shared" si="935"/>
        <v>7.3000000000000114</v>
      </c>
      <c r="U1666" s="18">
        <f t="shared" si="936"/>
        <v>5.3994200995678192E-2</v>
      </c>
      <c r="V1666" s="116">
        <f t="shared" si="937"/>
        <v>1.1323852427331513</v>
      </c>
      <c r="W1666" s="22">
        <f t="shared" si="938"/>
        <v>9.9026304582082829E-3</v>
      </c>
      <c r="X1666" s="22">
        <f t="shared" si="939"/>
        <v>1</v>
      </c>
      <c r="Y1666" s="111">
        <f t="shared" si="940"/>
        <v>179.2</v>
      </c>
      <c r="Z1666">
        <f t="shared" si="941"/>
        <v>355</v>
      </c>
      <c r="AA1666">
        <f t="shared" si="942"/>
        <v>175.8</v>
      </c>
      <c r="AB1666" s="18">
        <f t="shared" si="930"/>
        <v>2.7408824345530163</v>
      </c>
      <c r="AC1666" t="s">
        <v>181</v>
      </c>
      <c r="AF1666" s="113" t="s">
        <v>502</v>
      </c>
    </row>
    <row r="1667" spans="1:32" x14ac:dyDescent="0.2">
      <c r="A1667" t="s">
        <v>487</v>
      </c>
      <c r="B1667" s="110" t="s">
        <v>497</v>
      </c>
      <c r="F1667">
        <v>23</v>
      </c>
      <c r="G1667" s="108">
        <v>355</v>
      </c>
      <c r="H1667" s="108">
        <v>410</v>
      </c>
      <c r="I1667">
        <v>201</v>
      </c>
      <c r="K1667" s="5" t="s">
        <v>486</v>
      </c>
      <c r="P1667" s="22">
        <f t="shared" si="931"/>
        <v>7.3964658898189187E-3</v>
      </c>
      <c r="Q1667" s="22">
        <f t="shared" si="932"/>
        <v>0</v>
      </c>
      <c r="R1667" s="111">
        <f t="shared" si="933"/>
        <v>393.2</v>
      </c>
      <c r="S1667">
        <f t="shared" si="934"/>
        <v>410</v>
      </c>
      <c r="T1667">
        <f t="shared" si="935"/>
        <v>16.800000000000011</v>
      </c>
      <c r="U1667" s="18">
        <f t="shared" si="936"/>
        <v>0.12426062694895793</v>
      </c>
      <c r="V1667" s="116">
        <f t="shared" si="937"/>
        <v>1.3312530842211632</v>
      </c>
      <c r="W1667" s="22">
        <f t="shared" si="938"/>
        <v>9.9026304582082829E-3</v>
      </c>
      <c r="X1667" s="22">
        <f t="shared" si="939"/>
        <v>1</v>
      </c>
      <c r="Y1667" s="111">
        <f t="shared" si="940"/>
        <v>179.2</v>
      </c>
      <c r="Z1667">
        <f t="shared" si="941"/>
        <v>355</v>
      </c>
      <c r="AA1667">
        <f t="shared" si="942"/>
        <v>175.8</v>
      </c>
      <c r="AB1667" s="18">
        <f t="shared" si="930"/>
        <v>2.7408824345530163</v>
      </c>
      <c r="AC1667" t="s">
        <v>181</v>
      </c>
      <c r="AF1667" s="113" t="s">
        <v>502</v>
      </c>
    </row>
    <row r="1668" spans="1:32" x14ac:dyDescent="0.2">
      <c r="A1668" t="s">
        <v>487</v>
      </c>
      <c r="B1668" s="110" t="s">
        <v>497</v>
      </c>
      <c r="F1668">
        <v>24</v>
      </c>
      <c r="G1668" s="108">
        <v>360.5</v>
      </c>
      <c r="H1668" s="108">
        <v>432</v>
      </c>
      <c r="I1668">
        <v>201</v>
      </c>
      <c r="K1668" s="5" t="s">
        <v>486</v>
      </c>
      <c r="P1668" s="22">
        <f t="shared" si="931"/>
        <v>7.3964658898189187E-3</v>
      </c>
      <c r="Q1668" s="22">
        <f t="shared" si="932"/>
        <v>0</v>
      </c>
      <c r="R1668" s="111">
        <f t="shared" si="933"/>
        <v>393.2</v>
      </c>
      <c r="S1668">
        <f t="shared" si="934"/>
        <v>432</v>
      </c>
      <c r="T1668">
        <f t="shared" si="935"/>
        <v>38.800000000000011</v>
      </c>
      <c r="U1668" s="18">
        <f t="shared" si="936"/>
        <v>0.28698287652497412</v>
      </c>
      <c r="V1668" s="116">
        <f t="shared" si="937"/>
        <v>1.9363456157063166</v>
      </c>
      <c r="W1668" s="22">
        <f t="shared" si="938"/>
        <v>9.9026304582082829E-3</v>
      </c>
      <c r="X1668" s="22">
        <f t="shared" si="939"/>
        <v>1</v>
      </c>
      <c r="Y1668" s="111">
        <f t="shared" si="940"/>
        <v>179.2</v>
      </c>
      <c r="Z1668">
        <f t="shared" si="941"/>
        <v>360.5</v>
      </c>
      <c r="AA1668">
        <f t="shared" si="942"/>
        <v>181.3</v>
      </c>
      <c r="AB1668" s="18">
        <f t="shared" si="930"/>
        <v>2.7953469020731618</v>
      </c>
      <c r="AC1668" t="s">
        <v>181</v>
      </c>
      <c r="AF1668" s="113" t="s">
        <v>502</v>
      </c>
    </row>
    <row r="1669" spans="1:32" x14ac:dyDescent="0.2">
      <c r="A1669" t="s">
        <v>487</v>
      </c>
      <c r="B1669" s="110" t="s">
        <v>497</v>
      </c>
      <c r="F1669">
        <v>25</v>
      </c>
      <c r="G1669" s="108">
        <v>378.5</v>
      </c>
      <c r="H1669" s="108">
        <v>440</v>
      </c>
      <c r="I1669">
        <v>201</v>
      </c>
      <c r="K1669" s="5" t="s">
        <v>486</v>
      </c>
      <c r="P1669" s="22">
        <f t="shared" si="931"/>
        <v>7.3964658898189187E-3</v>
      </c>
      <c r="Q1669" s="22">
        <f t="shared" si="932"/>
        <v>0</v>
      </c>
      <c r="R1669" s="111">
        <f t="shared" si="933"/>
        <v>393.2</v>
      </c>
      <c r="S1669">
        <f t="shared" si="934"/>
        <v>440</v>
      </c>
      <c r="T1669">
        <f t="shared" si="935"/>
        <v>46.800000000000011</v>
      </c>
      <c r="U1669" s="18">
        <f t="shared" si="936"/>
        <v>0.34615460364352546</v>
      </c>
      <c r="V1669" s="116">
        <f>10^U1669</f>
        <v>2.2189862117768278</v>
      </c>
      <c r="W1669" s="22">
        <f t="shared" si="938"/>
        <v>9.9026304582082829E-3</v>
      </c>
      <c r="X1669" s="22">
        <f t="shared" si="939"/>
        <v>1</v>
      </c>
      <c r="Y1669" s="111">
        <f t="shared" si="940"/>
        <v>179.2</v>
      </c>
      <c r="Z1669">
        <f t="shared" si="941"/>
        <v>378.5</v>
      </c>
      <c r="AA1669">
        <f t="shared" si="942"/>
        <v>199.3</v>
      </c>
      <c r="AB1669" s="18">
        <f t="shared" si="930"/>
        <v>2.973594250320911</v>
      </c>
      <c r="AC1669" t="s">
        <v>181</v>
      </c>
      <c r="AF1669" s="113" t="s">
        <v>502</v>
      </c>
    </row>
    <row r="1670" spans="1:32" x14ac:dyDescent="0.2">
      <c r="A1670" t="s">
        <v>487</v>
      </c>
      <c r="B1670" s="110" t="s">
        <v>497</v>
      </c>
      <c r="F1670">
        <v>26</v>
      </c>
      <c r="G1670" s="108">
        <v>352.5</v>
      </c>
      <c r="H1670" s="108">
        <v>456.5</v>
      </c>
      <c r="I1670">
        <v>201</v>
      </c>
      <c r="K1670" s="5" t="s">
        <v>486</v>
      </c>
      <c r="P1670" s="22">
        <f t="shared" si="931"/>
        <v>7.3964658898189187E-3</v>
      </c>
      <c r="Q1670" s="22">
        <f t="shared" si="932"/>
        <v>0</v>
      </c>
      <c r="R1670" s="111">
        <f t="shared" si="933"/>
        <v>393.2</v>
      </c>
      <c r="S1670">
        <f t="shared" si="934"/>
        <v>456.5</v>
      </c>
      <c r="T1670">
        <f t="shared" si="935"/>
        <v>63.300000000000011</v>
      </c>
      <c r="U1670" s="18">
        <f t="shared" si="936"/>
        <v>0.46819629082553765</v>
      </c>
      <c r="V1670" s="116">
        <f t="shared" si="937"/>
        <v>2.9389777001670185</v>
      </c>
      <c r="W1670" s="22">
        <f t="shared" si="938"/>
        <v>9.9026304582082829E-3</v>
      </c>
      <c r="X1670" s="22">
        <f t="shared" si="939"/>
        <v>1</v>
      </c>
      <c r="Y1670" s="111">
        <f t="shared" si="940"/>
        <v>179.2</v>
      </c>
      <c r="Z1670">
        <f t="shared" si="941"/>
        <v>352.5</v>
      </c>
      <c r="AA1670">
        <f t="shared" si="942"/>
        <v>173.3</v>
      </c>
      <c r="AB1670" s="18">
        <f t="shared" si="930"/>
        <v>2.7161258584074952</v>
      </c>
      <c r="AC1670" t="s">
        <v>181</v>
      </c>
      <c r="AF1670" s="113" t="s">
        <v>502</v>
      </c>
    </row>
    <row r="1671" spans="1:32" x14ac:dyDescent="0.2">
      <c r="A1671" t="s">
        <v>488</v>
      </c>
      <c r="B1671" s="110" t="s">
        <v>497</v>
      </c>
      <c r="F1671">
        <v>27</v>
      </c>
      <c r="G1671" s="108">
        <v>409.5</v>
      </c>
      <c r="H1671" s="108">
        <v>91.83</v>
      </c>
      <c r="I1671">
        <v>201</v>
      </c>
      <c r="K1671" s="5" t="s">
        <v>486</v>
      </c>
      <c r="P1671" s="22">
        <f t="shared" si="931"/>
        <v>7.3964658898189187E-3</v>
      </c>
      <c r="Q1671" s="22">
        <f t="shared" si="932"/>
        <v>0</v>
      </c>
      <c r="R1671" s="111">
        <f t="shared" si="933"/>
        <v>393.2</v>
      </c>
      <c r="S1671">
        <f t="shared" si="934"/>
        <v>91.83</v>
      </c>
      <c r="T1671">
        <f t="shared" si="935"/>
        <v>301.37</v>
      </c>
      <c r="U1671" s="18">
        <f t="shared" si="936"/>
        <v>2.2290729252147274</v>
      </c>
      <c r="V1671" s="116">
        <f t="shared" si="937"/>
        <v>169.46223316295701</v>
      </c>
      <c r="W1671" s="22">
        <f t="shared" si="938"/>
        <v>9.9026304582082829E-3</v>
      </c>
      <c r="X1671" s="22">
        <f t="shared" si="939"/>
        <v>1</v>
      </c>
      <c r="Y1671" s="111">
        <f t="shared" si="940"/>
        <v>179.2</v>
      </c>
      <c r="Z1671">
        <f t="shared" si="941"/>
        <v>409.5</v>
      </c>
      <c r="AA1671">
        <f t="shared" si="942"/>
        <v>230.3</v>
      </c>
      <c r="AB1671" s="18">
        <f t="shared" si="930"/>
        <v>3.2805757945253675</v>
      </c>
      <c r="AC1671" t="s">
        <v>181</v>
      </c>
      <c r="AF1671" s="113" t="s">
        <v>502</v>
      </c>
    </row>
    <row r="1672" spans="1:32" x14ac:dyDescent="0.2">
      <c r="A1672" t="s">
        <v>488</v>
      </c>
      <c r="B1672" s="110" t="s">
        <v>497</v>
      </c>
      <c r="F1672">
        <v>28</v>
      </c>
      <c r="G1672" s="108">
        <v>399.5</v>
      </c>
      <c r="H1672" s="108">
        <v>101.5</v>
      </c>
      <c r="I1672">
        <v>201</v>
      </c>
      <c r="K1672" s="5" t="s">
        <v>486</v>
      </c>
      <c r="P1672" s="22">
        <f t="shared" si="931"/>
        <v>7.3964658898189187E-3</v>
      </c>
      <c r="Q1672" s="22">
        <f t="shared" si="932"/>
        <v>0</v>
      </c>
      <c r="R1672" s="111">
        <f t="shared" si="933"/>
        <v>393.2</v>
      </c>
      <c r="S1672">
        <f t="shared" si="934"/>
        <v>101.5</v>
      </c>
      <c r="T1672">
        <f t="shared" si="935"/>
        <v>291.7</v>
      </c>
      <c r="U1672" s="18">
        <f t="shared" si="936"/>
        <v>2.1575491000601783</v>
      </c>
      <c r="V1672" s="116">
        <f t="shared" si="937"/>
        <v>143.73055417193893</v>
      </c>
      <c r="W1672" s="22">
        <f t="shared" si="938"/>
        <v>9.9026304582082829E-3</v>
      </c>
      <c r="X1672" s="22">
        <f t="shared" si="939"/>
        <v>1</v>
      </c>
      <c r="Y1672" s="111">
        <f t="shared" si="940"/>
        <v>179.2</v>
      </c>
      <c r="Z1672">
        <f t="shared" si="941"/>
        <v>399.5</v>
      </c>
      <c r="AA1672">
        <f t="shared" si="942"/>
        <v>220.3</v>
      </c>
      <c r="AB1672" s="18">
        <f t="shared" si="930"/>
        <v>3.181549489943285</v>
      </c>
      <c r="AC1672" t="s">
        <v>181</v>
      </c>
      <c r="AF1672" s="113" t="s">
        <v>502</v>
      </c>
    </row>
    <row r="1673" spans="1:32" x14ac:dyDescent="0.2">
      <c r="A1673" t="s">
        <v>488</v>
      </c>
      <c r="B1673" s="110" t="s">
        <v>497</v>
      </c>
      <c r="F1673">
        <v>29</v>
      </c>
      <c r="G1673" s="108">
        <v>395.2</v>
      </c>
      <c r="H1673" s="108">
        <v>122.5</v>
      </c>
      <c r="I1673">
        <v>201</v>
      </c>
      <c r="K1673" s="5" t="s">
        <v>486</v>
      </c>
      <c r="P1673" s="22">
        <f t="shared" si="931"/>
        <v>7.3964658898189187E-3</v>
      </c>
      <c r="Q1673" s="22">
        <f t="shared" si="932"/>
        <v>0</v>
      </c>
      <c r="R1673" s="111">
        <f t="shared" si="933"/>
        <v>393.2</v>
      </c>
      <c r="S1673">
        <f t="shared" si="934"/>
        <v>122.5</v>
      </c>
      <c r="T1673">
        <f t="shared" si="935"/>
        <v>270.7</v>
      </c>
      <c r="U1673" s="18">
        <f t="shared" si="936"/>
        <v>2.0022233163739811</v>
      </c>
      <c r="V1673" s="116">
        <f t="shared" si="937"/>
        <v>100.51325015307302</v>
      </c>
      <c r="W1673" s="22">
        <f t="shared" si="938"/>
        <v>9.9026304582082829E-3</v>
      </c>
      <c r="X1673" s="22">
        <f t="shared" si="939"/>
        <v>1</v>
      </c>
      <c r="Y1673" s="111">
        <f t="shared" si="940"/>
        <v>179.2</v>
      </c>
      <c r="Z1673">
        <f t="shared" si="941"/>
        <v>395.2</v>
      </c>
      <c r="AA1673">
        <f t="shared" si="942"/>
        <v>216</v>
      </c>
      <c r="AB1673" s="18">
        <f t="shared" si="930"/>
        <v>3.1389681789729891</v>
      </c>
      <c r="AC1673" t="s">
        <v>181</v>
      </c>
      <c r="AF1673" s="113" t="s">
        <v>502</v>
      </c>
    </row>
    <row r="1674" spans="1:32" x14ac:dyDescent="0.2">
      <c r="A1674" t="s">
        <v>488</v>
      </c>
      <c r="B1674" s="110" t="s">
        <v>497</v>
      </c>
      <c r="F1674">
        <v>30</v>
      </c>
      <c r="G1674" s="108">
        <v>415.2</v>
      </c>
      <c r="H1674" s="108">
        <v>125.5</v>
      </c>
      <c r="I1674">
        <v>201</v>
      </c>
      <c r="K1674" s="5" t="s">
        <v>486</v>
      </c>
      <c r="P1674" s="22">
        <f t="shared" si="931"/>
        <v>7.3964658898189187E-3</v>
      </c>
      <c r="Q1674" s="22">
        <f t="shared" si="932"/>
        <v>0</v>
      </c>
      <c r="R1674" s="111">
        <f t="shared" si="933"/>
        <v>393.2</v>
      </c>
      <c r="S1674">
        <f t="shared" si="934"/>
        <v>125.5</v>
      </c>
      <c r="T1674">
        <f t="shared" si="935"/>
        <v>267.7</v>
      </c>
      <c r="U1674" s="18">
        <f t="shared" si="936"/>
        <v>1.9800339187045244</v>
      </c>
      <c r="V1674" s="116">
        <f t="shared" si="937"/>
        <v>95.506717452682679</v>
      </c>
      <c r="W1674" s="22">
        <f t="shared" si="938"/>
        <v>9.9026304582082829E-3</v>
      </c>
      <c r="X1674" s="22">
        <f t="shared" si="939"/>
        <v>1</v>
      </c>
      <c r="Y1674" s="111">
        <f t="shared" si="940"/>
        <v>179.2</v>
      </c>
      <c r="Z1674">
        <f t="shared" si="941"/>
        <v>415.2</v>
      </c>
      <c r="AA1674">
        <f t="shared" si="942"/>
        <v>236</v>
      </c>
      <c r="AB1674" s="18">
        <f t="shared" si="930"/>
        <v>3.337020788137155</v>
      </c>
      <c r="AC1674" t="s">
        <v>181</v>
      </c>
      <c r="AF1674" s="113" t="s">
        <v>502</v>
      </c>
    </row>
    <row r="1675" spans="1:32" x14ac:dyDescent="0.2">
      <c r="A1675" t="s">
        <v>488</v>
      </c>
      <c r="B1675" s="110" t="s">
        <v>497</v>
      </c>
      <c r="F1675">
        <v>31</v>
      </c>
      <c r="G1675" s="108">
        <v>417.2</v>
      </c>
      <c r="H1675" s="108">
        <v>199.2</v>
      </c>
      <c r="I1675">
        <v>201</v>
      </c>
      <c r="K1675" s="5" t="s">
        <v>486</v>
      </c>
      <c r="P1675" s="22">
        <f t="shared" si="931"/>
        <v>7.3964658898189187E-3</v>
      </c>
      <c r="Q1675" s="22">
        <f t="shared" si="932"/>
        <v>0</v>
      </c>
      <c r="R1675" s="111">
        <f t="shared" si="933"/>
        <v>393.2</v>
      </c>
      <c r="S1675">
        <f t="shared" si="934"/>
        <v>199.2</v>
      </c>
      <c r="T1675">
        <f t="shared" si="935"/>
        <v>194</v>
      </c>
      <c r="U1675" s="18">
        <f t="shared" si="936"/>
        <v>1.4349143826248703</v>
      </c>
      <c r="V1675" s="116">
        <f t="shared" si="937"/>
        <v>27.221646041301863</v>
      </c>
      <c r="W1675" s="22">
        <f t="shared" si="938"/>
        <v>9.9026304582082829E-3</v>
      </c>
      <c r="X1675" s="22">
        <f t="shared" si="939"/>
        <v>1</v>
      </c>
      <c r="Y1675" s="111">
        <f t="shared" si="940"/>
        <v>179.2</v>
      </c>
      <c r="Z1675">
        <f t="shared" si="941"/>
        <v>417.2</v>
      </c>
      <c r="AA1675">
        <f t="shared" si="942"/>
        <v>238</v>
      </c>
      <c r="AB1675" s="18">
        <f t="shared" si="930"/>
        <v>3.3568260490535713</v>
      </c>
      <c r="AC1675" t="s">
        <v>181</v>
      </c>
      <c r="AF1675" s="113" t="s">
        <v>502</v>
      </c>
    </row>
    <row r="1676" spans="1:32" x14ac:dyDescent="0.2">
      <c r="A1676" t="s">
        <v>488</v>
      </c>
      <c r="B1676" s="110" t="s">
        <v>497</v>
      </c>
      <c r="F1676">
        <v>32</v>
      </c>
      <c r="G1676" s="108">
        <v>428.8</v>
      </c>
      <c r="H1676" s="108">
        <v>205.8</v>
      </c>
      <c r="I1676">
        <v>201</v>
      </c>
      <c r="K1676" s="5" t="s">
        <v>486</v>
      </c>
      <c r="P1676" s="22">
        <f t="shared" si="931"/>
        <v>7.3964658898189187E-3</v>
      </c>
      <c r="Q1676" s="22">
        <f t="shared" si="932"/>
        <v>0</v>
      </c>
      <c r="R1676" s="111">
        <f t="shared" si="933"/>
        <v>393.2</v>
      </c>
      <c r="S1676">
        <f t="shared" si="934"/>
        <v>205.8</v>
      </c>
      <c r="T1676">
        <f t="shared" si="935"/>
        <v>187.39999999999998</v>
      </c>
      <c r="U1676" s="18">
        <f t="shared" si="936"/>
        <v>1.3860977077520651</v>
      </c>
      <c r="V1676" s="116">
        <f t="shared" si="937"/>
        <v>24.327512688962525</v>
      </c>
      <c r="W1676" s="22">
        <f t="shared" si="938"/>
        <v>9.9026304582082829E-3</v>
      </c>
      <c r="X1676" s="22">
        <f t="shared" si="939"/>
        <v>1</v>
      </c>
      <c r="Y1676" s="111">
        <f t="shared" si="940"/>
        <v>179.2</v>
      </c>
      <c r="Z1676">
        <f t="shared" si="941"/>
        <v>428.8</v>
      </c>
      <c r="AA1676">
        <f t="shared" si="942"/>
        <v>249.60000000000002</v>
      </c>
      <c r="AB1676" s="18">
        <f t="shared" si="930"/>
        <v>3.4716965623687877</v>
      </c>
      <c r="AC1676" t="s">
        <v>181</v>
      </c>
      <c r="AF1676" s="113" t="s">
        <v>502</v>
      </c>
    </row>
    <row r="1677" spans="1:32" x14ac:dyDescent="0.2">
      <c r="A1677" t="s">
        <v>488</v>
      </c>
      <c r="B1677" s="110" t="s">
        <v>497</v>
      </c>
      <c r="F1677">
        <v>33</v>
      </c>
      <c r="G1677" s="108">
        <v>433.5</v>
      </c>
      <c r="H1677" s="108">
        <v>237.5</v>
      </c>
      <c r="I1677">
        <v>201</v>
      </c>
      <c r="K1677" s="5" t="s">
        <v>486</v>
      </c>
      <c r="P1677" s="22">
        <f t="shared" si="931"/>
        <v>7.3964658898189187E-3</v>
      </c>
      <c r="Q1677" s="22">
        <f t="shared" si="932"/>
        <v>0</v>
      </c>
      <c r="R1677" s="111">
        <f t="shared" si="933"/>
        <v>393.2</v>
      </c>
      <c r="S1677">
        <f t="shared" si="934"/>
        <v>237.5</v>
      </c>
      <c r="T1677">
        <f t="shared" si="935"/>
        <v>155.69999999999999</v>
      </c>
      <c r="U1677" s="18">
        <f t="shared" si="936"/>
        <v>1.1516297390448056</v>
      </c>
      <c r="V1677" s="116">
        <f t="shared" si="937"/>
        <v>14.178482093377827</v>
      </c>
      <c r="W1677" s="22">
        <f t="shared" si="938"/>
        <v>9.9026304582082829E-3</v>
      </c>
      <c r="X1677" s="22">
        <f t="shared" si="939"/>
        <v>1</v>
      </c>
      <c r="Y1677" s="111">
        <f t="shared" si="940"/>
        <v>179.2</v>
      </c>
      <c r="Z1677">
        <f t="shared" si="941"/>
        <v>433.5</v>
      </c>
      <c r="AA1677">
        <f t="shared" si="942"/>
        <v>254.3</v>
      </c>
      <c r="AB1677" s="18">
        <f t="shared" si="930"/>
        <v>3.5182389255223665</v>
      </c>
      <c r="AC1677" t="s">
        <v>181</v>
      </c>
      <c r="AF1677" s="113" t="s">
        <v>502</v>
      </c>
    </row>
    <row r="1678" spans="1:32" x14ac:dyDescent="0.2">
      <c r="A1678" t="s">
        <v>488</v>
      </c>
      <c r="B1678" s="110" t="s">
        <v>497</v>
      </c>
      <c r="F1678">
        <v>34</v>
      </c>
      <c r="G1678" s="108">
        <v>432.2</v>
      </c>
      <c r="H1678" s="108">
        <v>273.5</v>
      </c>
      <c r="I1678">
        <v>201</v>
      </c>
      <c r="K1678" s="5" t="s">
        <v>486</v>
      </c>
      <c r="P1678" s="22">
        <f t="shared" si="931"/>
        <v>7.3964658898189187E-3</v>
      </c>
      <c r="Q1678" s="22">
        <f t="shared" si="932"/>
        <v>0</v>
      </c>
      <c r="R1678" s="111">
        <f t="shared" si="933"/>
        <v>393.2</v>
      </c>
      <c r="S1678">
        <f t="shared" si="934"/>
        <v>273.5</v>
      </c>
      <c r="T1678">
        <f t="shared" si="935"/>
        <v>119.69999999999999</v>
      </c>
      <c r="U1678" s="18">
        <f t="shared" si="936"/>
        <v>0.88535696701132449</v>
      </c>
      <c r="V1678" s="116">
        <f>10^U1678</f>
        <v>7.6799247905822732</v>
      </c>
      <c r="W1678" s="22">
        <f t="shared" si="938"/>
        <v>9.9026304582082829E-3</v>
      </c>
      <c r="X1678" s="22">
        <f t="shared" si="939"/>
        <v>1</v>
      </c>
      <c r="Y1678" s="111">
        <f t="shared" si="940"/>
        <v>179.2</v>
      </c>
      <c r="Z1678">
        <f t="shared" si="941"/>
        <v>432.2</v>
      </c>
      <c r="AA1678">
        <f t="shared" si="942"/>
        <v>253</v>
      </c>
      <c r="AB1678" s="18">
        <f t="shared" si="930"/>
        <v>3.5053655059266955</v>
      </c>
      <c r="AC1678" t="s">
        <v>181</v>
      </c>
      <c r="AF1678" s="113" t="s">
        <v>502</v>
      </c>
    </row>
    <row r="1679" spans="1:32" x14ac:dyDescent="0.2">
      <c r="A1679" t="s">
        <v>488</v>
      </c>
      <c r="B1679" s="110" t="s">
        <v>497</v>
      </c>
      <c r="F1679">
        <v>35</v>
      </c>
      <c r="G1679" s="108">
        <v>475.2</v>
      </c>
      <c r="H1679" s="108">
        <v>275.5</v>
      </c>
      <c r="I1679">
        <v>201</v>
      </c>
      <c r="K1679" s="5" t="s">
        <v>486</v>
      </c>
      <c r="P1679" s="22">
        <f t="shared" si="931"/>
        <v>7.3964658898189187E-3</v>
      </c>
      <c r="Q1679" s="22">
        <f t="shared" si="932"/>
        <v>0</v>
      </c>
      <c r="R1679" s="111">
        <f t="shared" si="933"/>
        <v>393.2</v>
      </c>
      <c r="S1679">
        <f t="shared" si="934"/>
        <v>275.5</v>
      </c>
      <c r="T1679">
        <f t="shared" si="935"/>
        <v>117.69999999999999</v>
      </c>
      <c r="U1679" s="18">
        <f t="shared" si="936"/>
        <v>0.87056403523168668</v>
      </c>
      <c r="V1679" s="116">
        <f t="shared" si="937"/>
        <v>7.4227363537205431</v>
      </c>
      <c r="W1679" s="22">
        <f t="shared" si="938"/>
        <v>9.9026304582082829E-3</v>
      </c>
      <c r="X1679" s="22">
        <f t="shared" si="939"/>
        <v>1</v>
      </c>
      <c r="Y1679" s="111">
        <f t="shared" si="940"/>
        <v>179.2</v>
      </c>
      <c r="Z1679">
        <f t="shared" si="941"/>
        <v>475.2</v>
      </c>
      <c r="AA1679">
        <f t="shared" si="942"/>
        <v>296</v>
      </c>
      <c r="AB1679" s="18">
        <f t="shared" si="930"/>
        <v>3.9311786156296518</v>
      </c>
      <c r="AC1679" t="s">
        <v>181</v>
      </c>
      <c r="AF1679" s="113" t="s">
        <v>502</v>
      </c>
    </row>
    <row r="1680" spans="1:32" x14ac:dyDescent="0.2">
      <c r="A1680" t="s">
        <v>488</v>
      </c>
      <c r="B1680" s="110" t="s">
        <v>497</v>
      </c>
      <c r="F1680">
        <v>36</v>
      </c>
      <c r="G1680" s="108">
        <v>468.8</v>
      </c>
      <c r="H1680" s="108">
        <v>307.8</v>
      </c>
      <c r="I1680">
        <v>201</v>
      </c>
      <c r="K1680" s="5" t="s">
        <v>486</v>
      </c>
      <c r="P1680" s="22">
        <f t="shared" si="931"/>
        <v>7.3964658898189187E-3</v>
      </c>
      <c r="Q1680" s="22">
        <f t="shared" si="932"/>
        <v>0</v>
      </c>
      <c r="R1680" s="111">
        <f t="shared" si="933"/>
        <v>393.2</v>
      </c>
      <c r="S1680">
        <f t="shared" si="934"/>
        <v>307.8</v>
      </c>
      <c r="T1680">
        <f t="shared" si="935"/>
        <v>85.399999999999977</v>
      </c>
      <c r="U1680" s="18">
        <f t="shared" si="936"/>
        <v>0.63165818699053544</v>
      </c>
      <c r="V1680" s="116">
        <f t="shared" si="937"/>
        <v>4.2821136246539639</v>
      </c>
      <c r="W1680" s="22">
        <f t="shared" si="938"/>
        <v>9.9026304582082829E-3</v>
      </c>
      <c r="X1680" s="22">
        <f t="shared" si="939"/>
        <v>1</v>
      </c>
      <c r="Y1680" s="111">
        <f t="shared" si="940"/>
        <v>179.2</v>
      </c>
      <c r="Z1680">
        <f t="shared" si="941"/>
        <v>468.8</v>
      </c>
      <c r="AA1680">
        <f t="shared" si="942"/>
        <v>289.60000000000002</v>
      </c>
      <c r="AB1680" s="18">
        <f t="shared" si="930"/>
        <v>3.867801780697119</v>
      </c>
      <c r="AC1680" t="s">
        <v>181</v>
      </c>
      <c r="AF1680" s="113" t="s">
        <v>502</v>
      </c>
    </row>
    <row r="1681" spans="1:32" x14ac:dyDescent="0.2">
      <c r="A1681" t="s">
        <v>488</v>
      </c>
      <c r="B1681" s="110" t="s">
        <v>497</v>
      </c>
      <c r="F1681">
        <v>37</v>
      </c>
      <c r="G1681" s="108">
        <v>482.8</v>
      </c>
      <c r="H1681" s="108">
        <v>320.5</v>
      </c>
      <c r="I1681">
        <v>201</v>
      </c>
      <c r="K1681" s="5" t="s">
        <v>486</v>
      </c>
      <c r="P1681" s="22">
        <f t="shared" si="931"/>
        <v>7.3964658898189187E-3</v>
      </c>
      <c r="Q1681" s="22">
        <f t="shared" si="932"/>
        <v>0</v>
      </c>
      <c r="R1681" s="111">
        <f t="shared" si="933"/>
        <v>393.2</v>
      </c>
      <c r="S1681">
        <f t="shared" si="934"/>
        <v>320.5</v>
      </c>
      <c r="T1681">
        <f t="shared" si="935"/>
        <v>72.699999999999989</v>
      </c>
      <c r="U1681" s="18">
        <f t="shared" si="936"/>
        <v>0.53772307018983534</v>
      </c>
      <c r="V1681" s="116">
        <f t="shared" si="937"/>
        <v>3.4492372704701308</v>
      </c>
      <c r="W1681" s="22">
        <f t="shared" si="938"/>
        <v>9.9026304582082829E-3</v>
      </c>
      <c r="X1681" s="22">
        <f t="shared" si="939"/>
        <v>1</v>
      </c>
      <c r="Y1681" s="111">
        <f t="shared" si="940"/>
        <v>179.2</v>
      </c>
      <c r="Z1681">
        <f t="shared" si="941"/>
        <v>482.8</v>
      </c>
      <c r="AA1681">
        <f t="shared" si="942"/>
        <v>303.60000000000002</v>
      </c>
      <c r="AB1681" s="18">
        <f t="shared" si="930"/>
        <v>4.0064386071120346</v>
      </c>
      <c r="AC1681" t="s">
        <v>181</v>
      </c>
      <c r="AF1681" s="113" t="s">
        <v>502</v>
      </c>
    </row>
    <row r="1682" spans="1:32" x14ac:dyDescent="0.2">
      <c r="A1682" t="s">
        <v>488</v>
      </c>
      <c r="B1682" s="110" t="s">
        <v>497</v>
      </c>
      <c r="F1682">
        <v>38</v>
      </c>
      <c r="G1682" s="108">
        <v>472.2</v>
      </c>
      <c r="H1682" s="108">
        <v>334.8</v>
      </c>
      <c r="I1682">
        <v>201</v>
      </c>
      <c r="K1682" s="5" t="s">
        <v>486</v>
      </c>
      <c r="P1682" s="22">
        <f t="shared" si="931"/>
        <v>7.3964658898189187E-3</v>
      </c>
      <c r="Q1682" s="22">
        <f t="shared" si="932"/>
        <v>0</v>
      </c>
      <c r="R1682" s="111">
        <f t="shared" si="933"/>
        <v>393.2</v>
      </c>
      <c r="S1682">
        <f t="shared" si="934"/>
        <v>334.8</v>
      </c>
      <c r="T1682">
        <f t="shared" si="935"/>
        <v>58.399999999999977</v>
      </c>
      <c r="U1682" s="18">
        <f t="shared" si="936"/>
        <v>0.4319536079654247</v>
      </c>
      <c r="V1682" s="116">
        <f t="shared" si="937"/>
        <v>2.7036695383571518</v>
      </c>
      <c r="W1682" s="22">
        <f t="shared" si="938"/>
        <v>9.9026304582082829E-3</v>
      </c>
      <c r="X1682" s="22">
        <f t="shared" si="939"/>
        <v>1</v>
      </c>
      <c r="Y1682" s="111">
        <f t="shared" si="940"/>
        <v>179.2</v>
      </c>
      <c r="Z1682">
        <f t="shared" si="941"/>
        <v>472.2</v>
      </c>
      <c r="AA1682">
        <f t="shared" si="942"/>
        <v>293</v>
      </c>
      <c r="AB1682" s="18">
        <f t="shared" si="930"/>
        <v>3.9014707242550268</v>
      </c>
      <c r="AC1682" t="s">
        <v>181</v>
      </c>
      <c r="AF1682" s="113" t="s">
        <v>502</v>
      </c>
    </row>
    <row r="1683" spans="1:32" x14ac:dyDescent="0.2">
      <c r="A1683" t="s">
        <v>488</v>
      </c>
      <c r="B1683" s="110" t="s">
        <v>497</v>
      </c>
      <c r="F1683">
        <v>39</v>
      </c>
      <c r="G1683" s="108">
        <v>475.5</v>
      </c>
      <c r="H1683" s="108">
        <v>340.2</v>
      </c>
      <c r="I1683">
        <v>201</v>
      </c>
      <c r="K1683" s="5" t="s">
        <v>486</v>
      </c>
      <c r="P1683" s="22">
        <f t="shared" si="931"/>
        <v>7.3964658898189187E-3</v>
      </c>
      <c r="Q1683" s="22">
        <f t="shared" si="932"/>
        <v>0</v>
      </c>
      <c r="R1683" s="111">
        <f t="shared" si="933"/>
        <v>393.2</v>
      </c>
      <c r="S1683">
        <f t="shared" si="934"/>
        <v>340.2</v>
      </c>
      <c r="T1683">
        <f t="shared" si="935"/>
        <v>53</v>
      </c>
      <c r="U1683" s="18">
        <f t="shared" si="936"/>
        <v>0.39201269216040269</v>
      </c>
      <c r="V1683" s="116">
        <f t="shared" si="937"/>
        <v>2.4661114077429338</v>
      </c>
      <c r="W1683" s="22">
        <f t="shared" si="938"/>
        <v>9.9026304582082829E-3</v>
      </c>
      <c r="X1683" s="22">
        <f t="shared" si="939"/>
        <v>1</v>
      </c>
      <c r="Y1683" s="111">
        <f t="shared" si="940"/>
        <v>179.2</v>
      </c>
      <c r="Z1683">
        <f t="shared" si="941"/>
        <v>475.5</v>
      </c>
      <c r="AA1683">
        <f t="shared" si="942"/>
        <v>296.3</v>
      </c>
      <c r="AB1683" s="18">
        <f t="shared" si="930"/>
        <v>3.9341494047671142</v>
      </c>
      <c r="AC1683" t="s">
        <v>181</v>
      </c>
      <c r="AF1683" s="113" t="s">
        <v>502</v>
      </c>
    </row>
    <row r="1684" spans="1:32" x14ac:dyDescent="0.2">
      <c r="A1684" t="s">
        <v>488</v>
      </c>
      <c r="B1684" s="110" t="s">
        <v>497</v>
      </c>
      <c r="F1684">
        <v>40</v>
      </c>
      <c r="G1684" s="108">
        <v>475.8</v>
      </c>
      <c r="H1684" s="108">
        <v>351.2</v>
      </c>
      <c r="I1684">
        <v>201</v>
      </c>
      <c r="K1684" s="5" t="s">
        <v>486</v>
      </c>
      <c r="P1684" s="22">
        <f t="shared" si="931"/>
        <v>7.3964658898189187E-3</v>
      </c>
      <c r="Q1684" s="22">
        <f t="shared" si="932"/>
        <v>0</v>
      </c>
      <c r="R1684" s="111">
        <f t="shared" si="933"/>
        <v>393.2</v>
      </c>
      <c r="S1684">
        <f t="shared" si="934"/>
        <v>351.2</v>
      </c>
      <c r="T1684">
        <f t="shared" si="935"/>
        <v>42</v>
      </c>
      <c r="U1684" s="18">
        <f t="shared" si="936"/>
        <v>0.31065156737239458</v>
      </c>
      <c r="V1684" s="116">
        <f t="shared" si="937"/>
        <v>2.0448034412905343</v>
      </c>
      <c r="W1684" s="22">
        <f t="shared" si="938"/>
        <v>9.9026304582082829E-3</v>
      </c>
      <c r="X1684" s="22">
        <f t="shared" si="939"/>
        <v>1</v>
      </c>
      <c r="Y1684" s="111">
        <f t="shared" si="940"/>
        <v>179.2</v>
      </c>
      <c r="Z1684">
        <f t="shared" si="941"/>
        <v>475.8</v>
      </c>
      <c r="AA1684">
        <f t="shared" si="942"/>
        <v>296.60000000000002</v>
      </c>
      <c r="AB1684" s="18">
        <f t="shared" si="930"/>
        <v>3.937120193904577</v>
      </c>
      <c r="AC1684" t="s">
        <v>181</v>
      </c>
      <c r="AF1684" s="113" t="s">
        <v>502</v>
      </c>
    </row>
    <row r="1685" spans="1:32" s="42" customFormat="1" ht="17" thickBot="1" x14ac:dyDescent="0.25">
      <c r="A1685" s="42" t="s">
        <v>488</v>
      </c>
      <c r="B1685" s="110" t="s">
        <v>497</v>
      </c>
      <c r="F1685" s="42">
        <v>41</v>
      </c>
      <c r="G1685" s="108">
        <v>455.8</v>
      </c>
      <c r="H1685" s="109">
        <v>347.5</v>
      </c>
      <c r="I1685" s="42">
        <v>201</v>
      </c>
      <c r="K1685" s="43" t="s">
        <v>486</v>
      </c>
      <c r="P1685" s="22">
        <f t="shared" si="931"/>
        <v>7.3964658898189187E-3</v>
      </c>
      <c r="Q1685" s="22">
        <f t="shared" si="932"/>
        <v>0</v>
      </c>
      <c r="R1685" s="111">
        <f t="shared" si="933"/>
        <v>393.2</v>
      </c>
      <c r="S1685" s="42">
        <f t="shared" si="934"/>
        <v>347.5</v>
      </c>
      <c r="T1685" s="42">
        <f t="shared" si="935"/>
        <v>45.699999999999989</v>
      </c>
      <c r="U1685" s="45">
        <f t="shared" si="936"/>
        <v>0.33801849116472449</v>
      </c>
      <c r="V1685" s="117">
        <f t="shared" si="937"/>
        <v>2.1778024957219237</v>
      </c>
      <c r="W1685" s="22">
        <f t="shared" si="938"/>
        <v>9.9026304582082829E-3</v>
      </c>
      <c r="X1685" s="22">
        <f t="shared" si="939"/>
        <v>1</v>
      </c>
      <c r="Y1685" s="111">
        <f t="shared" si="940"/>
        <v>179.2</v>
      </c>
      <c r="Z1685">
        <f t="shared" si="941"/>
        <v>455.8</v>
      </c>
      <c r="AA1685">
        <f t="shared" si="942"/>
        <v>276.60000000000002</v>
      </c>
      <c r="AB1685" s="18">
        <f t="shared" si="930"/>
        <v>3.7390675847404111</v>
      </c>
      <c r="AC1685" t="s">
        <v>181</v>
      </c>
      <c r="AF1685" s="113" t="s">
        <v>502</v>
      </c>
    </row>
    <row r="1686" spans="1:32" s="56" customFormat="1" ht="17" thickBot="1" x14ac:dyDescent="0.25">
      <c r="A1686" s="56" t="s">
        <v>310</v>
      </c>
      <c r="D1686" s="62">
        <v>0</v>
      </c>
      <c r="E1686" s="56" t="s">
        <v>499</v>
      </c>
      <c r="F1686" s="56">
        <v>1</v>
      </c>
      <c r="G1686" s="107">
        <v>210.5</v>
      </c>
      <c r="H1686" s="105">
        <v>1263</v>
      </c>
      <c r="I1686" s="56">
        <v>201</v>
      </c>
      <c r="J1686" s="56" t="s">
        <v>512</v>
      </c>
      <c r="K1686" s="57" t="s">
        <v>490</v>
      </c>
      <c r="P1686" s="58"/>
      <c r="Q1686" s="58"/>
      <c r="R1686" s="58"/>
      <c r="W1686" s="58"/>
      <c r="X1686" s="58"/>
      <c r="Y1686" s="58"/>
      <c r="AD1686" s="103"/>
      <c r="AE1686" s="103"/>
      <c r="AF1686" s="113" t="s">
        <v>502</v>
      </c>
    </row>
    <row r="1687" spans="1:32" s="7" customFormat="1" x14ac:dyDescent="0.2">
      <c r="A1687" s="7" t="s">
        <v>310</v>
      </c>
      <c r="D1687" s="7">
        <v>5</v>
      </c>
      <c r="F1687" s="7">
        <v>2</v>
      </c>
      <c r="G1687" s="106">
        <v>382</v>
      </c>
      <c r="H1687" s="106">
        <v>1265</v>
      </c>
      <c r="I1687" s="7">
        <v>201</v>
      </c>
      <c r="J1687" s="7" t="s">
        <v>512</v>
      </c>
      <c r="K1687" s="8"/>
      <c r="L1687" s="7">
        <f t="shared" ref="L1687:L1690" si="943">ABS(G1687-G1686)</f>
        <v>171.5</v>
      </c>
      <c r="M1687" s="33">
        <f t="shared" ref="M1687:M1690" si="944">D1687-D1686</f>
        <v>5</v>
      </c>
      <c r="N1687" s="7">
        <f t="shared" ref="N1687:N1690" si="945">M1687/L1687</f>
        <v>2.9154518950437316E-2</v>
      </c>
      <c r="O1687" s="7">
        <f>AVERAGE(N1687:N1690)</f>
        <v>2.9306345351786882E-2</v>
      </c>
      <c r="P1687" s="24"/>
      <c r="Q1687" s="24"/>
      <c r="R1687" s="24"/>
      <c r="W1687" s="24"/>
      <c r="X1687" s="24"/>
      <c r="Y1687" s="24"/>
      <c r="AF1687" s="113" t="s">
        <v>502</v>
      </c>
    </row>
    <row r="1688" spans="1:32" s="7" customFormat="1" x14ac:dyDescent="0.2">
      <c r="A1688" s="7" t="s">
        <v>310</v>
      </c>
      <c r="D1688" s="7">
        <v>10</v>
      </c>
      <c r="F1688" s="7">
        <v>3</v>
      </c>
      <c r="G1688" s="106">
        <v>552</v>
      </c>
      <c r="H1688" s="106">
        <v>1266</v>
      </c>
      <c r="I1688" s="7">
        <v>201</v>
      </c>
      <c r="J1688" s="7" t="s">
        <v>512</v>
      </c>
      <c r="K1688" s="8"/>
      <c r="L1688" s="7">
        <f t="shared" si="943"/>
        <v>170</v>
      </c>
      <c r="M1688" s="33">
        <f t="shared" si="944"/>
        <v>5</v>
      </c>
      <c r="N1688" s="7">
        <f t="shared" si="945"/>
        <v>2.9411764705882353E-2</v>
      </c>
      <c r="P1688" s="24"/>
      <c r="Q1688" s="24"/>
      <c r="R1688" s="24"/>
      <c r="W1688" s="24"/>
      <c r="X1688" s="24"/>
      <c r="Y1688" s="24"/>
      <c r="AF1688" s="113" t="s">
        <v>502</v>
      </c>
    </row>
    <row r="1689" spans="1:32" s="7" customFormat="1" x14ac:dyDescent="0.2">
      <c r="A1689" s="7" t="s">
        <v>310</v>
      </c>
      <c r="D1689" s="7">
        <v>15</v>
      </c>
      <c r="F1689" s="7">
        <v>4</v>
      </c>
      <c r="G1689" s="106">
        <v>720.5</v>
      </c>
      <c r="H1689" s="106">
        <v>1266</v>
      </c>
      <c r="I1689" s="7">
        <v>201</v>
      </c>
      <c r="J1689" s="7" t="s">
        <v>512</v>
      </c>
      <c r="K1689" s="8"/>
      <c r="L1689" s="7">
        <f t="shared" si="943"/>
        <v>168.5</v>
      </c>
      <c r="M1689" s="33">
        <f t="shared" si="944"/>
        <v>5</v>
      </c>
      <c r="N1689" s="7">
        <f t="shared" si="945"/>
        <v>2.967359050445104E-2</v>
      </c>
      <c r="P1689" s="24"/>
      <c r="Q1689" s="24"/>
      <c r="R1689" s="24"/>
      <c r="W1689" s="24"/>
      <c r="X1689" s="24"/>
      <c r="Y1689" s="24"/>
      <c r="AF1689" s="113" t="s">
        <v>502</v>
      </c>
    </row>
    <row r="1690" spans="1:32" s="7" customFormat="1" ht="17" thickBot="1" x14ac:dyDescent="0.25">
      <c r="A1690" s="7" t="s">
        <v>310</v>
      </c>
      <c r="D1690" s="7">
        <v>20</v>
      </c>
      <c r="F1690" s="7">
        <v>5</v>
      </c>
      <c r="G1690" s="106">
        <v>893</v>
      </c>
      <c r="H1690" s="106">
        <v>1268</v>
      </c>
      <c r="I1690" s="7">
        <v>201</v>
      </c>
      <c r="J1690" s="7" t="s">
        <v>512</v>
      </c>
      <c r="K1690" s="8"/>
      <c r="L1690" s="7">
        <f t="shared" si="943"/>
        <v>172.5</v>
      </c>
      <c r="M1690" s="33">
        <f t="shared" si="944"/>
        <v>5</v>
      </c>
      <c r="N1690" s="7">
        <f t="shared" si="945"/>
        <v>2.8985507246376812E-2</v>
      </c>
      <c r="P1690" s="24"/>
      <c r="Q1690" s="24"/>
      <c r="R1690" s="24"/>
      <c r="W1690" s="24"/>
      <c r="X1690" s="24"/>
      <c r="Y1690" s="24"/>
      <c r="AF1690" s="113" t="s">
        <v>502</v>
      </c>
    </row>
    <row r="1691" spans="1:32" s="56" customFormat="1" ht="17" thickBot="1" x14ac:dyDescent="0.25">
      <c r="A1691" s="56" t="s">
        <v>342</v>
      </c>
      <c r="D1691" s="62">
        <v>1.5</v>
      </c>
      <c r="E1691" s="56" t="s">
        <v>16</v>
      </c>
      <c r="F1691" s="56">
        <v>6</v>
      </c>
      <c r="G1691" s="104">
        <v>182</v>
      </c>
      <c r="H1691" s="107">
        <v>1216</v>
      </c>
      <c r="I1691" s="56">
        <v>201</v>
      </c>
      <c r="J1691" s="56" t="s">
        <v>512</v>
      </c>
      <c r="K1691" s="57"/>
      <c r="P1691" s="58"/>
      <c r="Q1691" s="58"/>
      <c r="R1691" s="58"/>
      <c r="W1691" s="58"/>
      <c r="X1691" s="58"/>
      <c r="Y1691" s="58"/>
      <c r="AD1691" s="103"/>
      <c r="AE1691" s="103"/>
      <c r="AF1691" s="113" t="s">
        <v>502</v>
      </c>
    </row>
    <row r="1692" spans="1:32" s="7" customFormat="1" x14ac:dyDescent="0.2">
      <c r="A1692" s="7" t="s">
        <v>342</v>
      </c>
      <c r="D1692" s="7">
        <v>2</v>
      </c>
      <c r="F1692" s="7">
        <v>7</v>
      </c>
      <c r="G1692" s="106">
        <v>182.5</v>
      </c>
      <c r="H1692" s="106">
        <v>1168</v>
      </c>
      <c r="I1692" s="7">
        <v>201</v>
      </c>
      <c r="J1692" s="7" t="s">
        <v>512</v>
      </c>
      <c r="K1692" s="8"/>
      <c r="L1692" s="7">
        <f t="shared" ref="L1692:L1693" si="946">ABS(H1692-H1691)</f>
        <v>48</v>
      </c>
      <c r="M1692" s="33">
        <f t="shared" ref="M1692:M1693" si="947">D1692-D1691</f>
        <v>0.5</v>
      </c>
      <c r="N1692" s="7">
        <f>M1692/L1692</f>
        <v>1.0416666666666666E-2</v>
      </c>
      <c r="O1692" s="7">
        <f>AVERAGE(N1692:N1695)</f>
        <v>1.0585299105766265E-2</v>
      </c>
      <c r="P1692" s="24"/>
      <c r="Q1692" s="24"/>
      <c r="R1692" s="24"/>
      <c r="W1692" s="24"/>
      <c r="X1692" s="24"/>
      <c r="Y1692" s="24"/>
      <c r="AF1692" s="113" t="s">
        <v>502</v>
      </c>
    </row>
    <row r="1693" spans="1:32" s="7" customFormat="1" x14ac:dyDescent="0.2">
      <c r="A1693" s="7" t="s">
        <v>342</v>
      </c>
      <c r="D1693" s="7">
        <v>2.5</v>
      </c>
      <c r="F1693" s="7">
        <v>8</v>
      </c>
      <c r="G1693" s="106">
        <v>182.5</v>
      </c>
      <c r="H1693" s="106">
        <v>1122</v>
      </c>
      <c r="I1693" s="7">
        <v>201</v>
      </c>
      <c r="J1693" s="7" t="s">
        <v>512</v>
      </c>
      <c r="K1693" s="8"/>
      <c r="L1693" s="7">
        <f t="shared" si="946"/>
        <v>46</v>
      </c>
      <c r="M1693" s="33">
        <f t="shared" si="947"/>
        <v>0.5</v>
      </c>
      <c r="N1693" s="7">
        <f>M1693/L1693</f>
        <v>1.0869565217391304E-2</v>
      </c>
      <c r="P1693" s="24"/>
      <c r="Q1693" s="24"/>
      <c r="R1693" s="24"/>
      <c r="W1693" s="24"/>
      <c r="X1693" s="24"/>
      <c r="Y1693" s="24"/>
      <c r="AF1693" s="113" t="s">
        <v>502</v>
      </c>
    </row>
    <row r="1694" spans="1:32" s="7" customFormat="1" x14ac:dyDescent="0.2">
      <c r="A1694" s="7" t="s">
        <v>342</v>
      </c>
      <c r="D1694" s="7">
        <v>3</v>
      </c>
      <c r="F1694" s="7">
        <v>9</v>
      </c>
      <c r="G1694" s="106">
        <v>184</v>
      </c>
      <c r="H1694" s="106">
        <v>1075</v>
      </c>
      <c r="I1694" s="7">
        <v>201</v>
      </c>
      <c r="J1694" s="7" t="s">
        <v>512</v>
      </c>
      <c r="K1694" s="8"/>
      <c r="L1694" s="7">
        <f t="shared" ref="L1694:L1695" si="948">ABS(H1694-H1693)</f>
        <v>47</v>
      </c>
      <c r="M1694" s="33">
        <f t="shared" ref="M1694:M1695" si="949">D1694-D1693</f>
        <v>0.5</v>
      </c>
      <c r="N1694" s="7">
        <f t="shared" ref="N1694:N1695" si="950">M1694/L1694</f>
        <v>1.0638297872340425E-2</v>
      </c>
      <c r="P1694" s="24"/>
      <c r="Q1694" s="24"/>
      <c r="R1694" s="24"/>
      <c r="W1694" s="24"/>
      <c r="X1694" s="24"/>
      <c r="Y1694" s="24"/>
      <c r="AF1694" s="113" t="s">
        <v>502</v>
      </c>
    </row>
    <row r="1695" spans="1:32" s="7" customFormat="1" x14ac:dyDescent="0.2">
      <c r="A1695" s="7" t="s">
        <v>342</v>
      </c>
      <c r="D1695" s="7">
        <v>3.5</v>
      </c>
      <c r="F1695" s="7">
        <v>10</v>
      </c>
      <c r="G1695" s="106">
        <v>183</v>
      </c>
      <c r="H1695" s="106">
        <v>1027</v>
      </c>
      <c r="I1695" s="7">
        <v>201</v>
      </c>
      <c r="J1695" s="7" t="s">
        <v>512</v>
      </c>
      <c r="K1695" s="8"/>
      <c r="L1695" s="7">
        <f t="shared" si="948"/>
        <v>48</v>
      </c>
      <c r="M1695" s="33">
        <f t="shared" si="949"/>
        <v>0.5</v>
      </c>
      <c r="N1695" s="7">
        <f t="shared" si="950"/>
        <v>1.0416666666666666E-2</v>
      </c>
      <c r="P1695" s="24"/>
      <c r="Q1695" s="24"/>
      <c r="R1695" s="24"/>
      <c r="W1695" s="24"/>
      <c r="X1695" s="24"/>
      <c r="Y1695" s="24"/>
      <c r="AF1695" s="113" t="s">
        <v>502</v>
      </c>
    </row>
    <row r="1696" spans="1:32" x14ac:dyDescent="0.2">
      <c r="A1696" t="s">
        <v>494</v>
      </c>
      <c r="C1696" t="s">
        <v>511</v>
      </c>
      <c r="F1696">
        <v>11</v>
      </c>
      <c r="G1696" s="108">
        <v>213</v>
      </c>
      <c r="H1696" s="108">
        <v>987.5</v>
      </c>
      <c r="I1696">
        <v>201</v>
      </c>
      <c r="J1696" t="s">
        <v>512</v>
      </c>
      <c r="P1696" s="22">
        <f>$O$1692</f>
        <v>1.0585299105766265E-2</v>
      </c>
      <c r="Q1696" s="22">
        <f>$D$1691</f>
        <v>1.5</v>
      </c>
      <c r="R1696" s="111">
        <f>$H$1691</f>
        <v>1216</v>
      </c>
      <c r="S1696">
        <f t="shared" ref="S1696" si="951">H1696</f>
        <v>987.5</v>
      </c>
      <c r="T1696">
        <f t="shared" ref="T1696" si="952">ABS(R1696-S1696)</f>
        <v>228.5</v>
      </c>
      <c r="U1696" s="18">
        <f t="shared" ref="U1696" si="953">T1696*P1696+Q1696</f>
        <v>3.9187408456675916</v>
      </c>
      <c r="W1696" s="22">
        <f>$O$1687</f>
        <v>2.9306345351786882E-2</v>
      </c>
      <c r="X1696" s="22">
        <f>$D$1686</f>
        <v>0</v>
      </c>
      <c r="Y1696" s="111">
        <f>$G$1686</f>
        <v>210.5</v>
      </c>
      <c r="Z1696">
        <f t="shared" ref="Z1696" si="954">G1696</f>
        <v>213</v>
      </c>
      <c r="AA1696">
        <f t="shared" ref="AA1696" si="955">Z1696-Y1696</f>
        <v>2.5</v>
      </c>
      <c r="AB1696" s="18">
        <f t="shared" ref="AB1696" si="956">AA1696*W1696+X1696</f>
        <v>7.3265863379467208E-2</v>
      </c>
      <c r="AC1696" t="s">
        <v>181</v>
      </c>
      <c r="AF1696" s="113" t="s">
        <v>502</v>
      </c>
    </row>
    <row r="1697" spans="1:32" x14ac:dyDescent="0.2">
      <c r="A1697" t="s">
        <v>494</v>
      </c>
      <c r="C1697" t="s">
        <v>511</v>
      </c>
      <c r="F1697">
        <v>12</v>
      </c>
      <c r="G1697" s="108">
        <v>349.5</v>
      </c>
      <c r="H1697" s="108">
        <v>955</v>
      </c>
      <c r="I1697">
        <v>201</v>
      </c>
      <c r="J1697" t="s">
        <v>512</v>
      </c>
      <c r="P1697" s="22">
        <f t="shared" ref="P1697:P1705" si="957">$O$1692</f>
        <v>1.0585299105766265E-2</v>
      </c>
      <c r="Q1697" s="22">
        <f t="shared" ref="Q1697:Q1705" si="958">$D$1691</f>
        <v>1.5</v>
      </c>
      <c r="R1697" s="111">
        <f t="shared" ref="R1697:R1705" si="959">$H$1691</f>
        <v>1216</v>
      </c>
      <c r="S1697">
        <f t="shared" ref="S1697:S1705" si="960">H1697</f>
        <v>955</v>
      </c>
      <c r="T1697">
        <f t="shared" ref="T1697:T1705" si="961">ABS(R1697-S1697)</f>
        <v>261</v>
      </c>
      <c r="U1697" s="18">
        <f t="shared" ref="U1697:U1705" si="962">T1697*P1697+Q1697</f>
        <v>4.2627630666049949</v>
      </c>
      <c r="W1697" s="22">
        <f t="shared" ref="W1697:W1705" si="963">$O$1687</f>
        <v>2.9306345351786882E-2</v>
      </c>
      <c r="X1697" s="22">
        <f t="shared" ref="X1697:X1705" si="964">$D$1686</f>
        <v>0</v>
      </c>
      <c r="Y1697" s="111">
        <f t="shared" ref="Y1697:Y1705" si="965">$G$1686</f>
        <v>210.5</v>
      </c>
      <c r="Z1697">
        <f t="shared" ref="Z1697:Z1705" si="966">G1697</f>
        <v>349.5</v>
      </c>
      <c r="AA1697">
        <f t="shared" ref="AA1697:AA1705" si="967">Z1697-Y1697</f>
        <v>139</v>
      </c>
      <c r="AB1697" s="18">
        <f t="shared" ref="AB1697:AB1705" si="968">AA1697*W1697+X1697</f>
        <v>4.0735820038983768</v>
      </c>
      <c r="AC1697" t="s">
        <v>181</v>
      </c>
      <c r="AF1697" s="113" t="s">
        <v>502</v>
      </c>
    </row>
    <row r="1698" spans="1:32" x14ac:dyDescent="0.2">
      <c r="A1698" t="s">
        <v>494</v>
      </c>
      <c r="C1698" t="s">
        <v>511</v>
      </c>
      <c r="F1698">
        <v>13</v>
      </c>
      <c r="G1698" s="108">
        <v>486</v>
      </c>
      <c r="H1698" s="108">
        <v>952.5</v>
      </c>
      <c r="I1698">
        <v>201</v>
      </c>
      <c r="J1698" t="s">
        <v>512</v>
      </c>
      <c r="P1698" s="22">
        <f t="shared" si="957"/>
        <v>1.0585299105766265E-2</v>
      </c>
      <c r="Q1698" s="22">
        <f t="shared" si="958"/>
        <v>1.5</v>
      </c>
      <c r="R1698" s="111">
        <f t="shared" si="959"/>
        <v>1216</v>
      </c>
      <c r="S1698">
        <f t="shared" si="960"/>
        <v>952.5</v>
      </c>
      <c r="T1698">
        <f t="shared" si="961"/>
        <v>263.5</v>
      </c>
      <c r="U1698" s="18">
        <f t="shared" si="962"/>
        <v>4.2892263143694107</v>
      </c>
      <c r="W1698" s="22">
        <f t="shared" si="963"/>
        <v>2.9306345351786882E-2</v>
      </c>
      <c r="X1698" s="22">
        <f t="shared" si="964"/>
        <v>0</v>
      </c>
      <c r="Y1698" s="111">
        <f t="shared" si="965"/>
        <v>210.5</v>
      </c>
      <c r="Z1698">
        <f t="shared" si="966"/>
        <v>486</v>
      </c>
      <c r="AA1698">
        <f t="shared" si="967"/>
        <v>275.5</v>
      </c>
      <c r="AB1698" s="18">
        <f t="shared" si="968"/>
        <v>8.0738981444172868</v>
      </c>
      <c r="AC1698" t="s">
        <v>181</v>
      </c>
      <c r="AF1698" s="113" t="s">
        <v>502</v>
      </c>
    </row>
    <row r="1699" spans="1:32" x14ac:dyDescent="0.2">
      <c r="A1699" t="s">
        <v>494</v>
      </c>
      <c r="C1699" t="s">
        <v>511</v>
      </c>
      <c r="F1699">
        <v>14</v>
      </c>
      <c r="G1699" s="108">
        <v>756</v>
      </c>
      <c r="H1699" s="108">
        <v>1006</v>
      </c>
      <c r="I1699">
        <v>201</v>
      </c>
      <c r="J1699" t="s">
        <v>512</v>
      </c>
      <c r="P1699" s="22">
        <f t="shared" si="957"/>
        <v>1.0585299105766265E-2</v>
      </c>
      <c r="Q1699" s="22">
        <f t="shared" si="958"/>
        <v>1.5</v>
      </c>
      <c r="R1699" s="111">
        <f t="shared" si="959"/>
        <v>1216</v>
      </c>
      <c r="S1699">
        <f t="shared" si="960"/>
        <v>1006</v>
      </c>
      <c r="T1699">
        <f t="shared" si="961"/>
        <v>210</v>
      </c>
      <c r="U1699" s="18">
        <f t="shared" si="962"/>
        <v>3.7229128122109159</v>
      </c>
      <c r="W1699" s="22">
        <f t="shared" si="963"/>
        <v>2.9306345351786882E-2</v>
      </c>
      <c r="X1699" s="22">
        <f t="shared" si="964"/>
        <v>0</v>
      </c>
      <c r="Y1699" s="111">
        <f t="shared" si="965"/>
        <v>210.5</v>
      </c>
      <c r="Z1699">
        <f t="shared" si="966"/>
        <v>756</v>
      </c>
      <c r="AA1699">
        <f t="shared" si="967"/>
        <v>545.5</v>
      </c>
      <c r="AB1699" s="18">
        <f t="shared" si="968"/>
        <v>15.986611389399744</v>
      </c>
      <c r="AC1699" t="s">
        <v>181</v>
      </c>
      <c r="AF1699" s="113" t="s">
        <v>502</v>
      </c>
    </row>
    <row r="1700" spans="1:32" x14ac:dyDescent="0.2">
      <c r="A1700" t="s">
        <v>494</v>
      </c>
      <c r="C1700" t="s">
        <v>511</v>
      </c>
      <c r="F1700">
        <v>15</v>
      </c>
      <c r="G1700" s="108">
        <v>893.5</v>
      </c>
      <c r="H1700" s="108">
        <v>1112</v>
      </c>
      <c r="I1700">
        <v>201</v>
      </c>
      <c r="J1700" t="s">
        <v>512</v>
      </c>
      <c r="P1700" s="22">
        <f t="shared" si="957"/>
        <v>1.0585299105766265E-2</v>
      </c>
      <c r="Q1700" s="22">
        <f t="shared" si="958"/>
        <v>1.5</v>
      </c>
      <c r="R1700" s="111">
        <f t="shared" si="959"/>
        <v>1216</v>
      </c>
      <c r="S1700">
        <f t="shared" si="960"/>
        <v>1112</v>
      </c>
      <c r="T1700">
        <f t="shared" si="961"/>
        <v>104</v>
      </c>
      <c r="U1700" s="18">
        <f t="shared" si="962"/>
        <v>2.6008711069996915</v>
      </c>
      <c r="W1700" s="22">
        <f t="shared" si="963"/>
        <v>2.9306345351786882E-2</v>
      </c>
      <c r="X1700" s="22">
        <f t="shared" si="964"/>
        <v>0</v>
      </c>
      <c r="Y1700" s="111">
        <f t="shared" si="965"/>
        <v>210.5</v>
      </c>
      <c r="Z1700">
        <f t="shared" si="966"/>
        <v>893.5</v>
      </c>
      <c r="AA1700">
        <f t="shared" si="967"/>
        <v>683</v>
      </c>
      <c r="AB1700" s="18">
        <f t="shared" si="968"/>
        <v>20.016233875270441</v>
      </c>
      <c r="AC1700" t="s">
        <v>181</v>
      </c>
      <c r="AF1700" s="113" t="s">
        <v>502</v>
      </c>
    </row>
    <row r="1701" spans="1:32" x14ac:dyDescent="0.2">
      <c r="A1701" t="s">
        <v>495</v>
      </c>
      <c r="C1701" t="s">
        <v>511</v>
      </c>
      <c r="F1701">
        <v>16</v>
      </c>
      <c r="G1701" s="108">
        <v>212.5</v>
      </c>
      <c r="H1701" s="108">
        <v>969.5</v>
      </c>
      <c r="I1701">
        <v>201</v>
      </c>
      <c r="J1701" t="s">
        <v>512</v>
      </c>
      <c r="P1701" s="22">
        <f t="shared" si="957"/>
        <v>1.0585299105766265E-2</v>
      </c>
      <c r="Q1701" s="22">
        <f t="shared" si="958"/>
        <v>1.5</v>
      </c>
      <c r="R1701" s="111">
        <f t="shared" si="959"/>
        <v>1216</v>
      </c>
      <c r="S1701">
        <f t="shared" si="960"/>
        <v>969.5</v>
      </c>
      <c r="T1701">
        <f t="shared" si="961"/>
        <v>246.5</v>
      </c>
      <c r="U1701" s="18">
        <f t="shared" si="962"/>
        <v>4.1092762295713845</v>
      </c>
      <c r="W1701" s="22">
        <f t="shared" si="963"/>
        <v>2.9306345351786882E-2</v>
      </c>
      <c r="X1701" s="22">
        <f t="shared" si="964"/>
        <v>0</v>
      </c>
      <c r="Y1701" s="111">
        <f t="shared" si="965"/>
        <v>210.5</v>
      </c>
      <c r="Z1701">
        <f t="shared" si="966"/>
        <v>212.5</v>
      </c>
      <c r="AA1701">
        <f t="shared" si="967"/>
        <v>2</v>
      </c>
      <c r="AB1701" s="18">
        <f t="shared" si="968"/>
        <v>5.8612690703573764E-2</v>
      </c>
      <c r="AC1701" t="s">
        <v>181</v>
      </c>
      <c r="AF1701" s="113" t="s">
        <v>502</v>
      </c>
    </row>
    <row r="1702" spans="1:32" x14ac:dyDescent="0.2">
      <c r="A1702" t="s">
        <v>495</v>
      </c>
      <c r="C1702" t="s">
        <v>511</v>
      </c>
      <c r="F1702">
        <v>17</v>
      </c>
      <c r="G1702" s="108">
        <v>350</v>
      </c>
      <c r="H1702" s="108">
        <v>948</v>
      </c>
      <c r="I1702">
        <v>201</v>
      </c>
      <c r="J1702" t="s">
        <v>512</v>
      </c>
      <c r="P1702" s="22">
        <f t="shared" si="957"/>
        <v>1.0585299105766265E-2</v>
      </c>
      <c r="Q1702" s="22">
        <f t="shared" si="958"/>
        <v>1.5</v>
      </c>
      <c r="R1702" s="111">
        <f t="shared" si="959"/>
        <v>1216</v>
      </c>
      <c r="S1702">
        <f t="shared" si="960"/>
        <v>948</v>
      </c>
      <c r="T1702">
        <f t="shared" si="961"/>
        <v>268</v>
      </c>
      <c r="U1702" s="18">
        <f t="shared" si="962"/>
        <v>4.3368601603453589</v>
      </c>
      <c r="W1702" s="22">
        <f t="shared" si="963"/>
        <v>2.9306345351786882E-2</v>
      </c>
      <c r="X1702" s="22">
        <f t="shared" si="964"/>
        <v>0</v>
      </c>
      <c r="Y1702" s="111">
        <f t="shared" si="965"/>
        <v>210.5</v>
      </c>
      <c r="Z1702">
        <f t="shared" si="966"/>
        <v>350</v>
      </c>
      <c r="AA1702">
        <f t="shared" si="967"/>
        <v>139.5</v>
      </c>
      <c r="AB1702" s="18">
        <f t="shared" si="968"/>
        <v>4.0882351765742699</v>
      </c>
      <c r="AC1702" t="s">
        <v>181</v>
      </c>
      <c r="AF1702" s="113" t="s">
        <v>502</v>
      </c>
    </row>
    <row r="1703" spans="1:32" x14ac:dyDescent="0.2">
      <c r="A1703" t="s">
        <v>495</v>
      </c>
      <c r="C1703" t="s">
        <v>511</v>
      </c>
      <c r="F1703">
        <v>18</v>
      </c>
      <c r="G1703" s="108">
        <v>485.8</v>
      </c>
      <c r="H1703" s="108">
        <v>959.5</v>
      </c>
      <c r="I1703">
        <v>201</v>
      </c>
      <c r="J1703" t="s">
        <v>512</v>
      </c>
      <c r="P1703" s="22">
        <f t="shared" si="957"/>
        <v>1.0585299105766265E-2</v>
      </c>
      <c r="Q1703" s="22">
        <f t="shared" si="958"/>
        <v>1.5</v>
      </c>
      <c r="R1703" s="111">
        <f t="shared" si="959"/>
        <v>1216</v>
      </c>
      <c r="S1703">
        <f t="shared" si="960"/>
        <v>959.5</v>
      </c>
      <c r="T1703">
        <f t="shared" si="961"/>
        <v>256.5</v>
      </c>
      <c r="U1703" s="18">
        <f t="shared" si="962"/>
        <v>4.2151292206290467</v>
      </c>
      <c r="W1703" s="22">
        <f t="shared" si="963"/>
        <v>2.9306345351786882E-2</v>
      </c>
      <c r="X1703" s="22">
        <f t="shared" si="964"/>
        <v>0</v>
      </c>
      <c r="Y1703" s="111">
        <f t="shared" si="965"/>
        <v>210.5</v>
      </c>
      <c r="Z1703">
        <f t="shared" si="966"/>
        <v>485.8</v>
      </c>
      <c r="AA1703">
        <f t="shared" si="967"/>
        <v>275.3</v>
      </c>
      <c r="AB1703" s="18">
        <f t="shared" si="968"/>
        <v>8.0680368753469285</v>
      </c>
      <c r="AC1703" t="s">
        <v>181</v>
      </c>
      <c r="AF1703" s="113" t="s">
        <v>502</v>
      </c>
    </row>
    <row r="1704" spans="1:32" x14ac:dyDescent="0.2">
      <c r="A1704" t="s">
        <v>495</v>
      </c>
      <c r="C1704" t="s">
        <v>511</v>
      </c>
      <c r="F1704">
        <v>19</v>
      </c>
      <c r="G1704" s="108">
        <v>756.8</v>
      </c>
      <c r="H1704" s="108">
        <v>996.8</v>
      </c>
      <c r="I1704">
        <v>201</v>
      </c>
      <c r="J1704" t="s">
        <v>512</v>
      </c>
      <c r="P1704" s="22">
        <f t="shared" si="957"/>
        <v>1.0585299105766265E-2</v>
      </c>
      <c r="Q1704" s="22">
        <f t="shared" si="958"/>
        <v>1.5</v>
      </c>
      <c r="R1704" s="111">
        <f t="shared" si="959"/>
        <v>1216</v>
      </c>
      <c r="S1704">
        <f t="shared" si="960"/>
        <v>996.8</v>
      </c>
      <c r="T1704">
        <f t="shared" si="961"/>
        <v>219.20000000000005</v>
      </c>
      <c r="U1704" s="18">
        <f t="shared" si="962"/>
        <v>3.8202975639839658</v>
      </c>
      <c r="W1704" s="22">
        <f t="shared" si="963"/>
        <v>2.9306345351786882E-2</v>
      </c>
      <c r="X1704" s="22">
        <f t="shared" si="964"/>
        <v>0</v>
      </c>
      <c r="Y1704" s="111">
        <f t="shared" si="965"/>
        <v>210.5</v>
      </c>
      <c r="Z1704">
        <f t="shared" si="966"/>
        <v>756.8</v>
      </c>
      <c r="AA1704">
        <f t="shared" si="967"/>
        <v>546.29999999999995</v>
      </c>
      <c r="AB1704" s="18">
        <f t="shared" si="968"/>
        <v>16.010056465681171</v>
      </c>
      <c r="AC1704" t="s">
        <v>181</v>
      </c>
      <c r="AF1704" s="113" t="s">
        <v>502</v>
      </c>
    </row>
    <row r="1705" spans="1:32" s="42" customFormat="1" ht="17" thickBot="1" x14ac:dyDescent="0.25">
      <c r="A1705" t="s">
        <v>495</v>
      </c>
      <c r="C1705" t="s">
        <v>511</v>
      </c>
      <c r="F1705" s="42">
        <v>20</v>
      </c>
      <c r="G1705" s="108">
        <v>893.8</v>
      </c>
      <c r="H1705" s="109">
        <v>1130</v>
      </c>
      <c r="I1705" s="42">
        <v>201</v>
      </c>
      <c r="J1705" s="42" t="s">
        <v>512</v>
      </c>
      <c r="K1705" s="43"/>
      <c r="P1705" s="22">
        <f t="shared" si="957"/>
        <v>1.0585299105766265E-2</v>
      </c>
      <c r="Q1705" s="22">
        <f t="shared" si="958"/>
        <v>1.5</v>
      </c>
      <c r="R1705" s="111">
        <f t="shared" si="959"/>
        <v>1216</v>
      </c>
      <c r="S1705">
        <f t="shared" si="960"/>
        <v>1130</v>
      </c>
      <c r="T1705">
        <f t="shared" si="961"/>
        <v>86</v>
      </c>
      <c r="U1705" s="18">
        <f t="shared" si="962"/>
        <v>2.4103357230958986</v>
      </c>
      <c r="V1705" s="45"/>
      <c r="W1705" s="22">
        <f t="shared" si="963"/>
        <v>2.9306345351786882E-2</v>
      </c>
      <c r="X1705" s="22">
        <f t="shared" si="964"/>
        <v>0</v>
      </c>
      <c r="Y1705" s="111">
        <f t="shared" si="965"/>
        <v>210.5</v>
      </c>
      <c r="Z1705">
        <f t="shared" si="966"/>
        <v>893.8</v>
      </c>
      <c r="AA1705">
        <f t="shared" si="967"/>
        <v>683.3</v>
      </c>
      <c r="AB1705" s="18">
        <f t="shared" si="968"/>
        <v>20.025025778875975</v>
      </c>
      <c r="AC1705" t="s">
        <v>181</v>
      </c>
      <c r="AF1705" s="113" t="s">
        <v>502</v>
      </c>
    </row>
    <row r="1706" spans="1:32" s="56" customFormat="1" ht="17" thickBot="1" x14ac:dyDescent="0.25">
      <c r="A1706" s="56" t="s">
        <v>342</v>
      </c>
      <c r="D1706" s="62">
        <v>1</v>
      </c>
      <c r="E1706" s="56" t="s">
        <v>16</v>
      </c>
      <c r="F1706" s="56">
        <v>1</v>
      </c>
      <c r="G1706" s="56">
        <v>184</v>
      </c>
      <c r="H1706" s="56">
        <v>843</v>
      </c>
      <c r="I1706" s="56">
        <v>201</v>
      </c>
      <c r="J1706" s="57" t="s">
        <v>513</v>
      </c>
      <c r="K1706" s="57"/>
      <c r="P1706" s="58"/>
      <c r="Q1706" s="58"/>
      <c r="R1706" s="58"/>
      <c r="W1706" s="58"/>
      <c r="X1706" s="58"/>
      <c r="Y1706" s="58"/>
      <c r="AD1706" s="103"/>
      <c r="AE1706" s="103"/>
      <c r="AF1706" s="113" t="s">
        <v>502</v>
      </c>
    </row>
    <row r="1707" spans="1:32" s="7" customFormat="1" x14ac:dyDescent="0.2">
      <c r="A1707" s="7" t="s">
        <v>342</v>
      </c>
      <c r="D1707" s="7">
        <v>1.5</v>
      </c>
      <c r="F1707" s="7">
        <v>2</v>
      </c>
      <c r="G1707" s="7">
        <v>186.5</v>
      </c>
      <c r="H1707" s="7">
        <v>795.5</v>
      </c>
      <c r="I1707" s="7">
        <v>201</v>
      </c>
      <c r="J1707" s="7" t="s">
        <v>513</v>
      </c>
      <c r="K1707" s="8"/>
      <c r="L1707" s="7">
        <f>ABS(H1707-H1706)</f>
        <v>47.5</v>
      </c>
      <c r="M1707" s="33">
        <f t="shared" ref="M1707" si="969">D1707-D1706</f>
        <v>0.5</v>
      </c>
      <c r="N1707" s="7">
        <f>M1707/L1707</f>
        <v>1.0526315789473684E-2</v>
      </c>
      <c r="O1707" s="7">
        <f>AVERAGE(N1707:N1711)</f>
        <v>1.0529058207829605E-2</v>
      </c>
      <c r="P1707" s="24"/>
      <c r="Q1707" s="24"/>
      <c r="R1707" s="24"/>
      <c r="W1707" s="24"/>
      <c r="X1707" s="24"/>
      <c r="Y1707" s="24"/>
      <c r="AF1707" s="113" t="s">
        <v>502</v>
      </c>
    </row>
    <row r="1708" spans="1:32" s="7" customFormat="1" x14ac:dyDescent="0.2">
      <c r="A1708" s="7" t="s">
        <v>342</v>
      </c>
      <c r="D1708" s="7">
        <v>2</v>
      </c>
      <c r="F1708" s="7">
        <v>3</v>
      </c>
      <c r="G1708" s="7">
        <v>185.5</v>
      </c>
      <c r="H1708" s="7">
        <v>748.5</v>
      </c>
      <c r="I1708" s="7">
        <v>201</v>
      </c>
      <c r="J1708" s="7" t="s">
        <v>513</v>
      </c>
      <c r="K1708" s="8"/>
      <c r="L1708" s="7">
        <f t="shared" ref="L1708:L1711" si="970">ABS(H1708-H1707)</f>
        <v>47</v>
      </c>
      <c r="M1708" s="33">
        <f t="shared" ref="M1708:M1711" si="971">D1708-D1707</f>
        <v>0.5</v>
      </c>
      <c r="N1708" s="7">
        <f>M1708/L1708</f>
        <v>1.0638297872340425E-2</v>
      </c>
      <c r="P1708" s="24"/>
      <c r="Q1708" s="24"/>
      <c r="R1708" s="24"/>
      <c r="W1708" s="24"/>
      <c r="X1708" s="24"/>
      <c r="Y1708" s="24"/>
      <c r="AF1708" s="113" t="s">
        <v>502</v>
      </c>
    </row>
    <row r="1709" spans="1:32" s="7" customFormat="1" x14ac:dyDescent="0.2">
      <c r="A1709" s="7" t="s">
        <v>342</v>
      </c>
      <c r="D1709" s="7">
        <v>2.5</v>
      </c>
      <c r="F1709" s="7">
        <v>4</v>
      </c>
      <c r="G1709" s="7">
        <v>183.5</v>
      </c>
      <c r="H1709" s="7">
        <v>701.5</v>
      </c>
      <c r="I1709" s="7">
        <v>201</v>
      </c>
      <c r="J1709" s="7" t="s">
        <v>513</v>
      </c>
      <c r="K1709" s="8"/>
      <c r="L1709" s="7">
        <f t="shared" si="970"/>
        <v>47</v>
      </c>
      <c r="M1709" s="33">
        <f t="shared" si="971"/>
        <v>0.5</v>
      </c>
      <c r="N1709" s="7">
        <f t="shared" ref="N1709:N1711" si="972">M1709/L1709</f>
        <v>1.0638297872340425E-2</v>
      </c>
      <c r="P1709" s="24"/>
      <c r="Q1709" s="24"/>
      <c r="R1709" s="24"/>
      <c r="W1709" s="24"/>
      <c r="X1709" s="24"/>
      <c r="Y1709" s="24"/>
      <c r="AF1709" s="113" t="s">
        <v>502</v>
      </c>
    </row>
    <row r="1710" spans="1:32" s="7" customFormat="1" x14ac:dyDescent="0.2">
      <c r="A1710" s="7" t="s">
        <v>342</v>
      </c>
      <c r="D1710" s="7">
        <v>3</v>
      </c>
      <c r="F1710" s="7">
        <v>5</v>
      </c>
      <c r="G1710" s="7">
        <v>184.5</v>
      </c>
      <c r="H1710" s="7">
        <v>652.5</v>
      </c>
      <c r="I1710" s="7">
        <v>201</v>
      </c>
      <c r="J1710" s="7" t="s">
        <v>513</v>
      </c>
      <c r="K1710" s="8"/>
      <c r="L1710" s="7">
        <f t="shared" si="970"/>
        <v>49</v>
      </c>
      <c r="M1710" s="33">
        <f t="shared" si="971"/>
        <v>0.5</v>
      </c>
      <c r="N1710" s="7">
        <f t="shared" ref="N1710" si="973">M1710/L1710</f>
        <v>1.020408163265306E-2</v>
      </c>
      <c r="P1710" s="24"/>
      <c r="Q1710" s="24"/>
      <c r="R1710" s="24"/>
      <c r="W1710" s="24"/>
      <c r="X1710" s="24"/>
      <c r="Y1710" s="24"/>
      <c r="AF1710" s="113" t="s">
        <v>502</v>
      </c>
    </row>
    <row r="1711" spans="1:32" s="7" customFormat="1" x14ac:dyDescent="0.2">
      <c r="A1711" s="7" t="s">
        <v>342</v>
      </c>
      <c r="D1711" s="7">
        <v>3.5</v>
      </c>
      <c r="F1711" s="7">
        <v>6</v>
      </c>
      <c r="G1711" s="7">
        <v>184.5</v>
      </c>
      <c r="H1711" s="7">
        <v>605.5</v>
      </c>
      <c r="I1711" s="7">
        <v>201</v>
      </c>
      <c r="J1711" s="7" t="s">
        <v>513</v>
      </c>
      <c r="K1711" s="8"/>
      <c r="L1711" s="7">
        <f t="shared" si="970"/>
        <v>47</v>
      </c>
      <c r="M1711" s="33">
        <f t="shared" si="971"/>
        <v>0.5</v>
      </c>
      <c r="N1711" s="7">
        <f t="shared" si="972"/>
        <v>1.0638297872340425E-2</v>
      </c>
      <c r="P1711" s="24"/>
      <c r="Q1711" s="24"/>
      <c r="R1711" s="24"/>
      <c r="W1711" s="24"/>
      <c r="X1711" s="24"/>
      <c r="Y1711" s="24"/>
      <c r="AF1711" s="113" t="s">
        <v>502</v>
      </c>
    </row>
    <row r="1712" spans="1:32" x14ac:dyDescent="0.2">
      <c r="A1712" t="s">
        <v>494</v>
      </c>
      <c r="C1712" t="s">
        <v>510</v>
      </c>
      <c r="F1712">
        <v>7</v>
      </c>
      <c r="G1712" s="108">
        <v>216.5</v>
      </c>
      <c r="H1712" s="108">
        <v>597.5</v>
      </c>
      <c r="I1712">
        <v>201</v>
      </c>
      <c r="J1712" t="s">
        <v>513</v>
      </c>
      <c r="P1712" s="22">
        <f>$O$1707</f>
        <v>1.0529058207829605E-2</v>
      </c>
      <c r="Q1712" s="22">
        <f>$D$1706</f>
        <v>1</v>
      </c>
      <c r="R1712" s="22">
        <f>$H$1706</f>
        <v>843</v>
      </c>
      <c r="S1712" s="108">
        <f>H1712</f>
        <v>597.5</v>
      </c>
      <c r="T1712">
        <f t="shared" ref="T1712" si="974">ABS(R1712-S1712)</f>
        <v>245.5</v>
      </c>
      <c r="U1712" s="18">
        <f t="shared" ref="U1712" si="975">T1712*P1712+Q1712</f>
        <v>3.5848837900221682</v>
      </c>
      <c r="AC1712" t="s">
        <v>181</v>
      </c>
    </row>
    <row r="1713" spans="1:32" x14ac:dyDescent="0.2">
      <c r="A1713" t="s">
        <v>494</v>
      </c>
      <c r="C1713" t="s">
        <v>510</v>
      </c>
      <c r="F1713">
        <v>8</v>
      </c>
      <c r="G1713" s="108">
        <v>352.5</v>
      </c>
      <c r="H1713" s="108">
        <v>569.5</v>
      </c>
      <c r="I1713">
        <v>201</v>
      </c>
      <c r="J1713" t="s">
        <v>513</v>
      </c>
      <c r="P1713" s="22">
        <f t="shared" ref="P1713:P1721" si="976">$O$1707</f>
        <v>1.0529058207829605E-2</v>
      </c>
      <c r="Q1713" s="22">
        <f t="shared" ref="Q1713:Q1721" si="977">$D$1706</f>
        <v>1</v>
      </c>
      <c r="R1713" s="22">
        <f t="shared" ref="R1713:R1721" si="978">$H$1706</f>
        <v>843</v>
      </c>
      <c r="S1713" s="108">
        <f t="shared" ref="S1713:S1721" si="979">H1713</f>
        <v>569.5</v>
      </c>
      <c r="T1713">
        <f t="shared" ref="T1713:T1721" si="980">ABS(R1713-S1713)</f>
        <v>273.5</v>
      </c>
      <c r="U1713" s="18">
        <f t="shared" ref="U1713:U1721" si="981">T1713*P1713+Q1713</f>
        <v>3.8796974198413969</v>
      </c>
      <c r="AC1713" t="s">
        <v>181</v>
      </c>
    </row>
    <row r="1714" spans="1:32" x14ac:dyDescent="0.2">
      <c r="A1714" t="s">
        <v>494</v>
      </c>
      <c r="C1714" t="s">
        <v>510</v>
      </c>
      <c r="F1714">
        <v>9</v>
      </c>
      <c r="G1714" s="108">
        <v>488.5</v>
      </c>
      <c r="H1714" s="108">
        <v>548.5</v>
      </c>
      <c r="I1714">
        <v>201</v>
      </c>
      <c r="J1714" t="s">
        <v>513</v>
      </c>
      <c r="P1714" s="22">
        <f t="shared" si="976"/>
        <v>1.0529058207829605E-2</v>
      </c>
      <c r="Q1714" s="22">
        <f t="shared" si="977"/>
        <v>1</v>
      </c>
      <c r="R1714" s="22">
        <f t="shared" si="978"/>
        <v>843</v>
      </c>
      <c r="S1714" s="108">
        <f t="shared" si="979"/>
        <v>548.5</v>
      </c>
      <c r="T1714">
        <f t="shared" si="980"/>
        <v>294.5</v>
      </c>
      <c r="U1714" s="18">
        <f t="shared" si="981"/>
        <v>4.1008076422058188</v>
      </c>
      <c r="AC1714" t="s">
        <v>181</v>
      </c>
    </row>
    <row r="1715" spans="1:32" x14ac:dyDescent="0.2">
      <c r="A1715" t="s">
        <v>494</v>
      </c>
      <c r="C1715" t="s">
        <v>510</v>
      </c>
      <c r="F1715">
        <v>10</v>
      </c>
      <c r="G1715" s="108">
        <v>759.5</v>
      </c>
      <c r="H1715" s="108">
        <v>574.5</v>
      </c>
      <c r="I1715">
        <v>201</v>
      </c>
      <c r="J1715" t="s">
        <v>513</v>
      </c>
      <c r="P1715" s="22">
        <f t="shared" si="976"/>
        <v>1.0529058207829605E-2</v>
      </c>
      <c r="Q1715" s="22">
        <f t="shared" si="977"/>
        <v>1</v>
      </c>
      <c r="R1715" s="22">
        <f t="shared" si="978"/>
        <v>843</v>
      </c>
      <c r="S1715" s="108">
        <f t="shared" si="979"/>
        <v>574.5</v>
      </c>
      <c r="T1715">
        <f t="shared" si="980"/>
        <v>268.5</v>
      </c>
      <c r="U1715" s="18">
        <f t="shared" si="981"/>
        <v>3.827052128802249</v>
      </c>
      <c r="AC1715" t="s">
        <v>181</v>
      </c>
    </row>
    <row r="1716" spans="1:32" x14ac:dyDescent="0.2">
      <c r="A1716" t="s">
        <v>494</v>
      </c>
      <c r="C1716" t="s">
        <v>510</v>
      </c>
      <c r="F1716">
        <v>11</v>
      </c>
      <c r="G1716" s="108">
        <v>899.5</v>
      </c>
      <c r="H1716" s="108">
        <v>698.5</v>
      </c>
      <c r="I1716">
        <v>201</v>
      </c>
      <c r="J1716" t="s">
        <v>513</v>
      </c>
      <c r="P1716" s="22">
        <f t="shared" si="976"/>
        <v>1.0529058207829605E-2</v>
      </c>
      <c r="Q1716" s="22">
        <f t="shared" si="977"/>
        <v>1</v>
      </c>
      <c r="R1716" s="22">
        <f t="shared" si="978"/>
        <v>843</v>
      </c>
      <c r="S1716" s="108">
        <f t="shared" si="979"/>
        <v>698.5</v>
      </c>
      <c r="T1716">
        <f t="shared" si="980"/>
        <v>144.5</v>
      </c>
      <c r="U1716" s="18">
        <f t="shared" si="981"/>
        <v>2.5214489110313778</v>
      </c>
      <c r="AC1716" t="s">
        <v>181</v>
      </c>
    </row>
    <row r="1717" spans="1:32" x14ac:dyDescent="0.2">
      <c r="A1717" t="s">
        <v>495</v>
      </c>
      <c r="C1717" t="s">
        <v>510</v>
      </c>
      <c r="F1717">
        <v>12</v>
      </c>
      <c r="G1717" s="108">
        <v>215.5</v>
      </c>
      <c r="H1717" s="108">
        <v>630.5</v>
      </c>
      <c r="I1717">
        <v>201</v>
      </c>
      <c r="J1717" t="s">
        <v>513</v>
      </c>
      <c r="P1717" s="22">
        <f t="shared" si="976"/>
        <v>1.0529058207829605E-2</v>
      </c>
      <c r="Q1717" s="22">
        <f t="shared" si="977"/>
        <v>1</v>
      </c>
      <c r="R1717" s="22">
        <f t="shared" si="978"/>
        <v>843</v>
      </c>
      <c r="S1717" s="108">
        <f t="shared" si="979"/>
        <v>630.5</v>
      </c>
      <c r="T1717">
        <f t="shared" si="980"/>
        <v>212.5</v>
      </c>
      <c r="U1717" s="18">
        <f t="shared" si="981"/>
        <v>3.237424869163791</v>
      </c>
      <c r="AC1717" t="s">
        <v>181</v>
      </c>
    </row>
    <row r="1718" spans="1:32" x14ac:dyDescent="0.2">
      <c r="A1718" t="s">
        <v>495</v>
      </c>
      <c r="C1718" t="s">
        <v>510</v>
      </c>
      <c r="F1718">
        <v>13</v>
      </c>
      <c r="G1718" s="108">
        <v>351.5</v>
      </c>
      <c r="H1718" s="108">
        <v>585.5</v>
      </c>
      <c r="I1718">
        <v>201</v>
      </c>
      <c r="J1718" t="s">
        <v>513</v>
      </c>
      <c r="P1718" s="22">
        <f t="shared" si="976"/>
        <v>1.0529058207829605E-2</v>
      </c>
      <c r="Q1718" s="22">
        <f t="shared" si="977"/>
        <v>1</v>
      </c>
      <c r="R1718" s="22">
        <f t="shared" si="978"/>
        <v>843</v>
      </c>
      <c r="S1718" s="108">
        <f t="shared" si="979"/>
        <v>585.5</v>
      </c>
      <c r="T1718">
        <f t="shared" si="980"/>
        <v>257.5</v>
      </c>
      <c r="U1718" s="18">
        <f t="shared" si="981"/>
        <v>3.7112324885161234</v>
      </c>
      <c r="AC1718" t="s">
        <v>181</v>
      </c>
    </row>
    <row r="1719" spans="1:32" x14ac:dyDescent="0.2">
      <c r="A1719" t="s">
        <v>495</v>
      </c>
      <c r="C1719" t="s">
        <v>510</v>
      </c>
      <c r="F1719">
        <v>14</v>
      </c>
      <c r="G1719" s="108">
        <v>488.5</v>
      </c>
      <c r="H1719" s="108">
        <v>575.5</v>
      </c>
      <c r="I1719">
        <v>201</v>
      </c>
      <c r="J1719" t="s">
        <v>513</v>
      </c>
      <c r="P1719" s="22">
        <f t="shared" si="976"/>
        <v>1.0529058207829605E-2</v>
      </c>
      <c r="Q1719" s="22">
        <f t="shared" si="977"/>
        <v>1</v>
      </c>
      <c r="R1719" s="22">
        <f t="shared" si="978"/>
        <v>843</v>
      </c>
      <c r="S1719" s="108">
        <f t="shared" si="979"/>
        <v>575.5</v>
      </c>
      <c r="T1719">
        <f t="shared" si="980"/>
        <v>267.5</v>
      </c>
      <c r="U1719" s="18">
        <f t="shared" si="981"/>
        <v>3.8165230705944193</v>
      </c>
      <c r="AC1719" t="s">
        <v>181</v>
      </c>
    </row>
    <row r="1720" spans="1:32" x14ac:dyDescent="0.2">
      <c r="A1720" t="s">
        <v>495</v>
      </c>
      <c r="C1720" t="s">
        <v>510</v>
      </c>
      <c r="F1720">
        <v>15</v>
      </c>
      <c r="G1720" s="108">
        <v>758.5</v>
      </c>
      <c r="H1720" s="108">
        <v>627.5</v>
      </c>
      <c r="I1720">
        <v>201</v>
      </c>
      <c r="J1720" t="s">
        <v>513</v>
      </c>
      <c r="P1720" s="22">
        <f t="shared" si="976"/>
        <v>1.0529058207829605E-2</v>
      </c>
      <c r="Q1720" s="22">
        <f t="shared" si="977"/>
        <v>1</v>
      </c>
      <c r="R1720" s="22">
        <f t="shared" si="978"/>
        <v>843</v>
      </c>
      <c r="S1720" s="108">
        <f t="shared" si="979"/>
        <v>627.5</v>
      </c>
      <c r="T1720">
        <f t="shared" si="980"/>
        <v>215.5</v>
      </c>
      <c r="U1720" s="18">
        <f t="shared" si="981"/>
        <v>3.2690120437872801</v>
      </c>
      <c r="AC1720" t="s">
        <v>181</v>
      </c>
    </row>
    <row r="1721" spans="1:32" ht="17" thickBot="1" x14ac:dyDescent="0.25">
      <c r="A1721" t="s">
        <v>495</v>
      </c>
      <c r="C1721" t="s">
        <v>510</v>
      </c>
      <c r="F1721">
        <v>16</v>
      </c>
      <c r="G1721" s="108">
        <v>895.5</v>
      </c>
      <c r="H1721" s="108">
        <v>746.5</v>
      </c>
      <c r="I1721">
        <v>201</v>
      </c>
      <c r="J1721" t="s">
        <v>513</v>
      </c>
      <c r="P1721" s="22">
        <f t="shared" si="976"/>
        <v>1.0529058207829605E-2</v>
      </c>
      <c r="Q1721" s="22">
        <f t="shared" si="977"/>
        <v>1</v>
      </c>
      <c r="R1721" s="22">
        <f t="shared" si="978"/>
        <v>843</v>
      </c>
      <c r="S1721" s="108">
        <f t="shared" si="979"/>
        <v>746.5</v>
      </c>
      <c r="T1721">
        <f t="shared" si="980"/>
        <v>96.5</v>
      </c>
      <c r="U1721" s="18">
        <f t="shared" si="981"/>
        <v>2.0160541170555568</v>
      </c>
      <c r="AC1721" t="s">
        <v>181</v>
      </c>
    </row>
    <row r="1722" spans="1:32" s="56" customFormat="1" ht="17" thickBot="1" x14ac:dyDescent="0.25">
      <c r="A1722" s="56" t="s">
        <v>310</v>
      </c>
      <c r="D1722" s="62">
        <v>0</v>
      </c>
      <c r="E1722" s="56" t="s">
        <v>500</v>
      </c>
      <c r="F1722" s="56">
        <v>1</v>
      </c>
      <c r="G1722" s="107">
        <v>218</v>
      </c>
      <c r="H1722" s="105">
        <v>533.5</v>
      </c>
      <c r="I1722" s="56">
        <v>204</v>
      </c>
      <c r="J1722" s="56" t="s">
        <v>491</v>
      </c>
      <c r="K1722" s="57" t="s">
        <v>489</v>
      </c>
      <c r="P1722" s="58"/>
      <c r="Q1722" s="58"/>
      <c r="R1722" s="58"/>
      <c r="W1722" s="58"/>
      <c r="X1722" s="58"/>
      <c r="Y1722" s="58"/>
      <c r="AD1722" s="103"/>
      <c r="AE1722" s="103"/>
      <c r="AF1722" s="113" t="s">
        <v>502</v>
      </c>
    </row>
    <row r="1723" spans="1:32" s="7" customFormat="1" x14ac:dyDescent="0.2">
      <c r="A1723" s="7" t="s">
        <v>310</v>
      </c>
      <c r="D1723" s="7">
        <v>20</v>
      </c>
      <c r="F1723" s="7">
        <v>2</v>
      </c>
      <c r="G1723" s="106">
        <v>388.5</v>
      </c>
      <c r="H1723" s="106">
        <v>533.5</v>
      </c>
      <c r="I1723" s="7">
        <v>204</v>
      </c>
      <c r="K1723" s="8" t="s">
        <v>489</v>
      </c>
      <c r="L1723" s="7">
        <f t="shared" ref="L1723:L1725" si="982">ABS(G1723-G1722)</f>
        <v>170.5</v>
      </c>
      <c r="M1723" s="33">
        <f t="shared" ref="M1723:M1725" si="983">D1723-D1722</f>
        <v>20</v>
      </c>
      <c r="N1723" s="7">
        <f t="shared" ref="N1723:N1725" si="984">M1723/L1723</f>
        <v>0.11730205278592376</v>
      </c>
      <c r="O1723" s="7">
        <f>AVERAGE(N1723:N1725)</f>
        <v>0.11764910027937324</v>
      </c>
      <c r="P1723" s="24"/>
      <c r="Q1723" s="24"/>
      <c r="R1723" s="24"/>
      <c r="W1723" s="24"/>
      <c r="X1723" s="24"/>
      <c r="Y1723" s="24"/>
      <c r="AF1723" s="113" t="s">
        <v>502</v>
      </c>
    </row>
    <row r="1724" spans="1:32" s="7" customFormat="1" x14ac:dyDescent="0.2">
      <c r="A1724" s="7" t="s">
        <v>310</v>
      </c>
      <c r="D1724" s="7">
        <v>40</v>
      </c>
      <c r="F1724" s="7">
        <v>3</v>
      </c>
      <c r="G1724" s="106">
        <v>557.5</v>
      </c>
      <c r="H1724" s="106">
        <v>532.5</v>
      </c>
      <c r="I1724" s="7">
        <v>204</v>
      </c>
      <c r="K1724" s="8"/>
      <c r="L1724" s="7">
        <f t="shared" si="982"/>
        <v>169</v>
      </c>
      <c r="M1724" s="33">
        <f t="shared" si="983"/>
        <v>20</v>
      </c>
      <c r="N1724" s="7">
        <f t="shared" si="984"/>
        <v>0.11834319526627218</v>
      </c>
      <c r="P1724" s="24"/>
      <c r="Q1724" s="24"/>
      <c r="R1724" s="24"/>
      <c r="W1724" s="24"/>
      <c r="X1724" s="24"/>
      <c r="Y1724" s="24"/>
      <c r="AF1724" s="113" t="s">
        <v>502</v>
      </c>
    </row>
    <row r="1725" spans="1:32" s="7" customFormat="1" ht="17" thickBot="1" x14ac:dyDescent="0.25">
      <c r="A1725" s="7" t="s">
        <v>310</v>
      </c>
      <c r="D1725" s="7">
        <v>60</v>
      </c>
      <c r="F1725" s="7">
        <v>4</v>
      </c>
      <c r="G1725" s="106">
        <v>728</v>
      </c>
      <c r="H1725" s="106">
        <v>533</v>
      </c>
      <c r="I1725" s="7">
        <v>204</v>
      </c>
      <c r="K1725" s="8"/>
      <c r="L1725" s="7">
        <f t="shared" si="982"/>
        <v>170.5</v>
      </c>
      <c r="M1725" s="33">
        <f t="shared" si="983"/>
        <v>20</v>
      </c>
      <c r="N1725" s="7">
        <f t="shared" si="984"/>
        <v>0.11730205278592376</v>
      </c>
      <c r="P1725" s="24"/>
      <c r="Q1725" s="24"/>
      <c r="R1725" s="24"/>
      <c r="W1725" s="24"/>
      <c r="X1725" s="24"/>
      <c r="Y1725" s="24"/>
      <c r="AF1725" s="113" t="s">
        <v>502</v>
      </c>
    </row>
    <row r="1726" spans="1:32" s="56" customFormat="1" ht="17" thickBot="1" x14ac:dyDescent="0.25">
      <c r="A1726" s="56" t="s">
        <v>342</v>
      </c>
      <c r="D1726" s="62">
        <v>50</v>
      </c>
      <c r="E1726" s="56" t="s">
        <v>501</v>
      </c>
      <c r="F1726" s="56">
        <v>5</v>
      </c>
      <c r="G1726" s="104">
        <v>216</v>
      </c>
      <c r="H1726" s="107">
        <v>409</v>
      </c>
      <c r="I1726" s="56">
        <v>204</v>
      </c>
      <c r="K1726" s="57"/>
      <c r="P1726" s="58"/>
      <c r="Q1726" s="58"/>
      <c r="R1726" s="58"/>
      <c r="W1726" s="58"/>
      <c r="X1726" s="58"/>
      <c r="Y1726" s="58"/>
      <c r="AD1726" s="103"/>
      <c r="AE1726" s="103"/>
      <c r="AF1726" s="113" t="s">
        <v>502</v>
      </c>
    </row>
    <row r="1727" spans="1:32" s="7" customFormat="1" x14ac:dyDescent="0.2">
      <c r="A1727" s="7" t="s">
        <v>342</v>
      </c>
      <c r="D1727" s="7">
        <v>100</v>
      </c>
      <c r="F1727" s="7">
        <v>6</v>
      </c>
      <c r="G1727" s="106">
        <v>215.5</v>
      </c>
      <c r="H1727" s="106">
        <v>287</v>
      </c>
      <c r="I1727" s="7">
        <v>204</v>
      </c>
      <c r="K1727" s="8"/>
      <c r="L1727" s="7">
        <f t="shared" ref="L1727:L1728" si="985">ABS(H1727-H1726)</f>
        <v>122</v>
      </c>
      <c r="M1727" s="33">
        <f t="shared" ref="M1727:M1728" si="986">D1727-D1726</f>
        <v>50</v>
      </c>
      <c r="N1727" s="7">
        <f>M1727/L1727</f>
        <v>0.4098360655737705</v>
      </c>
      <c r="O1727" s="7">
        <f>AVERAGE(N1727:N1728)</f>
        <v>0.40817006530721045</v>
      </c>
      <c r="P1727" s="24"/>
      <c r="Q1727" s="24"/>
      <c r="R1727" s="24"/>
      <c r="W1727" s="24"/>
      <c r="X1727" s="24"/>
      <c r="Y1727" s="24"/>
      <c r="AF1727" s="113" t="s">
        <v>502</v>
      </c>
    </row>
    <row r="1728" spans="1:32" s="7" customFormat="1" x14ac:dyDescent="0.2">
      <c r="A1728" s="7" t="s">
        <v>342</v>
      </c>
      <c r="D1728" s="7">
        <v>150</v>
      </c>
      <c r="F1728" s="7">
        <v>7</v>
      </c>
      <c r="G1728" s="106">
        <v>215</v>
      </c>
      <c r="H1728" s="106">
        <v>164</v>
      </c>
      <c r="I1728" s="7">
        <v>204</v>
      </c>
      <c r="K1728" s="8"/>
      <c r="L1728" s="7">
        <f t="shared" si="985"/>
        <v>123</v>
      </c>
      <c r="M1728" s="33">
        <f t="shared" si="986"/>
        <v>50</v>
      </c>
      <c r="N1728" s="7">
        <f>M1728/L1728</f>
        <v>0.4065040650406504</v>
      </c>
      <c r="P1728" s="24"/>
      <c r="Q1728" s="24"/>
      <c r="R1728" s="24"/>
      <c r="W1728" s="24"/>
      <c r="X1728" s="24"/>
      <c r="Y1728" s="24"/>
      <c r="AF1728" s="113" t="s">
        <v>502</v>
      </c>
    </row>
    <row r="1729" spans="1:32" x14ac:dyDescent="0.2">
      <c r="A1729" s="120">
        <v>20</v>
      </c>
      <c r="C1729" t="s">
        <v>493</v>
      </c>
      <c r="F1729">
        <v>8</v>
      </c>
      <c r="G1729" s="108">
        <v>824</v>
      </c>
      <c r="H1729" s="108">
        <v>321</v>
      </c>
      <c r="I1729">
        <v>204</v>
      </c>
      <c r="P1729" s="22">
        <f>$O$1727</f>
        <v>0.40817006530721045</v>
      </c>
      <c r="Q1729" s="22">
        <f>$D$1726</f>
        <v>50</v>
      </c>
      <c r="R1729" s="111">
        <f>$H$1726</f>
        <v>409</v>
      </c>
      <c r="S1729">
        <f t="shared" ref="S1729" si="987">H1729</f>
        <v>321</v>
      </c>
      <c r="T1729">
        <f t="shared" ref="T1729" si="988">ABS(R1729-S1729)</f>
        <v>88</v>
      </c>
      <c r="U1729" s="18">
        <f t="shared" ref="U1729" si="989">T1729*P1729+Q1729</f>
        <v>85.91896574703452</v>
      </c>
      <c r="W1729" s="22">
        <f>$O$1723</f>
        <v>0.11764910027937324</v>
      </c>
      <c r="X1729" s="22">
        <f>$D$1722</f>
        <v>0</v>
      </c>
      <c r="Y1729" s="111">
        <f>$G$1722</f>
        <v>218</v>
      </c>
      <c r="Z1729">
        <f t="shared" ref="Z1729" si="990">G1729</f>
        <v>824</v>
      </c>
      <c r="AA1729">
        <f t="shared" ref="AA1729" si="991">Z1729-Y1729</f>
        <v>606</v>
      </c>
      <c r="AB1729" s="18">
        <f t="shared" ref="AB1729" si="992">AA1729*W1729+X1729</f>
        <v>71.295354769300189</v>
      </c>
      <c r="AC1729" t="s">
        <v>181</v>
      </c>
      <c r="AF1729" s="113" t="s">
        <v>502</v>
      </c>
    </row>
    <row r="1730" spans="1:32" x14ac:dyDescent="0.2">
      <c r="A1730" s="120">
        <v>8</v>
      </c>
      <c r="C1730" t="s">
        <v>493</v>
      </c>
      <c r="F1730">
        <v>9</v>
      </c>
      <c r="G1730" s="108">
        <v>796.5</v>
      </c>
      <c r="H1730" s="108">
        <v>309.5</v>
      </c>
      <c r="I1730">
        <v>204</v>
      </c>
      <c r="P1730" s="22">
        <f>$O$1727</f>
        <v>0.40817006530721045</v>
      </c>
      <c r="Q1730" s="22">
        <f>$D$1726</f>
        <v>50</v>
      </c>
      <c r="R1730" s="111">
        <f>$H$1726</f>
        <v>409</v>
      </c>
      <c r="S1730">
        <f t="shared" ref="S1730:S1736" si="993">H1730</f>
        <v>309.5</v>
      </c>
      <c r="T1730">
        <f t="shared" ref="T1730:T1736" si="994">ABS(R1730-S1730)</f>
        <v>99.5</v>
      </c>
      <c r="U1730" s="18">
        <f t="shared" ref="U1730:U1736" si="995">T1730*P1730+Q1730</f>
        <v>90.612921498067436</v>
      </c>
      <c r="W1730" s="22">
        <f>$O$1723</f>
        <v>0.11764910027937324</v>
      </c>
      <c r="X1730" s="22">
        <f>$D$1722</f>
        <v>0</v>
      </c>
      <c r="Y1730" s="111">
        <f>$G$1722</f>
        <v>218</v>
      </c>
      <c r="Z1730">
        <f t="shared" ref="Z1730:Z1736" si="996">G1730</f>
        <v>796.5</v>
      </c>
      <c r="AA1730">
        <f t="shared" ref="AA1730:AA1736" si="997">Z1730-Y1730</f>
        <v>578.5</v>
      </c>
      <c r="AB1730" s="18">
        <f t="shared" ref="AB1730:AB1736" si="998">AA1730*W1730+X1730</f>
        <v>68.060004511617421</v>
      </c>
      <c r="AC1730" t="s">
        <v>181</v>
      </c>
      <c r="AF1730" s="113" t="s">
        <v>502</v>
      </c>
    </row>
    <row r="1731" spans="1:32" x14ac:dyDescent="0.2">
      <c r="A1731" s="120">
        <v>8</v>
      </c>
      <c r="C1731" t="s">
        <v>493</v>
      </c>
      <c r="F1731">
        <v>10</v>
      </c>
      <c r="G1731" s="108">
        <v>791.8</v>
      </c>
      <c r="H1731" s="108">
        <v>285.5</v>
      </c>
      <c r="I1731">
        <v>204</v>
      </c>
      <c r="P1731" s="22">
        <f>$O$1727</f>
        <v>0.40817006530721045</v>
      </c>
      <c r="Q1731" s="22">
        <f>$D$1726</f>
        <v>50</v>
      </c>
      <c r="R1731" s="111">
        <f>$H$1726</f>
        <v>409</v>
      </c>
      <c r="S1731">
        <f t="shared" si="993"/>
        <v>285.5</v>
      </c>
      <c r="T1731">
        <f t="shared" si="994"/>
        <v>123.5</v>
      </c>
      <c r="U1731" s="18">
        <f t="shared" si="995"/>
        <v>100.40900306544049</v>
      </c>
      <c r="W1731" s="22">
        <f>$O$1723</f>
        <v>0.11764910027937324</v>
      </c>
      <c r="X1731" s="22">
        <f>$D$1722</f>
        <v>0</v>
      </c>
      <c r="Y1731" s="111">
        <f>$G$1722</f>
        <v>218</v>
      </c>
      <c r="Z1731">
        <f t="shared" si="996"/>
        <v>791.8</v>
      </c>
      <c r="AA1731">
        <f t="shared" si="997"/>
        <v>573.79999999999995</v>
      </c>
      <c r="AB1731" s="18">
        <f t="shared" si="998"/>
        <v>67.507053740304357</v>
      </c>
      <c r="AC1731" t="s">
        <v>181</v>
      </c>
      <c r="AF1731" s="113" t="s">
        <v>502</v>
      </c>
    </row>
    <row r="1732" spans="1:32" x14ac:dyDescent="0.2">
      <c r="A1732" s="120">
        <v>8</v>
      </c>
      <c r="C1732" t="s">
        <v>493</v>
      </c>
      <c r="F1732">
        <v>11</v>
      </c>
      <c r="G1732" s="108">
        <v>770.5</v>
      </c>
      <c r="H1732" s="108">
        <v>278.5</v>
      </c>
      <c r="I1732">
        <v>204</v>
      </c>
      <c r="P1732" s="22">
        <f>$O$1727</f>
        <v>0.40817006530721045</v>
      </c>
      <c r="Q1732" s="22">
        <f>$D$1726</f>
        <v>50</v>
      </c>
      <c r="R1732" s="111">
        <f>$H$1726</f>
        <v>409</v>
      </c>
      <c r="S1732">
        <f t="shared" si="993"/>
        <v>278.5</v>
      </c>
      <c r="T1732">
        <f t="shared" si="994"/>
        <v>130.5</v>
      </c>
      <c r="U1732" s="18">
        <f t="shared" si="995"/>
        <v>103.26619352259097</v>
      </c>
      <c r="W1732" s="22">
        <f>$O$1723</f>
        <v>0.11764910027937324</v>
      </c>
      <c r="X1732" s="22">
        <f>$D$1722</f>
        <v>0</v>
      </c>
      <c r="Y1732" s="111">
        <f>$G$1722</f>
        <v>218</v>
      </c>
      <c r="Z1732">
        <f t="shared" si="996"/>
        <v>770.5</v>
      </c>
      <c r="AA1732">
        <f t="shared" si="997"/>
        <v>552.5</v>
      </c>
      <c r="AB1732" s="18">
        <f t="shared" si="998"/>
        <v>65.001127904353709</v>
      </c>
      <c r="AC1732" t="s">
        <v>181</v>
      </c>
      <c r="AF1732" s="113" t="s">
        <v>502</v>
      </c>
    </row>
    <row r="1733" spans="1:32" x14ac:dyDescent="0.2">
      <c r="A1733" s="120">
        <v>12</v>
      </c>
      <c r="C1733" t="s">
        <v>493</v>
      </c>
      <c r="F1733">
        <v>12</v>
      </c>
      <c r="G1733" s="108">
        <v>735.8</v>
      </c>
      <c r="H1733" s="108">
        <v>211.8</v>
      </c>
      <c r="I1733">
        <v>204</v>
      </c>
      <c r="P1733" s="22">
        <f>$O$1727</f>
        <v>0.40817006530721045</v>
      </c>
      <c r="Q1733" s="22">
        <f>$D$1726</f>
        <v>50</v>
      </c>
      <c r="R1733" s="111">
        <f>$H$1726</f>
        <v>409</v>
      </c>
      <c r="S1733">
        <f t="shared" si="993"/>
        <v>211.8</v>
      </c>
      <c r="T1733">
        <f t="shared" si="994"/>
        <v>197.2</v>
      </c>
      <c r="U1733" s="18">
        <f t="shared" si="995"/>
        <v>130.4911368785819</v>
      </c>
      <c r="W1733" s="22">
        <f>$O$1723</f>
        <v>0.11764910027937324</v>
      </c>
      <c r="X1733" s="22">
        <f>$D$1722</f>
        <v>0</v>
      </c>
      <c r="Y1733" s="111">
        <f>$G$1722</f>
        <v>218</v>
      </c>
      <c r="Z1733">
        <f t="shared" si="996"/>
        <v>735.8</v>
      </c>
      <c r="AA1733">
        <f t="shared" si="997"/>
        <v>517.79999999999995</v>
      </c>
      <c r="AB1733" s="18">
        <f t="shared" si="998"/>
        <v>60.918704124659456</v>
      </c>
      <c r="AC1733" t="s">
        <v>181</v>
      </c>
      <c r="AF1733" s="113" t="s">
        <v>502</v>
      </c>
    </row>
    <row r="1734" spans="1:32" x14ac:dyDescent="0.2">
      <c r="A1734" s="120">
        <v>8</v>
      </c>
      <c r="C1734" t="s">
        <v>493</v>
      </c>
      <c r="F1734">
        <v>13</v>
      </c>
      <c r="G1734" s="108">
        <v>828.2</v>
      </c>
      <c r="H1734" s="108">
        <v>194.2</v>
      </c>
      <c r="I1734">
        <v>204</v>
      </c>
      <c r="P1734" s="22">
        <f>$O$1727</f>
        <v>0.40817006530721045</v>
      </c>
      <c r="Q1734" s="22">
        <f>$D$1726</f>
        <v>50</v>
      </c>
      <c r="R1734" s="111">
        <f>$H$1726</f>
        <v>409</v>
      </c>
      <c r="S1734">
        <f t="shared" si="993"/>
        <v>194.2</v>
      </c>
      <c r="T1734">
        <f t="shared" si="994"/>
        <v>214.8</v>
      </c>
      <c r="U1734" s="18">
        <f t="shared" si="995"/>
        <v>137.67493002798881</v>
      </c>
      <c r="W1734" s="22">
        <f>$O$1723</f>
        <v>0.11764910027937324</v>
      </c>
      <c r="X1734" s="22">
        <f>$D$1722</f>
        <v>0</v>
      </c>
      <c r="Y1734" s="111">
        <f>$G$1722</f>
        <v>218</v>
      </c>
      <c r="Z1734">
        <f t="shared" si="996"/>
        <v>828.2</v>
      </c>
      <c r="AA1734">
        <f t="shared" si="997"/>
        <v>610.20000000000005</v>
      </c>
      <c r="AB1734" s="18">
        <f t="shared" si="998"/>
        <v>71.78948099047355</v>
      </c>
      <c r="AC1734" t="s">
        <v>181</v>
      </c>
      <c r="AF1734" s="113" t="s">
        <v>502</v>
      </c>
    </row>
    <row r="1735" spans="1:32" x14ac:dyDescent="0.2">
      <c r="A1735" s="120">
        <v>12</v>
      </c>
      <c r="C1735" t="s">
        <v>493</v>
      </c>
      <c r="F1735">
        <v>14</v>
      </c>
      <c r="G1735" s="108">
        <v>745.5</v>
      </c>
      <c r="H1735" s="108">
        <v>152.5</v>
      </c>
      <c r="I1735">
        <v>204</v>
      </c>
      <c r="P1735" s="22">
        <f>$O$1727</f>
        <v>0.40817006530721045</v>
      </c>
      <c r="Q1735" s="22">
        <f>$D$1726</f>
        <v>50</v>
      </c>
      <c r="R1735" s="111">
        <f>$H$1726</f>
        <v>409</v>
      </c>
      <c r="S1735">
        <f t="shared" si="993"/>
        <v>152.5</v>
      </c>
      <c r="T1735">
        <f t="shared" si="994"/>
        <v>256.5</v>
      </c>
      <c r="U1735" s="18">
        <f t="shared" si="995"/>
        <v>154.69562175129948</v>
      </c>
      <c r="W1735" s="22">
        <f>$O$1723</f>
        <v>0.11764910027937324</v>
      </c>
      <c r="X1735" s="22">
        <f>$D$1722</f>
        <v>0</v>
      </c>
      <c r="Y1735" s="111">
        <f>$G$1722</f>
        <v>218</v>
      </c>
      <c r="Z1735">
        <f t="shared" si="996"/>
        <v>745.5</v>
      </c>
      <c r="AA1735">
        <f t="shared" si="997"/>
        <v>527.5</v>
      </c>
      <c r="AB1735" s="18">
        <f t="shared" si="998"/>
        <v>62.059900397369383</v>
      </c>
      <c r="AC1735" t="s">
        <v>181</v>
      </c>
      <c r="AF1735" s="113" t="s">
        <v>502</v>
      </c>
    </row>
    <row r="1736" spans="1:32" s="42" customFormat="1" ht="17" thickBot="1" x14ac:dyDescent="0.25">
      <c r="A1736" s="121">
        <v>20</v>
      </c>
      <c r="C1736" t="s">
        <v>493</v>
      </c>
      <c r="F1736" s="42">
        <v>15</v>
      </c>
      <c r="G1736" s="108">
        <v>724.2</v>
      </c>
      <c r="H1736" s="109">
        <v>130.5</v>
      </c>
      <c r="I1736" s="42">
        <v>204</v>
      </c>
      <c r="K1736" s="43"/>
      <c r="P1736" s="22">
        <f>$O$1727</f>
        <v>0.40817006530721045</v>
      </c>
      <c r="Q1736" s="22">
        <f>$D$1726</f>
        <v>50</v>
      </c>
      <c r="R1736" s="111">
        <f>$H$1726</f>
        <v>409</v>
      </c>
      <c r="S1736">
        <f t="shared" si="993"/>
        <v>130.5</v>
      </c>
      <c r="T1736">
        <f t="shared" si="994"/>
        <v>278.5</v>
      </c>
      <c r="U1736" s="18">
        <f t="shared" si="995"/>
        <v>163.6753631880581</v>
      </c>
      <c r="V1736" s="45"/>
      <c r="W1736" s="22">
        <f>$O$1723</f>
        <v>0.11764910027937324</v>
      </c>
      <c r="X1736" s="22">
        <f>$D$1722</f>
        <v>0</v>
      </c>
      <c r="Y1736" s="111">
        <f>$G$1722</f>
        <v>218</v>
      </c>
      <c r="Z1736">
        <f t="shared" si="996"/>
        <v>724.2</v>
      </c>
      <c r="AA1736">
        <f t="shared" si="997"/>
        <v>506.20000000000005</v>
      </c>
      <c r="AB1736" s="18">
        <f t="shared" si="998"/>
        <v>59.553974561418741</v>
      </c>
      <c r="AC1736" t="s">
        <v>181</v>
      </c>
      <c r="AF1736" s="113" t="s">
        <v>502</v>
      </c>
    </row>
    <row r="1737" spans="1:32" s="56" customFormat="1" ht="17" thickBot="1" x14ac:dyDescent="0.25">
      <c r="A1737" s="56" t="s">
        <v>310</v>
      </c>
      <c r="D1737" s="62">
        <v>46</v>
      </c>
      <c r="F1737" s="56">
        <v>1</v>
      </c>
      <c r="G1737" s="107">
        <v>123.2</v>
      </c>
      <c r="H1737" s="105">
        <v>380.8</v>
      </c>
      <c r="I1737" s="56">
        <v>202</v>
      </c>
      <c r="K1737" s="57" t="s">
        <v>492</v>
      </c>
      <c r="P1737" s="58"/>
      <c r="Q1737" s="58"/>
      <c r="R1737" s="58"/>
      <c r="W1737" s="58"/>
      <c r="X1737" s="58"/>
      <c r="Y1737" s="58"/>
      <c r="AD1737" s="103"/>
      <c r="AE1737" s="103"/>
      <c r="AF1737" s="113" t="s">
        <v>502</v>
      </c>
    </row>
    <row r="1738" spans="1:32" s="7" customFormat="1" x14ac:dyDescent="0.2">
      <c r="A1738" s="7" t="s">
        <v>310</v>
      </c>
      <c r="D1738" s="7">
        <v>48</v>
      </c>
      <c r="F1738" s="7">
        <v>2</v>
      </c>
      <c r="G1738" s="106">
        <v>163.80000000000001</v>
      </c>
      <c r="H1738" s="106">
        <v>380.2</v>
      </c>
      <c r="I1738" s="7">
        <v>202</v>
      </c>
      <c r="K1738" s="8"/>
      <c r="L1738" s="7">
        <f t="shared" ref="L1738:L1742" si="999">ABS(G1738-G1737)</f>
        <v>40.600000000000009</v>
      </c>
      <c r="M1738" s="33">
        <f t="shared" ref="M1738:M1742" si="1000">D1738-D1737</f>
        <v>2</v>
      </c>
      <c r="N1738" s="7">
        <f t="shared" ref="N1738:N1742" si="1001">M1738/L1738</f>
        <v>4.9261083743842353E-2</v>
      </c>
      <c r="O1738" s="7">
        <f>AVERAGE(N1738:N1742)</f>
        <v>4.9753206847778376E-2</v>
      </c>
      <c r="P1738" s="24"/>
      <c r="Q1738" s="24"/>
      <c r="R1738" s="24"/>
      <c r="W1738" s="24"/>
      <c r="X1738" s="24"/>
      <c r="Y1738" s="24"/>
      <c r="AF1738" s="113" t="s">
        <v>502</v>
      </c>
    </row>
    <row r="1739" spans="1:32" s="7" customFormat="1" x14ac:dyDescent="0.2">
      <c r="A1739" s="7" t="s">
        <v>310</v>
      </c>
      <c r="D1739" s="7">
        <v>50</v>
      </c>
      <c r="F1739" s="7">
        <v>3</v>
      </c>
      <c r="G1739" s="106">
        <v>204.2</v>
      </c>
      <c r="H1739" s="106">
        <v>380.2</v>
      </c>
      <c r="I1739" s="7">
        <v>202</v>
      </c>
      <c r="K1739" s="8"/>
      <c r="L1739" s="7">
        <f t="shared" si="999"/>
        <v>40.399999999999977</v>
      </c>
      <c r="M1739" s="33">
        <f t="shared" si="1000"/>
        <v>2</v>
      </c>
      <c r="N1739" s="7">
        <f t="shared" si="1001"/>
        <v>4.9504950495049535E-2</v>
      </c>
      <c r="P1739" s="24"/>
      <c r="Q1739" s="24"/>
      <c r="R1739" s="24"/>
      <c r="W1739" s="24"/>
      <c r="X1739" s="24"/>
      <c r="Y1739" s="24"/>
      <c r="AF1739" s="113" t="s">
        <v>502</v>
      </c>
    </row>
    <row r="1740" spans="1:32" s="7" customFormat="1" x14ac:dyDescent="0.2">
      <c r="A1740" s="7" t="s">
        <v>310</v>
      </c>
      <c r="D1740" s="7">
        <v>52</v>
      </c>
      <c r="F1740" s="7">
        <v>4</v>
      </c>
      <c r="G1740" s="106">
        <v>244.2</v>
      </c>
      <c r="H1740" s="106">
        <v>380.2</v>
      </c>
      <c r="I1740" s="7">
        <v>202</v>
      </c>
      <c r="K1740" s="8"/>
      <c r="L1740" s="7">
        <f t="shared" si="999"/>
        <v>40</v>
      </c>
      <c r="M1740" s="33">
        <f t="shared" si="1000"/>
        <v>2</v>
      </c>
      <c r="N1740" s="7">
        <f t="shared" si="1001"/>
        <v>0.05</v>
      </c>
      <c r="P1740" s="24"/>
      <c r="Q1740" s="24"/>
      <c r="R1740" s="24"/>
      <c r="W1740" s="24"/>
      <c r="X1740" s="24"/>
      <c r="Y1740" s="24"/>
      <c r="AF1740" s="113" t="s">
        <v>502</v>
      </c>
    </row>
    <row r="1741" spans="1:32" s="7" customFormat="1" x14ac:dyDescent="0.2">
      <c r="A1741" s="7" t="s">
        <v>310</v>
      </c>
      <c r="D1741" s="7">
        <v>54</v>
      </c>
      <c r="F1741" s="7">
        <v>5</v>
      </c>
      <c r="G1741" s="106">
        <v>284.2</v>
      </c>
      <c r="H1741" s="106">
        <v>380.5</v>
      </c>
      <c r="I1741" s="7">
        <v>202</v>
      </c>
      <c r="K1741" s="8"/>
      <c r="L1741" s="7">
        <f t="shared" si="999"/>
        <v>40</v>
      </c>
      <c r="M1741" s="33">
        <f t="shared" si="1000"/>
        <v>2</v>
      </c>
      <c r="N1741" s="7">
        <f t="shared" si="1001"/>
        <v>0.05</v>
      </c>
      <c r="P1741" s="24"/>
      <c r="Q1741" s="24"/>
      <c r="R1741" s="24"/>
      <c r="W1741" s="24"/>
      <c r="X1741" s="24"/>
      <c r="Y1741" s="24"/>
      <c r="AF1741" s="113" t="s">
        <v>502</v>
      </c>
    </row>
    <row r="1742" spans="1:32" s="7" customFormat="1" ht="17" thickBot="1" x14ac:dyDescent="0.25">
      <c r="A1742" s="7" t="s">
        <v>310</v>
      </c>
      <c r="D1742" s="7">
        <v>56</v>
      </c>
      <c r="F1742" s="7">
        <v>6</v>
      </c>
      <c r="G1742" s="106">
        <v>324.2</v>
      </c>
      <c r="H1742" s="106">
        <v>380.5</v>
      </c>
      <c r="I1742" s="7">
        <v>202</v>
      </c>
      <c r="K1742" s="8"/>
      <c r="L1742" s="7">
        <f t="shared" si="999"/>
        <v>40</v>
      </c>
      <c r="M1742" s="33">
        <f t="shared" si="1000"/>
        <v>2</v>
      </c>
      <c r="N1742" s="7">
        <f t="shared" si="1001"/>
        <v>0.05</v>
      </c>
      <c r="P1742" s="24"/>
      <c r="Q1742" s="24"/>
      <c r="R1742" s="24"/>
      <c r="W1742" s="24"/>
      <c r="X1742" s="24"/>
      <c r="Y1742" s="24"/>
      <c r="AF1742" s="113" t="s">
        <v>502</v>
      </c>
    </row>
    <row r="1743" spans="1:32" s="56" customFormat="1" ht="17" thickBot="1" x14ac:dyDescent="0.25">
      <c r="A1743" s="56" t="s">
        <v>342</v>
      </c>
      <c r="D1743" s="62">
        <v>0.95</v>
      </c>
      <c r="F1743" s="56">
        <v>7</v>
      </c>
      <c r="G1743" s="104">
        <v>122.8</v>
      </c>
      <c r="H1743" s="107">
        <v>328.5</v>
      </c>
      <c r="I1743" s="56">
        <v>202</v>
      </c>
      <c r="K1743" s="57"/>
      <c r="P1743" s="58"/>
      <c r="Q1743" s="58"/>
      <c r="R1743" s="58"/>
      <c r="W1743" s="58"/>
      <c r="X1743" s="58"/>
      <c r="Y1743" s="58"/>
      <c r="AD1743" s="103"/>
      <c r="AE1743" s="103"/>
      <c r="AF1743" s="113" t="s">
        <v>502</v>
      </c>
    </row>
    <row r="1744" spans="1:32" s="7" customFormat="1" ht="19" customHeight="1" x14ac:dyDescent="0.2">
      <c r="A1744" s="7" t="s">
        <v>342</v>
      </c>
      <c r="D1744" s="7">
        <v>1</v>
      </c>
      <c r="F1744" s="7">
        <v>8</v>
      </c>
      <c r="G1744" s="106">
        <v>122.8</v>
      </c>
      <c r="H1744" s="106">
        <v>275.5</v>
      </c>
      <c r="I1744" s="7">
        <v>202</v>
      </c>
      <c r="K1744" s="8"/>
      <c r="L1744" s="7">
        <f>ABS(H1744-H1743)</f>
        <v>53</v>
      </c>
      <c r="M1744" s="33">
        <f t="shared" ref="M1744" si="1002">D1744-D1743</f>
        <v>5.0000000000000044E-2</v>
      </c>
      <c r="N1744" s="7">
        <f>M1744/L1744</f>
        <v>9.4339622641509521E-4</v>
      </c>
      <c r="O1744" s="7">
        <f>AVERAGE(N1744:N1746)</f>
        <v>9.451863520819171E-4</v>
      </c>
      <c r="P1744" s="24"/>
      <c r="Q1744" s="24"/>
      <c r="R1744" s="24"/>
      <c r="W1744" s="24"/>
      <c r="X1744" s="24"/>
      <c r="Y1744" s="24"/>
      <c r="AF1744" s="113" t="s">
        <v>502</v>
      </c>
    </row>
    <row r="1745" spans="1:32" s="7" customFormat="1" x14ac:dyDescent="0.2">
      <c r="A1745" s="7" t="s">
        <v>342</v>
      </c>
      <c r="D1745" s="7">
        <v>1.05</v>
      </c>
      <c r="F1745" s="7">
        <v>9</v>
      </c>
      <c r="G1745" s="106">
        <v>122.8</v>
      </c>
      <c r="H1745" s="106">
        <v>222.5</v>
      </c>
      <c r="I1745" s="7">
        <v>202</v>
      </c>
      <c r="K1745" s="8"/>
      <c r="L1745" s="7">
        <f t="shared" ref="L1745:L1746" si="1003">ABS(H1745-H1744)</f>
        <v>53</v>
      </c>
      <c r="M1745" s="33">
        <f t="shared" ref="M1745:M1746" si="1004">D1745-D1744</f>
        <v>5.0000000000000044E-2</v>
      </c>
      <c r="N1745" s="7">
        <f>M1745/L1745</f>
        <v>9.4339622641509521E-4</v>
      </c>
      <c r="P1745" s="24"/>
      <c r="Q1745" s="24"/>
      <c r="R1745" s="24"/>
      <c r="W1745" s="24"/>
      <c r="X1745" s="24"/>
      <c r="Y1745" s="24"/>
      <c r="AF1745" s="113" t="s">
        <v>502</v>
      </c>
    </row>
    <row r="1746" spans="1:32" s="7" customFormat="1" x14ac:dyDescent="0.2">
      <c r="A1746" s="7" t="s">
        <v>342</v>
      </c>
      <c r="D1746" s="7">
        <v>1.1000000000000001</v>
      </c>
      <c r="F1746" s="7">
        <v>10</v>
      </c>
      <c r="G1746" s="106">
        <v>123.2</v>
      </c>
      <c r="H1746" s="106">
        <v>169.8</v>
      </c>
      <c r="I1746" s="7">
        <v>202</v>
      </c>
      <c r="K1746" s="8"/>
      <c r="L1746" s="7">
        <f t="shared" si="1003"/>
        <v>52.699999999999989</v>
      </c>
      <c r="M1746" s="33">
        <f t="shared" si="1004"/>
        <v>5.0000000000000044E-2</v>
      </c>
      <c r="N1746" s="7">
        <f>M1746/L1746</f>
        <v>9.4876660341556077E-4</v>
      </c>
      <c r="P1746" s="24"/>
      <c r="Q1746" s="24"/>
      <c r="R1746" s="24"/>
      <c r="W1746" s="24"/>
      <c r="X1746" s="24"/>
      <c r="Y1746" s="24"/>
      <c r="AF1746" s="113" t="s">
        <v>502</v>
      </c>
    </row>
    <row r="1747" spans="1:32" x14ac:dyDescent="0.2">
      <c r="A1747" t="s">
        <v>210</v>
      </c>
      <c r="F1747">
        <v>11</v>
      </c>
      <c r="G1747" s="108">
        <v>163.80000000000001</v>
      </c>
      <c r="H1747" s="108">
        <v>294.8</v>
      </c>
      <c r="I1747">
        <v>202</v>
      </c>
      <c r="P1747" s="22">
        <f>$O$1744</f>
        <v>9.451863520819171E-4</v>
      </c>
      <c r="Q1747" s="22">
        <f>$D$1743</f>
        <v>0.95</v>
      </c>
      <c r="R1747" s="111">
        <f>$H$1743</f>
        <v>328.5</v>
      </c>
      <c r="S1747">
        <f t="shared" ref="S1747" si="1005">H1747</f>
        <v>294.8</v>
      </c>
      <c r="T1747">
        <f t="shared" ref="T1747" si="1006">ABS(R1747-S1747)</f>
        <v>33.699999999999989</v>
      </c>
      <c r="U1747" s="18">
        <f t="shared" ref="U1747" si="1007">T1747*P1747+Q1747</f>
        <v>0.98185278006516052</v>
      </c>
      <c r="V1747" s="45"/>
      <c r="W1747" s="22">
        <f>$O$1738</f>
        <v>4.9753206847778376E-2</v>
      </c>
      <c r="X1747" s="22">
        <f>$D$1737</f>
        <v>46</v>
      </c>
      <c r="Y1747" s="111">
        <f>$G$1737</f>
        <v>123.2</v>
      </c>
      <c r="Z1747">
        <f t="shared" ref="Z1747" si="1008">G1747</f>
        <v>163.80000000000001</v>
      </c>
      <c r="AA1747">
        <f t="shared" ref="AA1747" si="1009">Z1747-Y1747</f>
        <v>40.600000000000009</v>
      </c>
      <c r="AB1747" s="18">
        <f t="shared" ref="AB1747" si="1010">AA1747*W1747+X1747</f>
        <v>48.019980198019802</v>
      </c>
      <c r="AC1747" t="s">
        <v>181</v>
      </c>
      <c r="AF1747" s="113" t="s">
        <v>502</v>
      </c>
    </row>
    <row r="1748" spans="1:32" x14ac:dyDescent="0.2">
      <c r="A1748" t="s">
        <v>211</v>
      </c>
      <c r="F1748">
        <v>12</v>
      </c>
      <c r="G1748" s="108">
        <v>224.5</v>
      </c>
      <c r="H1748" s="108">
        <v>322.2</v>
      </c>
      <c r="I1748">
        <v>202</v>
      </c>
      <c r="P1748" s="22">
        <f>$O$1744</f>
        <v>9.451863520819171E-4</v>
      </c>
      <c r="Q1748" s="22">
        <f>$D$1743</f>
        <v>0.95</v>
      </c>
      <c r="R1748" s="111">
        <f>$H$1743</f>
        <v>328.5</v>
      </c>
      <c r="S1748">
        <f t="shared" ref="S1748:S1754" si="1011">H1748</f>
        <v>322.2</v>
      </c>
      <c r="T1748">
        <f t="shared" ref="T1748:T1754" si="1012">ABS(R1748-S1748)</f>
        <v>6.3000000000000114</v>
      </c>
      <c r="U1748" s="18">
        <f t="shared" ref="U1748:U1754" si="1013">T1748*P1748+Q1748</f>
        <v>0.95595467401811607</v>
      </c>
      <c r="W1748" s="22">
        <f>$O$1738</f>
        <v>4.9753206847778376E-2</v>
      </c>
      <c r="X1748" s="22">
        <f>$D$1737</f>
        <v>46</v>
      </c>
      <c r="Y1748" s="111">
        <f>$G$1737</f>
        <v>123.2</v>
      </c>
      <c r="Z1748">
        <f t="shared" ref="Z1748:Z1754" si="1014">G1748</f>
        <v>224.5</v>
      </c>
      <c r="AA1748">
        <f t="shared" ref="AA1748:AA1754" si="1015">Z1748-Y1748</f>
        <v>101.3</v>
      </c>
      <c r="AB1748" s="18">
        <f t="shared" ref="AB1748:AB1754" si="1016">AA1748*W1748+X1748</f>
        <v>51.039999853679952</v>
      </c>
      <c r="AC1748" t="s">
        <v>181</v>
      </c>
      <c r="AF1748" s="113" t="s">
        <v>502</v>
      </c>
    </row>
    <row r="1749" spans="1:32" x14ac:dyDescent="0.2">
      <c r="A1749" t="s">
        <v>212</v>
      </c>
      <c r="F1749">
        <v>13</v>
      </c>
      <c r="G1749" s="108">
        <v>204.5</v>
      </c>
      <c r="H1749" s="108">
        <v>250.5</v>
      </c>
      <c r="I1749">
        <v>202</v>
      </c>
      <c r="P1749" s="22">
        <f>$O$1744</f>
        <v>9.451863520819171E-4</v>
      </c>
      <c r="Q1749" s="22">
        <f>$D$1743</f>
        <v>0.95</v>
      </c>
      <c r="R1749" s="111">
        <f>$H$1743</f>
        <v>328.5</v>
      </c>
      <c r="S1749">
        <f t="shared" si="1011"/>
        <v>250.5</v>
      </c>
      <c r="T1749">
        <f t="shared" si="1012"/>
        <v>78</v>
      </c>
      <c r="U1749" s="18">
        <f t="shared" si="1013"/>
        <v>1.0237245354623894</v>
      </c>
      <c r="W1749" s="22">
        <f>$O$1738</f>
        <v>4.9753206847778376E-2</v>
      </c>
      <c r="X1749" s="22">
        <f>$D$1737</f>
        <v>46</v>
      </c>
      <c r="Y1749" s="111">
        <f>$G$1737</f>
        <v>123.2</v>
      </c>
      <c r="Z1749">
        <f t="shared" si="1014"/>
        <v>204.5</v>
      </c>
      <c r="AA1749">
        <f t="shared" si="1015"/>
        <v>81.3</v>
      </c>
      <c r="AB1749" s="18">
        <f t="shared" si="1016"/>
        <v>50.044935716724382</v>
      </c>
      <c r="AC1749" t="s">
        <v>181</v>
      </c>
      <c r="AF1749" s="113" t="s">
        <v>502</v>
      </c>
    </row>
    <row r="1750" spans="1:32" x14ac:dyDescent="0.2">
      <c r="A1750" t="s">
        <v>213</v>
      </c>
      <c r="F1750">
        <v>14</v>
      </c>
      <c r="G1750" s="108">
        <v>303.8</v>
      </c>
      <c r="H1750" s="108">
        <v>212.2</v>
      </c>
      <c r="I1750">
        <v>202</v>
      </c>
      <c r="P1750" s="22">
        <f>$O$1744</f>
        <v>9.451863520819171E-4</v>
      </c>
      <c r="Q1750" s="22">
        <f>$D$1743</f>
        <v>0.95</v>
      </c>
      <c r="R1750" s="111">
        <f>$H$1743</f>
        <v>328.5</v>
      </c>
      <c r="S1750">
        <f t="shared" si="1011"/>
        <v>212.2</v>
      </c>
      <c r="T1750">
        <f t="shared" si="1012"/>
        <v>116.30000000000001</v>
      </c>
      <c r="U1750" s="18">
        <f t="shared" si="1013"/>
        <v>1.0599251727471268</v>
      </c>
      <c r="W1750" s="22">
        <f>$O$1738</f>
        <v>4.9753206847778376E-2</v>
      </c>
      <c r="X1750" s="22">
        <f>$D$1737</f>
        <v>46</v>
      </c>
      <c r="Y1750" s="111">
        <f>$G$1737</f>
        <v>123.2</v>
      </c>
      <c r="Z1750">
        <f t="shared" si="1014"/>
        <v>303.8</v>
      </c>
      <c r="AA1750">
        <f t="shared" si="1015"/>
        <v>180.60000000000002</v>
      </c>
      <c r="AB1750" s="18">
        <f t="shared" si="1016"/>
        <v>54.985429156708776</v>
      </c>
      <c r="AC1750" t="s">
        <v>181</v>
      </c>
      <c r="AF1750" s="113" t="s">
        <v>502</v>
      </c>
    </row>
    <row r="1751" spans="1:32" x14ac:dyDescent="0.2">
      <c r="A1751" t="s">
        <v>214</v>
      </c>
      <c r="F1751">
        <v>15</v>
      </c>
      <c r="G1751" s="108">
        <v>363.8</v>
      </c>
      <c r="H1751" s="108">
        <v>102.8</v>
      </c>
      <c r="I1751">
        <v>202</v>
      </c>
      <c r="P1751" s="22">
        <f>$O$1744</f>
        <v>9.451863520819171E-4</v>
      </c>
      <c r="Q1751" s="22">
        <f>$D$1743</f>
        <v>0.95</v>
      </c>
      <c r="R1751" s="111">
        <f>$H$1743</f>
        <v>328.5</v>
      </c>
      <c r="S1751">
        <f t="shared" si="1011"/>
        <v>102.8</v>
      </c>
      <c r="T1751">
        <f t="shared" si="1012"/>
        <v>225.7</v>
      </c>
      <c r="U1751" s="18">
        <f t="shared" si="1013"/>
        <v>1.1633285596648886</v>
      </c>
      <c r="W1751" s="22">
        <f>$O$1738</f>
        <v>4.9753206847778376E-2</v>
      </c>
      <c r="X1751" s="22">
        <f>$D$1737</f>
        <v>46</v>
      </c>
      <c r="Y1751" s="111">
        <f>$G$1737</f>
        <v>123.2</v>
      </c>
      <c r="Z1751">
        <f t="shared" si="1014"/>
        <v>363.8</v>
      </c>
      <c r="AA1751">
        <f t="shared" si="1015"/>
        <v>240.60000000000002</v>
      </c>
      <c r="AB1751" s="18">
        <f t="shared" si="1016"/>
        <v>57.970621567575478</v>
      </c>
      <c r="AC1751" t="s">
        <v>181</v>
      </c>
      <c r="AF1751" s="113" t="s">
        <v>502</v>
      </c>
    </row>
    <row r="1752" spans="1:32" x14ac:dyDescent="0.2">
      <c r="A1752" t="s">
        <v>215</v>
      </c>
      <c r="F1752">
        <v>16</v>
      </c>
      <c r="G1752" s="108">
        <v>353.5</v>
      </c>
      <c r="H1752" s="108">
        <v>56.5</v>
      </c>
      <c r="I1752">
        <v>202</v>
      </c>
      <c r="P1752" s="22">
        <f>$O$1744</f>
        <v>9.451863520819171E-4</v>
      </c>
      <c r="Q1752" s="22">
        <f>$D$1743</f>
        <v>0.95</v>
      </c>
      <c r="R1752" s="111">
        <f>$H$1743</f>
        <v>328.5</v>
      </c>
      <c r="S1752">
        <f t="shared" si="1011"/>
        <v>56.5</v>
      </c>
      <c r="T1752">
        <f t="shared" si="1012"/>
        <v>272</v>
      </c>
      <c r="U1752" s="18">
        <f t="shared" si="1013"/>
        <v>1.2070906877662815</v>
      </c>
      <c r="W1752" s="22">
        <f>$O$1738</f>
        <v>4.9753206847778376E-2</v>
      </c>
      <c r="X1752" s="22">
        <f>$D$1737</f>
        <v>46</v>
      </c>
      <c r="Y1752" s="111">
        <f>$G$1737</f>
        <v>123.2</v>
      </c>
      <c r="Z1752">
        <f t="shared" si="1014"/>
        <v>353.5</v>
      </c>
      <c r="AA1752">
        <f t="shared" si="1015"/>
        <v>230.3</v>
      </c>
      <c r="AB1752" s="18">
        <f t="shared" si="1016"/>
        <v>57.458163537043362</v>
      </c>
      <c r="AC1752" t="s">
        <v>181</v>
      </c>
      <c r="AF1752" s="113" t="s">
        <v>502</v>
      </c>
    </row>
    <row r="1753" spans="1:32" x14ac:dyDescent="0.2">
      <c r="A1753" t="s">
        <v>216</v>
      </c>
      <c r="F1753">
        <v>17</v>
      </c>
      <c r="G1753" s="108">
        <v>424.2</v>
      </c>
      <c r="H1753" s="108">
        <v>83.5</v>
      </c>
      <c r="I1753">
        <v>202</v>
      </c>
      <c r="P1753" s="22">
        <f>$O$1744</f>
        <v>9.451863520819171E-4</v>
      </c>
      <c r="Q1753" s="22">
        <f>$D$1743</f>
        <v>0.95</v>
      </c>
      <c r="R1753" s="111">
        <f>$H$1743</f>
        <v>328.5</v>
      </c>
      <c r="S1753">
        <f t="shared" si="1011"/>
        <v>83.5</v>
      </c>
      <c r="T1753">
        <f t="shared" si="1012"/>
        <v>245</v>
      </c>
      <c r="U1753" s="18">
        <f t="shared" si="1013"/>
        <v>1.1815706562600696</v>
      </c>
      <c r="W1753" s="22">
        <f>$O$1738</f>
        <v>4.9753206847778376E-2</v>
      </c>
      <c r="X1753" s="22">
        <f>$D$1737</f>
        <v>46</v>
      </c>
      <c r="Y1753" s="111">
        <f>$G$1737</f>
        <v>123.2</v>
      </c>
      <c r="Z1753">
        <f t="shared" si="1014"/>
        <v>424.2</v>
      </c>
      <c r="AA1753">
        <f t="shared" si="1015"/>
        <v>301</v>
      </c>
      <c r="AB1753" s="18">
        <f t="shared" si="1016"/>
        <v>60.975715261181293</v>
      </c>
      <c r="AC1753" t="s">
        <v>181</v>
      </c>
      <c r="AF1753" s="113" t="s">
        <v>502</v>
      </c>
    </row>
    <row r="1754" spans="1:32" s="42" customFormat="1" ht="17" thickBot="1" x14ac:dyDescent="0.25">
      <c r="A1754" s="42" t="s">
        <v>217</v>
      </c>
      <c r="F1754" s="42">
        <v>18</v>
      </c>
      <c r="G1754" s="109">
        <v>444.8</v>
      </c>
      <c r="H1754" s="125">
        <v>64.5</v>
      </c>
      <c r="I1754" s="42">
        <v>202</v>
      </c>
      <c r="K1754" s="43"/>
      <c r="P1754" s="22">
        <f>$O$1744</f>
        <v>9.451863520819171E-4</v>
      </c>
      <c r="Q1754" s="22">
        <f>$D$1743</f>
        <v>0.95</v>
      </c>
      <c r="R1754" s="111">
        <f>$H$1743</f>
        <v>328.5</v>
      </c>
      <c r="S1754">
        <f t="shared" si="1011"/>
        <v>64.5</v>
      </c>
      <c r="T1754">
        <f t="shared" si="1012"/>
        <v>264</v>
      </c>
      <c r="U1754" s="18">
        <f t="shared" si="1013"/>
        <v>1.199529196949626</v>
      </c>
      <c r="V1754" s="45"/>
      <c r="W1754" s="22">
        <f>$O$1738</f>
        <v>4.9753206847778376E-2</v>
      </c>
      <c r="X1754" s="22">
        <f>$D$1737</f>
        <v>46</v>
      </c>
      <c r="Y1754" s="111">
        <f>$G$1737</f>
        <v>123.2</v>
      </c>
      <c r="Z1754">
        <f t="shared" si="1014"/>
        <v>444.8</v>
      </c>
      <c r="AA1754">
        <f t="shared" si="1015"/>
        <v>321.60000000000002</v>
      </c>
      <c r="AB1754" s="18">
        <f t="shared" si="1016"/>
        <v>62.000631322245525</v>
      </c>
      <c r="AC1754" t="s">
        <v>181</v>
      </c>
      <c r="AF1754" s="113" t="s">
        <v>502</v>
      </c>
    </row>
    <row r="1755" spans="1:32" s="56" customFormat="1" ht="17" thickBot="1" x14ac:dyDescent="0.25">
      <c r="A1755" s="56" t="s">
        <v>342</v>
      </c>
      <c r="D1755" s="62">
        <v>1</v>
      </c>
      <c r="E1755" s="123" t="s">
        <v>16</v>
      </c>
      <c r="F1755" s="123">
        <v>1</v>
      </c>
      <c r="G1755" s="124">
        <v>195</v>
      </c>
      <c r="H1755" s="126">
        <v>514</v>
      </c>
      <c r="I1755" s="56">
        <v>206</v>
      </c>
      <c r="J1755" s="57" t="s">
        <v>514</v>
      </c>
      <c r="K1755" s="57" t="s">
        <v>515</v>
      </c>
      <c r="P1755" s="58"/>
      <c r="Q1755" s="58"/>
      <c r="R1755" s="58"/>
      <c r="W1755" s="58"/>
      <c r="X1755" s="58"/>
      <c r="Y1755" s="58"/>
      <c r="AD1755" s="103"/>
      <c r="AE1755" s="103"/>
      <c r="AF1755" s="113" t="s">
        <v>502</v>
      </c>
    </row>
    <row r="1756" spans="1:32" s="7" customFormat="1" x14ac:dyDescent="0.2">
      <c r="A1756" s="7" t="s">
        <v>342</v>
      </c>
      <c r="D1756" s="7">
        <v>1.5</v>
      </c>
      <c r="F1756" s="7">
        <v>2</v>
      </c>
      <c r="G1756" s="106">
        <v>195.5</v>
      </c>
      <c r="H1756" s="106">
        <v>393.5</v>
      </c>
      <c r="I1756" s="7">
        <v>206</v>
      </c>
      <c r="J1756" s="7" t="s">
        <v>514</v>
      </c>
      <c r="K1756" s="8" t="s">
        <v>515</v>
      </c>
      <c r="L1756" s="7">
        <f>ABS(H1756-H1755)</f>
        <v>120.5</v>
      </c>
      <c r="M1756" s="33">
        <f t="shared" ref="M1756:M1758" si="1017">D1756-D1755</f>
        <v>0.5</v>
      </c>
      <c r="N1756" s="7">
        <f>M1756/L1756</f>
        <v>4.1493775933609959E-3</v>
      </c>
      <c r="O1756" s="7">
        <f>AVERAGE(N1756:N1758)</f>
        <v>4.1042596331684021E-3</v>
      </c>
      <c r="P1756" s="24"/>
      <c r="Q1756" s="24"/>
      <c r="R1756" s="24"/>
      <c r="W1756" s="24"/>
      <c r="X1756" s="24"/>
      <c r="Y1756" s="24"/>
      <c r="AF1756" s="113" t="s">
        <v>502</v>
      </c>
    </row>
    <row r="1757" spans="1:32" s="7" customFormat="1" x14ac:dyDescent="0.2">
      <c r="A1757" s="7" t="s">
        <v>342</v>
      </c>
      <c r="D1757" s="7">
        <v>2</v>
      </c>
      <c r="F1757" s="7">
        <v>3</v>
      </c>
      <c r="G1757" s="106">
        <v>194.5</v>
      </c>
      <c r="H1757" s="106">
        <v>271.5</v>
      </c>
      <c r="I1757" s="7">
        <v>206</v>
      </c>
      <c r="J1757" s="7" t="s">
        <v>514</v>
      </c>
      <c r="K1757" s="8" t="s">
        <v>515</v>
      </c>
      <c r="L1757" s="7">
        <f>ABS(H1757-H1756)</f>
        <v>122</v>
      </c>
      <c r="M1757" s="33">
        <f t="shared" si="1017"/>
        <v>0.5</v>
      </c>
      <c r="N1757" s="7">
        <f>M1757/L1757</f>
        <v>4.0983606557377051E-3</v>
      </c>
      <c r="P1757" s="24"/>
      <c r="Q1757" s="24"/>
      <c r="R1757" s="24"/>
      <c r="W1757" s="24"/>
      <c r="X1757" s="24"/>
      <c r="Y1757" s="24"/>
      <c r="AF1757" s="113" t="s">
        <v>502</v>
      </c>
    </row>
    <row r="1758" spans="1:32" s="7" customFormat="1" x14ac:dyDescent="0.2">
      <c r="A1758" s="7" t="s">
        <v>342</v>
      </c>
      <c r="D1758" s="7">
        <v>2.5</v>
      </c>
      <c r="F1758" s="7">
        <v>4</v>
      </c>
      <c r="G1758" s="106">
        <v>195.5</v>
      </c>
      <c r="H1758" s="106">
        <v>148.5</v>
      </c>
      <c r="I1758" s="7">
        <v>206</v>
      </c>
      <c r="J1758" s="7" t="s">
        <v>514</v>
      </c>
      <c r="K1758" s="8" t="s">
        <v>515</v>
      </c>
      <c r="L1758" s="7">
        <f t="shared" ref="L1757:L1758" si="1018">ABS(H1758-H1757)</f>
        <v>123</v>
      </c>
      <c r="M1758" s="33">
        <f t="shared" si="1017"/>
        <v>0.5</v>
      </c>
      <c r="N1758" s="7">
        <f t="shared" ref="N1758" si="1019">M1758/L1758</f>
        <v>4.0650406504065045E-3</v>
      </c>
      <c r="P1758" s="24"/>
      <c r="Q1758" s="24"/>
      <c r="R1758" s="24"/>
      <c r="W1758" s="24"/>
      <c r="X1758" s="24"/>
      <c r="Y1758" s="24"/>
      <c r="AF1758" s="113" t="s">
        <v>502</v>
      </c>
    </row>
    <row r="1759" spans="1:32" x14ac:dyDescent="0.2">
      <c r="A1759" s="122" t="s">
        <v>584</v>
      </c>
      <c r="C1759" t="s">
        <v>587</v>
      </c>
      <c r="F1759">
        <v>5</v>
      </c>
      <c r="G1759" s="108">
        <v>316.8</v>
      </c>
      <c r="H1759" s="108">
        <v>492.2</v>
      </c>
      <c r="I1759" s="122">
        <v>206</v>
      </c>
      <c r="J1759" t="s">
        <v>514</v>
      </c>
      <c r="K1759" s="5" t="s">
        <v>515</v>
      </c>
      <c r="P1759" s="22">
        <f>$O$1756</f>
        <v>4.1042596331684021E-3</v>
      </c>
      <c r="Q1759" s="22">
        <f>$D$1755</f>
        <v>1</v>
      </c>
      <c r="R1759" s="111">
        <f>$H$1755</f>
        <v>514</v>
      </c>
      <c r="S1759">
        <f t="shared" ref="S1759" si="1020">H1759</f>
        <v>492.2</v>
      </c>
      <c r="T1759">
        <f t="shared" ref="T1759" si="1021">ABS(R1759-S1759)</f>
        <v>21.800000000000011</v>
      </c>
      <c r="U1759" s="18">
        <f t="shared" ref="U1759" si="1022">T1759*P1759+Q1759</f>
        <v>1.0894728600030712</v>
      </c>
    </row>
    <row r="1760" spans="1:32" x14ac:dyDescent="0.2">
      <c r="A1760" s="122" t="s">
        <v>584</v>
      </c>
      <c r="C1760" t="s">
        <v>587</v>
      </c>
      <c r="F1760">
        <v>6</v>
      </c>
      <c r="G1760" s="108">
        <v>292.8</v>
      </c>
      <c r="H1760" s="108">
        <v>482.2</v>
      </c>
      <c r="I1760" s="122">
        <v>206</v>
      </c>
      <c r="J1760" t="s">
        <v>514</v>
      </c>
      <c r="K1760" s="5" t="s">
        <v>515</v>
      </c>
      <c r="P1760" s="22">
        <f t="shared" ref="P1760:P1823" si="1023">$O$1756</f>
        <v>4.1042596331684021E-3</v>
      </c>
      <c r="Q1760" s="22">
        <f t="shared" ref="Q1760:Q1823" si="1024">$D$1755</f>
        <v>1</v>
      </c>
      <c r="R1760" s="111">
        <f t="shared" ref="R1760:R1823" si="1025">$H$1755</f>
        <v>514</v>
      </c>
      <c r="S1760">
        <f t="shared" ref="S1760:S1823" si="1026">H1760</f>
        <v>482.2</v>
      </c>
      <c r="T1760">
        <f t="shared" ref="T1760:T1823" si="1027">ABS(R1760-S1760)</f>
        <v>31.800000000000011</v>
      </c>
      <c r="U1760" s="18">
        <f t="shared" ref="U1760:U1823" si="1028">T1760*P1760+Q1760</f>
        <v>1.1305154563347553</v>
      </c>
    </row>
    <row r="1761" spans="1:21" x14ac:dyDescent="0.2">
      <c r="A1761" s="122" t="s">
        <v>584</v>
      </c>
      <c r="C1761" t="s">
        <v>587</v>
      </c>
      <c r="F1761">
        <v>7</v>
      </c>
      <c r="G1761" s="108">
        <v>306.2</v>
      </c>
      <c r="H1761" s="108">
        <v>390.8</v>
      </c>
      <c r="I1761" s="122">
        <v>206</v>
      </c>
      <c r="J1761" t="s">
        <v>514</v>
      </c>
      <c r="K1761" s="5" t="s">
        <v>516</v>
      </c>
      <c r="P1761" s="22">
        <f t="shared" si="1023"/>
        <v>4.1042596331684021E-3</v>
      </c>
      <c r="Q1761" s="22">
        <f t="shared" si="1024"/>
        <v>1</v>
      </c>
      <c r="R1761" s="111">
        <f t="shared" si="1025"/>
        <v>514</v>
      </c>
      <c r="S1761">
        <f t="shared" si="1026"/>
        <v>390.8</v>
      </c>
      <c r="T1761">
        <f t="shared" si="1027"/>
        <v>123.19999999999999</v>
      </c>
      <c r="U1761" s="18">
        <f t="shared" si="1028"/>
        <v>1.5056447868063469</v>
      </c>
    </row>
    <row r="1762" spans="1:21" x14ac:dyDescent="0.2">
      <c r="A1762" s="122" t="s">
        <v>584</v>
      </c>
      <c r="C1762" t="s">
        <v>587</v>
      </c>
      <c r="F1762">
        <v>8</v>
      </c>
      <c r="G1762" s="108">
        <v>354.8</v>
      </c>
      <c r="H1762" s="108">
        <v>406.2</v>
      </c>
      <c r="I1762" s="122">
        <v>206</v>
      </c>
      <c r="J1762" t="s">
        <v>514</v>
      </c>
      <c r="K1762" s="5" t="s">
        <v>517</v>
      </c>
      <c r="P1762" s="22">
        <f t="shared" si="1023"/>
        <v>4.1042596331684021E-3</v>
      </c>
      <c r="Q1762" s="22">
        <f t="shared" si="1024"/>
        <v>1</v>
      </c>
      <c r="R1762" s="111">
        <f t="shared" si="1025"/>
        <v>514</v>
      </c>
      <c r="S1762">
        <f t="shared" si="1026"/>
        <v>406.2</v>
      </c>
      <c r="T1762">
        <f t="shared" si="1027"/>
        <v>107.80000000000001</v>
      </c>
      <c r="U1762" s="18">
        <f t="shared" si="1028"/>
        <v>1.4424391884555539</v>
      </c>
    </row>
    <row r="1763" spans="1:21" x14ac:dyDescent="0.2">
      <c r="A1763" s="122" t="s">
        <v>584</v>
      </c>
      <c r="C1763" t="s">
        <v>587</v>
      </c>
      <c r="F1763">
        <v>9</v>
      </c>
      <c r="G1763" s="108">
        <v>354.8</v>
      </c>
      <c r="H1763" s="108">
        <v>367.5</v>
      </c>
      <c r="I1763" s="122">
        <v>206</v>
      </c>
      <c r="J1763" t="s">
        <v>514</v>
      </c>
      <c r="K1763" s="5" t="s">
        <v>518</v>
      </c>
      <c r="P1763" s="22">
        <f t="shared" si="1023"/>
        <v>4.1042596331684021E-3</v>
      </c>
      <c r="Q1763" s="22">
        <f t="shared" si="1024"/>
        <v>1</v>
      </c>
      <c r="R1763" s="111">
        <f t="shared" si="1025"/>
        <v>514</v>
      </c>
      <c r="S1763">
        <f t="shared" si="1026"/>
        <v>367.5</v>
      </c>
      <c r="T1763">
        <f t="shared" si="1027"/>
        <v>146.5</v>
      </c>
      <c r="U1763" s="18">
        <f t="shared" si="1028"/>
        <v>1.6012740362591709</v>
      </c>
    </row>
    <row r="1764" spans="1:21" x14ac:dyDescent="0.2">
      <c r="A1764" s="122" t="s">
        <v>584</v>
      </c>
      <c r="C1764" t="s">
        <v>587</v>
      </c>
      <c r="F1764">
        <v>10</v>
      </c>
      <c r="G1764" s="108">
        <v>354.8</v>
      </c>
      <c r="H1764" s="108">
        <v>335.5</v>
      </c>
      <c r="I1764" s="122">
        <v>206</v>
      </c>
      <c r="J1764" t="s">
        <v>514</v>
      </c>
      <c r="K1764" s="5" t="s">
        <v>519</v>
      </c>
      <c r="P1764" s="22">
        <f t="shared" si="1023"/>
        <v>4.1042596331684021E-3</v>
      </c>
      <c r="Q1764" s="22">
        <f t="shared" si="1024"/>
        <v>1</v>
      </c>
      <c r="R1764" s="111">
        <f t="shared" si="1025"/>
        <v>514</v>
      </c>
      <c r="S1764">
        <f t="shared" si="1026"/>
        <v>335.5</v>
      </c>
      <c r="T1764">
        <f t="shared" si="1027"/>
        <v>178.5</v>
      </c>
      <c r="U1764" s="18">
        <f t="shared" si="1028"/>
        <v>1.7326103445205598</v>
      </c>
    </row>
    <row r="1765" spans="1:21" x14ac:dyDescent="0.2">
      <c r="A1765" s="122" t="s">
        <v>584</v>
      </c>
      <c r="C1765" t="s">
        <v>587</v>
      </c>
      <c r="F1765">
        <v>11</v>
      </c>
      <c r="G1765" s="108">
        <v>380.2</v>
      </c>
      <c r="H1765" s="108">
        <v>340.8</v>
      </c>
      <c r="I1765" s="122">
        <v>206</v>
      </c>
      <c r="J1765" t="s">
        <v>514</v>
      </c>
      <c r="K1765" s="5" t="s">
        <v>520</v>
      </c>
      <c r="P1765" s="22">
        <f t="shared" si="1023"/>
        <v>4.1042596331684021E-3</v>
      </c>
      <c r="Q1765" s="22">
        <f t="shared" si="1024"/>
        <v>1</v>
      </c>
      <c r="R1765" s="111">
        <f t="shared" si="1025"/>
        <v>514</v>
      </c>
      <c r="S1765">
        <f t="shared" si="1026"/>
        <v>340.8</v>
      </c>
      <c r="T1765">
        <f t="shared" si="1027"/>
        <v>173.2</v>
      </c>
      <c r="U1765" s="18">
        <f t="shared" si="1028"/>
        <v>1.7108577684647672</v>
      </c>
    </row>
    <row r="1766" spans="1:21" x14ac:dyDescent="0.2">
      <c r="A1766" s="122" t="s">
        <v>584</v>
      </c>
      <c r="C1766" t="s">
        <v>587</v>
      </c>
      <c r="F1766">
        <v>12</v>
      </c>
      <c r="G1766" s="108">
        <v>428.2</v>
      </c>
      <c r="H1766" s="108">
        <v>410.8</v>
      </c>
      <c r="I1766" s="122">
        <v>206</v>
      </c>
      <c r="J1766" t="s">
        <v>514</v>
      </c>
      <c r="K1766" s="5" t="s">
        <v>521</v>
      </c>
      <c r="P1766" s="22">
        <f t="shared" si="1023"/>
        <v>4.1042596331684021E-3</v>
      </c>
      <c r="Q1766" s="22">
        <f t="shared" si="1024"/>
        <v>1</v>
      </c>
      <c r="R1766" s="111">
        <f t="shared" si="1025"/>
        <v>514</v>
      </c>
      <c r="S1766">
        <f t="shared" si="1026"/>
        <v>410.8</v>
      </c>
      <c r="T1766">
        <f t="shared" si="1027"/>
        <v>103.19999999999999</v>
      </c>
      <c r="U1766" s="18">
        <f t="shared" si="1028"/>
        <v>1.4235595941429791</v>
      </c>
    </row>
    <row r="1767" spans="1:21" x14ac:dyDescent="0.2">
      <c r="A1767" s="122" t="s">
        <v>584</v>
      </c>
      <c r="C1767" t="s">
        <v>587</v>
      </c>
      <c r="F1767">
        <v>13</v>
      </c>
      <c r="G1767" s="108">
        <v>358.2</v>
      </c>
      <c r="H1767" s="108">
        <v>316.8</v>
      </c>
      <c r="I1767" s="122">
        <v>206</v>
      </c>
      <c r="J1767" t="s">
        <v>514</v>
      </c>
      <c r="K1767" s="5" t="s">
        <v>522</v>
      </c>
      <c r="P1767" s="22">
        <f t="shared" si="1023"/>
        <v>4.1042596331684021E-3</v>
      </c>
      <c r="Q1767" s="22">
        <f t="shared" si="1024"/>
        <v>1</v>
      </c>
      <c r="R1767" s="111">
        <f t="shared" si="1025"/>
        <v>514</v>
      </c>
      <c r="S1767">
        <f t="shared" si="1026"/>
        <v>316.8</v>
      </c>
      <c r="T1767">
        <f t="shared" si="1027"/>
        <v>197.2</v>
      </c>
      <c r="U1767" s="18">
        <f t="shared" si="1028"/>
        <v>1.809359999660809</v>
      </c>
    </row>
    <row r="1768" spans="1:21" x14ac:dyDescent="0.2">
      <c r="A1768" s="122" t="s">
        <v>584</v>
      </c>
      <c r="C1768" t="s">
        <v>587</v>
      </c>
      <c r="F1768">
        <v>14</v>
      </c>
      <c r="G1768" s="108">
        <v>379.5</v>
      </c>
      <c r="H1768" s="108">
        <v>314.8</v>
      </c>
      <c r="I1768" s="122">
        <v>206</v>
      </c>
      <c r="J1768" t="s">
        <v>514</v>
      </c>
      <c r="K1768" s="5" t="s">
        <v>523</v>
      </c>
      <c r="P1768" s="22">
        <f t="shared" si="1023"/>
        <v>4.1042596331684021E-3</v>
      </c>
      <c r="Q1768" s="22">
        <f t="shared" si="1024"/>
        <v>1</v>
      </c>
      <c r="R1768" s="111">
        <f t="shared" si="1025"/>
        <v>514</v>
      </c>
      <c r="S1768">
        <f t="shared" si="1026"/>
        <v>314.8</v>
      </c>
      <c r="T1768">
        <f t="shared" si="1027"/>
        <v>199.2</v>
      </c>
      <c r="U1768" s="18">
        <f t="shared" si="1028"/>
        <v>1.8175685189271458</v>
      </c>
    </row>
    <row r="1769" spans="1:21" x14ac:dyDescent="0.2">
      <c r="A1769" s="122" t="s">
        <v>584</v>
      </c>
      <c r="C1769" t="s">
        <v>587</v>
      </c>
      <c r="F1769">
        <v>15</v>
      </c>
      <c r="G1769" s="108">
        <v>398.2</v>
      </c>
      <c r="H1769" s="108">
        <v>304.2</v>
      </c>
      <c r="I1769" s="122">
        <v>206</v>
      </c>
      <c r="J1769" t="s">
        <v>514</v>
      </c>
      <c r="K1769" s="5" t="s">
        <v>524</v>
      </c>
      <c r="P1769" s="22">
        <f t="shared" si="1023"/>
        <v>4.1042596331684021E-3</v>
      </c>
      <c r="Q1769" s="22">
        <f t="shared" si="1024"/>
        <v>1</v>
      </c>
      <c r="R1769" s="111">
        <f t="shared" si="1025"/>
        <v>514</v>
      </c>
      <c r="S1769">
        <f t="shared" si="1026"/>
        <v>304.2</v>
      </c>
      <c r="T1769">
        <f t="shared" si="1027"/>
        <v>209.8</v>
      </c>
      <c r="U1769" s="18">
        <f t="shared" si="1028"/>
        <v>1.8610736710387308</v>
      </c>
    </row>
    <row r="1770" spans="1:21" x14ac:dyDescent="0.2">
      <c r="A1770" s="122" t="s">
        <v>584</v>
      </c>
      <c r="C1770" t="s">
        <v>587</v>
      </c>
      <c r="F1770">
        <v>16</v>
      </c>
      <c r="G1770" s="108">
        <v>379.5</v>
      </c>
      <c r="H1770" s="108">
        <v>227.5</v>
      </c>
      <c r="I1770" s="122">
        <v>206</v>
      </c>
      <c r="J1770" t="s">
        <v>514</v>
      </c>
      <c r="K1770" s="5" t="s">
        <v>525</v>
      </c>
      <c r="P1770" s="22">
        <f t="shared" si="1023"/>
        <v>4.1042596331684021E-3</v>
      </c>
      <c r="Q1770" s="22">
        <f t="shared" si="1024"/>
        <v>1</v>
      </c>
      <c r="R1770" s="111">
        <f t="shared" si="1025"/>
        <v>514</v>
      </c>
      <c r="S1770">
        <f t="shared" si="1026"/>
        <v>227.5</v>
      </c>
      <c r="T1770">
        <f t="shared" si="1027"/>
        <v>286.5</v>
      </c>
      <c r="U1770" s="18">
        <f t="shared" si="1028"/>
        <v>2.1758703849027472</v>
      </c>
    </row>
    <row r="1771" spans="1:21" x14ac:dyDescent="0.2">
      <c r="A1771" s="122" t="s">
        <v>584</v>
      </c>
      <c r="C1771" t="s">
        <v>587</v>
      </c>
      <c r="F1771">
        <v>17</v>
      </c>
      <c r="G1771" s="108">
        <v>466.2</v>
      </c>
      <c r="H1771" s="108">
        <v>225.5</v>
      </c>
      <c r="I1771" s="122">
        <v>206</v>
      </c>
      <c r="J1771" t="s">
        <v>514</v>
      </c>
      <c r="K1771" s="5" t="s">
        <v>526</v>
      </c>
      <c r="P1771" s="22">
        <f t="shared" si="1023"/>
        <v>4.1042596331684021E-3</v>
      </c>
      <c r="Q1771" s="22">
        <f t="shared" si="1024"/>
        <v>1</v>
      </c>
      <c r="R1771" s="111">
        <f t="shared" si="1025"/>
        <v>514</v>
      </c>
      <c r="S1771">
        <f t="shared" si="1026"/>
        <v>225.5</v>
      </c>
      <c r="T1771">
        <f t="shared" si="1027"/>
        <v>288.5</v>
      </c>
      <c r="U1771" s="18">
        <f t="shared" si="1028"/>
        <v>2.184078904169084</v>
      </c>
    </row>
    <row r="1772" spans="1:21" x14ac:dyDescent="0.2">
      <c r="A1772" s="122" t="s">
        <v>584</v>
      </c>
      <c r="C1772" t="s">
        <v>587</v>
      </c>
      <c r="F1772">
        <v>18</v>
      </c>
      <c r="G1772" s="108">
        <v>441.5</v>
      </c>
      <c r="H1772" s="108">
        <v>189.2</v>
      </c>
      <c r="I1772" s="122">
        <v>206</v>
      </c>
      <c r="J1772" t="s">
        <v>514</v>
      </c>
      <c r="K1772" s="5" t="s">
        <v>527</v>
      </c>
      <c r="P1772" s="22">
        <f t="shared" si="1023"/>
        <v>4.1042596331684021E-3</v>
      </c>
      <c r="Q1772" s="22">
        <f t="shared" si="1024"/>
        <v>1</v>
      </c>
      <c r="R1772" s="111">
        <f t="shared" si="1025"/>
        <v>514</v>
      </c>
      <c r="S1772">
        <f t="shared" si="1026"/>
        <v>189.2</v>
      </c>
      <c r="T1772">
        <f t="shared" si="1027"/>
        <v>324.8</v>
      </c>
      <c r="U1772" s="18">
        <f t="shared" si="1028"/>
        <v>2.333063528853097</v>
      </c>
    </row>
    <row r="1773" spans="1:21" x14ac:dyDescent="0.2">
      <c r="A1773" s="122" t="s">
        <v>584</v>
      </c>
      <c r="C1773" t="s">
        <v>586</v>
      </c>
      <c r="F1773">
        <v>19</v>
      </c>
      <c r="G1773" s="108">
        <v>478.2</v>
      </c>
      <c r="H1773" s="108">
        <v>283.2</v>
      </c>
      <c r="I1773" s="122">
        <v>206</v>
      </c>
      <c r="J1773" t="s">
        <v>514</v>
      </c>
      <c r="K1773" s="5" t="s">
        <v>528</v>
      </c>
      <c r="P1773" s="22">
        <f t="shared" si="1023"/>
        <v>4.1042596331684021E-3</v>
      </c>
      <c r="Q1773" s="22">
        <f t="shared" si="1024"/>
        <v>1</v>
      </c>
      <c r="R1773" s="111">
        <f t="shared" si="1025"/>
        <v>514</v>
      </c>
      <c r="S1773">
        <f t="shared" si="1026"/>
        <v>283.2</v>
      </c>
      <c r="T1773">
        <f t="shared" si="1027"/>
        <v>230.8</v>
      </c>
      <c r="U1773" s="18">
        <f t="shared" si="1028"/>
        <v>1.9472631233352673</v>
      </c>
    </row>
    <row r="1774" spans="1:21" x14ac:dyDescent="0.2">
      <c r="A1774" s="122" t="s">
        <v>584</v>
      </c>
      <c r="C1774" t="s">
        <v>586</v>
      </c>
      <c r="F1774">
        <v>20</v>
      </c>
      <c r="G1774" s="108">
        <v>539.5</v>
      </c>
      <c r="H1774" s="108">
        <v>283.2</v>
      </c>
      <c r="I1774" s="122">
        <v>206</v>
      </c>
      <c r="J1774" t="s">
        <v>514</v>
      </c>
      <c r="K1774" s="5" t="s">
        <v>529</v>
      </c>
      <c r="P1774" s="22">
        <f t="shared" si="1023"/>
        <v>4.1042596331684021E-3</v>
      </c>
      <c r="Q1774" s="22">
        <f t="shared" si="1024"/>
        <v>1</v>
      </c>
      <c r="R1774" s="111">
        <f t="shared" si="1025"/>
        <v>514</v>
      </c>
      <c r="S1774">
        <f t="shared" si="1026"/>
        <v>283.2</v>
      </c>
      <c r="T1774">
        <f t="shared" si="1027"/>
        <v>230.8</v>
      </c>
      <c r="U1774" s="18">
        <f t="shared" si="1028"/>
        <v>1.9472631233352673</v>
      </c>
    </row>
    <row r="1775" spans="1:21" x14ac:dyDescent="0.2">
      <c r="A1775" s="122" t="s">
        <v>584</v>
      </c>
      <c r="C1775" t="s">
        <v>586</v>
      </c>
      <c r="F1775">
        <v>21</v>
      </c>
      <c r="G1775" s="108">
        <v>528.20000000000005</v>
      </c>
      <c r="H1775" s="108">
        <v>282.5</v>
      </c>
      <c r="I1775" s="122">
        <v>206</v>
      </c>
      <c r="J1775" t="s">
        <v>514</v>
      </c>
      <c r="K1775" s="5" t="s">
        <v>530</v>
      </c>
      <c r="P1775" s="22">
        <f t="shared" si="1023"/>
        <v>4.1042596331684021E-3</v>
      </c>
      <c r="Q1775" s="22">
        <f t="shared" si="1024"/>
        <v>1</v>
      </c>
      <c r="R1775" s="111">
        <f t="shared" si="1025"/>
        <v>514</v>
      </c>
      <c r="S1775">
        <f t="shared" si="1026"/>
        <v>282.5</v>
      </c>
      <c r="T1775">
        <f t="shared" si="1027"/>
        <v>231.5</v>
      </c>
      <c r="U1775" s="18">
        <f t="shared" si="1028"/>
        <v>1.9501361050784851</v>
      </c>
    </row>
    <row r="1776" spans="1:21" x14ac:dyDescent="0.2">
      <c r="A1776" s="122" t="s">
        <v>584</v>
      </c>
      <c r="C1776" t="s">
        <v>586</v>
      </c>
      <c r="F1776">
        <v>22</v>
      </c>
      <c r="G1776" s="108">
        <v>527.5</v>
      </c>
      <c r="H1776" s="108">
        <v>267.2</v>
      </c>
      <c r="I1776" s="122">
        <v>206</v>
      </c>
      <c r="J1776" t="s">
        <v>514</v>
      </c>
      <c r="K1776" s="5" t="s">
        <v>531</v>
      </c>
      <c r="P1776" s="22">
        <f t="shared" si="1023"/>
        <v>4.1042596331684021E-3</v>
      </c>
      <c r="Q1776" s="22">
        <f t="shared" si="1024"/>
        <v>1</v>
      </c>
      <c r="R1776" s="111">
        <f t="shared" si="1025"/>
        <v>514</v>
      </c>
      <c r="S1776">
        <f t="shared" si="1026"/>
        <v>267.2</v>
      </c>
      <c r="T1776">
        <f t="shared" si="1027"/>
        <v>246.8</v>
      </c>
      <c r="U1776" s="18">
        <f t="shared" si="1028"/>
        <v>2.0129312774659618</v>
      </c>
    </row>
    <row r="1777" spans="1:21" x14ac:dyDescent="0.2">
      <c r="A1777" s="122" t="s">
        <v>584</v>
      </c>
      <c r="C1777" t="s">
        <v>586</v>
      </c>
      <c r="F1777">
        <v>23</v>
      </c>
      <c r="G1777" s="108">
        <v>521.5</v>
      </c>
      <c r="H1777" s="108">
        <v>240.5</v>
      </c>
      <c r="I1777" s="122">
        <v>206</v>
      </c>
      <c r="J1777" t="s">
        <v>514</v>
      </c>
      <c r="K1777" s="5" t="s">
        <v>532</v>
      </c>
      <c r="P1777" s="22">
        <f t="shared" si="1023"/>
        <v>4.1042596331684021E-3</v>
      </c>
      <c r="Q1777" s="22">
        <f t="shared" si="1024"/>
        <v>1</v>
      </c>
      <c r="R1777" s="111">
        <f t="shared" si="1025"/>
        <v>514</v>
      </c>
      <c r="S1777">
        <f t="shared" si="1026"/>
        <v>240.5</v>
      </c>
      <c r="T1777">
        <f t="shared" si="1027"/>
        <v>273.5</v>
      </c>
      <c r="U1777" s="18">
        <f t="shared" si="1028"/>
        <v>2.1225150096715577</v>
      </c>
    </row>
    <row r="1778" spans="1:21" x14ac:dyDescent="0.2">
      <c r="A1778" s="122" t="s">
        <v>584</v>
      </c>
      <c r="C1778" t="s">
        <v>586</v>
      </c>
      <c r="F1778">
        <v>24</v>
      </c>
      <c r="G1778" s="108">
        <v>588.20000000000005</v>
      </c>
      <c r="H1778" s="108">
        <v>141.19999999999999</v>
      </c>
      <c r="I1778" s="122">
        <v>206</v>
      </c>
      <c r="J1778" t="s">
        <v>514</v>
      </c>
      <c r="K1778" s="5" t="s">
        <v>533</v>
      </c>
      <c r="P1778" s="22">
        <f t="shared" si="1023"/>
        <v>4.1042596331684021E-3</v>
      </c>
      <c r="Q1778" s="22">
        <f t="shared" si="1024"/>
        <v>1</v>
      </c>
      <c r="R1778" s="111">
        <f t="shared" si="1025"/>
        <v>514</v>
      </c>
      <c r="S1778">
        <f t="shared" si="1026"/>
        <v>141.19999999999999</v>
      </c>
      <c r="T1778">
        <f t="shared" si="1027"/>
        <v>372.8</v>
      </c>
      <c r="U1778" s="18">
        <f t="shared" si="1028"/>
        <v>2.5300679912451804</v>
      </c>
    </row>
    <row r="1779" spans="1:21" x14ac:dyDescent="0.2">
      <c r="A1779" s="122" t="s">
        <v>584</v>
      </c>
      <c r="C1779" t="s">
        <v>586</v>
      </c>
      <c r="F1779">
        <v>25</v>
      </c>
      <c r="G1779" s="108">
        <v>595.5</v>
      </c>
      <c r="H1779" s="108">
        <v>137.80000000000001</v>
      </c>
      <c r="I1779" s="122">
        <v>206</v>
      </c>
      <c r="J1779" t="s">
        <v>514</v>
      </c>
      <c r="K1779" s="5" t="s">
        <v>534</v>
      </c>
      <c r="P1779" s="22">
        <f t="shared" si="1023"/>
        <v>4.1042596331684021E-3</v>
      </c>
      <c r="Q1779" s="22">
        <f t="shared" si="1024"/>
        <v>1</v>
      </c>
      <c r="R1779" s="111">
        <f t="shared" si="1025"/>
        <v>514</v>
      </c>
      <c r="S1779">
        <f t="shared" si="1026"/>
        <v>137.80000000000001</v>
      </c>
      <c r="T1779">
        <f t="shared" si="1027"/>
        <v>376.2</v>
      </c>
      <c r="U1779" s="18">
        <f t="shared" si="1028"/>
        <v>2.5440224739979529</v>
      </c>
    </row>
    <row r="1780" spans="1:21" x14ac:dyDescent="0.2">
      <c r="A1780" s="122" t="s">
        <v>584</v>
      </c>
      <c r="C1780" t="s">
        <v>588</v>
      </c>
      <c r="F1780">
        <v>26</v>
      </c>
      <c r="G1780" s="108">
        <v>625.5</v>
      </c>
      <c r="H1780" s="108">
        <v>225.8</v>
      </c>
      <c r="I1780" s="122">
        <v>206</v>
      </c>
      <c r="J1780" t="s">
        <v>514</v>
      </c>
      <c r="K1780" s="5" t="s">
        <v>535</v>
      </c>
      <c r="P1780" s="22">
        <f t="shared" si="1023"/>
        <v>4.1042596331684021E-3</v>
      </c>
      <c r="Q1780" s="22">
        <f t="shared" si="1024"/>
        <v>1</v>
      </c>
      <c r="R1780" s="111">
        <f t="shared" si="1025"/>
        <v>514</v>
      </c>
      <c r="S1780">
        <f t="shared" si="1026"/>
        <v>225.8</v>
      </c>
      <c r="T1780">
        <f t="shared" si="1027"/>
        <v>288.2</v>
      </c>
      <c r="U1780" s="18">
        <f t="shared" si="1028"/>
        <v>2.1828476262791332</v>
      </c>
    </row>
    <row r="1781" spans="1:21" x14ac:dyDescent="0.2">
      <c r="A1781" s="122" t="s">
        <v>584</v>
      </c>
      <c r="C1781" t="s">
        <v>588</v>
      </c>
      <c r="F1781">
        <v>27</v>
      </c>
      <c r="G1781" s="108">
        <v>679.5</v>
      </c>
      <c r="H1781" s="108">
        <v>326.8</v>
      </c>
      <c r="I1781" s="122">
        <v>206</v>
      </c>
      <c r="J1781" t="s">
        <v>514</v>
      </c>
      <c r="K1781" s="5" t="s">
        <v>536</v>
      </c>
      <c r="P1781" s="22">
        <f t="shared" si="1023"/>
        <v>4.1042596331684021E-3</v>
      </c>
      <c r="Q1781" s="22">
        <f t="shared" si="1024"/>
        <v>1</v>
      </c>
      <c r="R1781" s="111">
        <f t="shared" si="1025"/>
        <v>514</v>
      </c>
      <c r="S1781">
        <f t="shared" si="1026"/>
        <v>326.8</v>
      </c>
      <c r="T1781">
        <f t="shared" si="1027"/>
        <v>187.2</v>
      </c>
      <c r="U1781" s="18">
        <f t="shared" si="1028"/>
        <v>1.7683174033291249</v>
      </c>
    </row>
    <row r="1782" spans="1:21" x14ac:dyDescent="0.2">
      <c r="A1782" s="122" t="s">
        <v>584</v>
      </c>
      <c r="C1782" t="s">
        <v>588</v>
      </c>
      <c r="F1782">
        <v>28</v>
      </c>
      <c r="G1782" s="108">
        <v>686.2</v>
      </c>
      <c r="H1782" s="108">
        <v>266.8</v>
      </c>
      <c r="I1782" s="122">
        <v>206</v>
      </c>
      <c r="J1782" t="s">
        <v>514</v>
      </c>
      <c r="K1782" s="5" t="s">
        <v>537</v>
      </c>
      <c r="P1782" s="22">
        <f t="shared" si="1023"/>
        <v>4.1042596331684021E-3</v>
      </c>
      <c r="Q1782" s="22">
        <f t="shared" si="1024"/>
        <v>1</v>
      </c>
      <c r="R1782" s="111">
        <f t="shared" si="1025"/>
        <v>514</v>
      </c>
      <c r="S1782">
        <f t="shared" si="1026"/>
        <v>266.8</v>
      </c>
      <c r="T1782">
        <f t="shared" si="1027"/>
        <v>247.2</v>
      </c>
      <c r="U1782" s="18">
        <f t="shared" si="1028"/>
        <v>2.0145729813192288</v>
      </c>
    </row>
    <row r="1783" spans="1:21" x14ac:dyDescent="0.2">
      <c r="A1783" s="122" t="s">
        <v>584</v>
      </c>
      <c r="C1783" t="s">
        <v>588</v>
      </c>
      <c r="F1783">
        <v>29</v>
      </c>
      <c r="G1783" s="108">
        <v>660.8</v>
      </c>
      <c r="H1783" s="108">
        <v>238.2</v>
      </c>
      <c r="I1783" s="122">
        <v>206</v>
      </c>
      <c r="J1783" t="s">
        <v>514</v>
      </c>
      <c r="K1783" s="5" t="s">
        <v>538</v>
      </c>
      <c r="P1783" s="22">
        <f t="shared" si="1023"/>
        <v>4.1042596331684021E-3</v>
      </c>
      <c r="Q1783" s="22">
        <f t="shared" si="1024"/>
        <v>1</v>
      </c>
      <c r="R1783" s="111">
        <f t="shared" si="1025"/>
        <v>514</v>
      </c>
      <c r="S1783">
        <f t="shared" si="1026"/>
        <v>238.2</v>
      </c>
      <c r="T1783">
        <f t="shared" si="1027"/>
        <v>275.8</v>
      </c>
      <c r="U1783" s="18">
        <f t="shared" si="1028"/>
        <v>2.1319548068278453</v>
      </c>
    </row>
    <row r="1784" spans="1:21" x14ac:dyDescent="0.2">
      <c r="A1784" s="122" t="s">
        <v>584</v>
      </c>
      <c r="C1784" t="s">
        <v>588</v>
      </c>
      <c r="F1784">
        <v>30</v>
      </c>
      <c r="G1784" s="108">
        <v>667.5</v>
      </c>
      <c r="H1784" s="108">
        <v>175.5</v>
      </c>
      <c r="I1784" s="122">
        <v>206</v>
      </c>
      <c r="J1784" t="s">
        <v>514</v>
      </c>
      <c r="K1784" s="5" t="s">
        <v>539</v>
      </c>
      <c r="P1784" s="22">
        <f t="shared" si="1023"/>
        <v>4.1042596331684021E-3</v>
      </c>
      <c r="Q1784" s="22">
        <f t="shared" si="1024"/>
        <v>1</v>
      </c>
      <c r="R1784" s="111">
        <f t="shared" si="1025"/>
        <v>514</v>
      </c>
      <c r="S1784">
        <f t="shared" si="1026"/>
        <v>175.5</v>
      </c>
      <c r="T1784">
        <f t="shared" si="1027"/>
        <v>338.5</v>
      </c>
      <c r="U1784" s="18">
        <f t="shared" si="1028"/>
        <v>2.3892918858275038</v>
      </c>
    </row>
    <row r="1785" spans="1:21" x14ac:dyDescent="0.2">
      <c r="A1785" s="122" t="s">
        <v>584</v>
      </c>
      <c r="C1785" t="s">
        <v>588</v>
      </c>
      <c r="F1785">
        <v>31</v>
      </c>
      <c r="G1785" s="108">
        <v>710.2</v>
      </c>
      <c r="H1785" s="108">
        <v>164.2</v>
      </c>
      <c r="I1785" s="122">
        <v>206</v>
      </c>
      <c r="J1785" t="s">
        <v>514</v>
      </c>
      <c r="K1785" s="5" t="s">
        <v>540</v>
      </c>
      <c r="P1785" s="22">
        <f t="shared" si="1023"/>
        <v>4.1042596331684021E-3</v>
      </c>
      <c r="Q1785" s="22">
        <f t="shared" si="1024"/>
        <v>1</v>
      </c>
      <c r="R1785" s="111">
        <f t="shared" si="1025"/>
        <v>514</v>
      </c>
      <c r="S1785">
        <f t="shared" si="1026"/>
        <v>164.2</v>
      </c>
      <c r="T1785">
        <f t="shared" si="1027"/>
        <v>349.8</v>
      </c>
      <c r="U1785" s="18">
        <f t="shared" si="1028"/>
        <v>2.4356700196823073</v>
      </c>
    </row>
    <row r="1786" spans="1:21" x14ac:dyDescent="0.2">
      <c r="A1786" s="122" t="s">
        <v>584</v>
      </c>
      <c r="C1786" t="s">
        <v>588</v>
      </c>
      <c r="F1786">
        <v>32</v>
      </c>
      <c r="G1786" s="108">
        <v>772.2</v>
      </c>
      <c r="H1786" s="108">
        <v>131.5</v>
      </c>
      <c r="I1786" s="122">
        <v>206</v>
      </c>
      <c r="J1786" t="s">
        <v>514</v>
      </c>
      <c r="K1786" s="5" t="s">
        <v>541</v>
      </c>
      <c r="P1786" s="22">
        <f t="shared" si="1023"/>
        <v>4.1042596331684021E-3</v>
      </c>
      <c r="Q1786" s="22">
        <f t="shared" si="1024"/>
        <v>1</v>
      </c>
      <c r="R1786" s="111">
        <f t="shared" si="1025"/>
        <v>514</v>
      </c>
      <c r="S1786">
        <f t="shared" si="1026"/>
        <v>131.5</v>
      </c>
      <c r="T1786">
        <f t="shared" si="1027"/>
        <v>382.5</v>
      </c>
      <c r="U1786" s="18">
        <f t="shared" si="1028"/>
        <v>2.5698793096869137</v>
      </c>
    </row>
    <row r="1787" spans="1:21" x14ac:dyDescent="0.2">
      <c r="A1787" s="122" t="s">
        <v>584</v>
      </c>
      <c r="C1787" t="s">
        <v>588</v>
      </c>
      <c r="F1787">
        <v>33</v>
      </c>
      <c r="G1787" s="108">
        <v>759.5</v>
      </c>
      <c r="H1787" s="108">
        <v>186.2</v>
      </c>
      <c r="I1787" s="122">
        <v>206</v>
      </c>
      <c r="J1787" t="s">
        <v>514</v>
      </c>
      <c r="K1787" s="5" t="s">
        <v>542</v>
      </c>
      <c r="P1787" s="22">
        <f t="shared" si="1023"/>
        <v>4.1042596331684021E-3</v>
      </c>
      <c r="Q1787" s="22">
        <f t="shared" si="1024"/>
        <v>1</v>
      </c>
      <c r="R1787" s="111">
        <f t="shared" si="1025"/>
        <v>514</v>
      </c>
      <c r="S1787">
        <f t="shared" si="1026"/>
        <v>186.2</v>
      </c>
      <c r="T1787">
        <f t="shared" si="1027"/>
        <v>327.8</v>
      </c>
      <c r="U1787" s="18">
        <f t="shared" si="1028"/>
        <v>2.345376307752602</v>
      </c>
    </row>
    <row r="1788" spans="1:21" x14ac:dyDescent="0.2">
      <c r="A1788" s="122" t="s">
        <v>584</v>
      </c>
      <c r="C1788" t="s">
        <v>588</v>
      </c>
      <c r="F1788">
        <v>34</v>
      </c>
      <c r="G1788" s="108">
        <v>729.5</v>
      </c>
      <c r="H1788" s="108">
        <v>215.5</v>
      </c>
      <c r="I1788" s="122">
        <v>206</v>
      </c>
      <c r="J1788" t="s">
        <v>514</v>
      </c>
      <c r="K1788" s="5" t="s">
        <v>543</v>
      </c>
      <c r="P1788" s="22">
        <f t="shared" si="1023"/>
        <v>4.1042596331684021E-3</v>
      </c>
      <c r="Q1788" s="22">
        <f t="shared" si="1024"/>
        <v>1</v>
      </c>
      <c r="R1788" s="111">
        <f t="shared" si="1025"/>
        <v>514</v>
      </c>
      <c r="S1788">
        <f t="shared" si="1026"/>
        <v>215.5</v>
      </c>
      <c r="T1788">
        <f t="shared" si="1027"/>
        <v>298.5</v>
      </c>
      <c r="U1788" s="18">
        <f t="shared" si="1028"/>
        <v>2.2251215005007681</v>
      </c>
    </row>
    <row r="1789" spans="1:21" x14ac:dyDescent="0.2">
      <c r="A1789" s="122" t="s">
        <v>584</v>
      </c>
      <c r="C1789" t="s">
        <v>588</v>
      </c>
      <c r="F1789">
        <v>35</v>
      </c>
      <c r="G1789" s="108">
        <v>748.2</v>
      </c>
      <c r="H1789" s="108">
        <v>226.8</v>
      </c>
      <c r="I1789" s="122">
        <v>206</v>
      </c>
      <c r="J1789" t="s">
        <v>514</v>
      </c>
      <c r="K1789" s="5" t="s">
        <v>544</v>
      </c>
      <c r="P1789" s="22">
        <f t="shared" si="1023"/>
        <v>4.1042596331684021E-3</v>
      </c>
      <c r="Q1789" s="22">
        <f t="shared" si="1024"/>
        <v>1</v>
      </c>
      <c r="R1789" s="111">
        <f t="shared" si="1025"/>
        <v>514</v>
      </c>
      <c r="S1789">
        <f t="shared" si="1026"/>
        <v>226.8</v>
      </c>
      <c r="T1789">
        <f t="shared" si="1027"/>
        <v>287.2</v>
      </c>
      <c r="U1789" s="18">
        <f t="shared" si="1028"/>
        <v>2.178743366645965</v>
      </c>
    </row>
    <row r="1790" spans="1:21" x14ac:dyDescent="0.2">
      <c r="A1790" s="122" t="s">
        <v>584</v>
      </c>
      <c r="C1790" t="s">
        <v>588</v>
      </c>
      <c r="F1790">
        <v>36</v>
      </c>
      <c r="G1790" s="108">
        <v>748.8</v>
      </c>
      <c r="H1790" s="108">
        <v>242.8</v>
      </c>
      <c r="I1790" s="122">
        <v>206</v>
      </c>
      <c r="J1790" t="s">
        <v>514</v>
      </c>
      <c r="K1790" s="5" t="s">
        <v>545</v>
      </c>
      <c r="P1790" s="22">
        <f t="shared" si="1023"/>
        <v>4.1042596331684021E-3</v>
      </c>
      <c r="Q1790" s="22">
        <f t="shared" si="1024"/>
        <v>1</v>
      </c>
      <c r="R1790" s="111">
        <f t="shared" si="1025"/>
        <v>514</v>
      </c>
      <c r="S1790">
        <f t="shared" si="1026"/>
        <v>242.8</v>
      </c>
      <c r="T1790">
        <f t="shared" si="1027"/>
        <v>271.2</v>
      </c>
      <c r="U1790" s="18">
        <f t="shared" si="1028"/>
        <v>2.1130752125152705</v>
      </c>
    </row>
    <row r="1791" spans="1:21" x14ac:dyDescent="0.2">
      <c r="A1791" s="122" t="s">
        <v>584</v>
      </c>
      <c r="C1791" t="s">
        <v>588</v>
      </c>
      <c r="F1791">
        <v>37</v>
      </c>
      <c r="G1791" s="108">
        <v>754.8</v>
      </c>
      <c r="H1791" s="108">
        <v>256.8</v>
      </c>
      <c r="I1791" s="122">
        <v>206</v>
      </c>
      <c r="J1791" t="s">
        <v>514</v>
      </c>
      <c r="K1791" s="5" t="s">
        <v>546</v>
      </c>
      <c r="P1791" s="22">
        <f t="shared" si="1023"/>
        <v>4.1042596331684021E-3</v>
      </c>
      <c r="Q1791" s="22">
        <f t="shared" si="1024"/>
        <v>1</v>
      </c>
      <c r="R1791" s="111">
        <f t="shared" si="1025"/>
        <v>514</v>
      </c>
      <c r="S1791">
        <f t="shared" si="1026"/>
        <v>256.8</v>
      </c>
      <c r="T1791">
        <f t="shared" si="1027"/>
        <v>257.2</v>
      </c>
      <c r="U1791" s="18">
        <f t="shared" si="1028"/>
        <v>2.0556155776509133</v>
      </c>
    </row>
    <row r="1792" spans="1:21" x14ac:dyDescent="0.2">
      <c r="A1792" s="122" t="s">
        <v>584</v>
      </c>
      <c r="C1792" t="s">
        <v>588</v>
      </c>
      <c r="F1792">
        <v>38</v>
      </c>
      <c r="G1792" s="108">
        <v>785.5</v>
      </c>
      <c r="H1792" s="108">
        <v>230.8</v>
      </c>
      <c r="I1792" s="122">
        <v>206</v>
      </c>
      <c r="J1792" t="s">
        <v>514</v>
      </c>
      <c r="K1792" s="5" t="s">
        <v>547</v>
      </c>
      <c r="P1792" s="22">
        <f t="shared" si="1023"/>
        <v>4.1042596331684021E-3</v>
      </c>
      <c r="Q1792" s="22">
        <f t="shared" si="1024"/>
        <v>1</v>
      </c>
      <c r="R1792" s="111">
        <f t="shared" si="1025"/>
        <v>514</v>
      </c>
      <c r="S1792">
        <f t="shared" si="1026"/>
        <v>230.8</v>
      </c>
      <c r="T1792">
        <f t="shared" si="1027"/>
        <v>283.2</v>
      </c>
      <c r="U1792" s="18">
        <f t="shared" si="1028"/>
        <v>2.1623263281132914</v>
      </c>
    </row>
    <row r="1793" spans="1:21" x14ac:dyDescent="0.2">
      <c r="A1793" s="122" t="s">
        <v>584</v>
      </c>
      <c r="C1793" t="s">
        <v>588</v>
      </c>
      <c r="F1793">
        <v>39</v>
      </c>
      <c r="G1793" s="108">
        <v>872.2</v>
      </c>
      <c r="H1793" s="108">
        <v>180.2</v>
      </c>
      <c r="I1793" s="122">
        <v>206</v>
      </c>
      <c r="J1793" t="s">
        <v>514</v>
      </c>
      <c r="K1793" s="5" t="s">
        <v>548</v>
      </c>
      <c r="P1793" s="22">
        <f t="shared" si="1023"/>
        <v>4.1042596331684021E-3</v>
      </c>
      <c r="Q1793" s="22">
        <f t="shared" si="1024"/>
        <v>1</v>
      </c>
      <c r="R1793" s="111">
        <f t="shared" si="1025"/>
        <v>514</v>
      </c>
      <c r="S1793">
        <f t="shared" si="1026"/>
        <v>180.2</v>
      </c>
      <c r="T1793">
        <f t="shared" si="1027"/>
        <v>333.8</v>
      </c>
      <c r="U1793" s="18">
        <f t="shared" si="1028"/>
        <v>2.3700018655516129</v>
      </c>
    </row>
    <row r="1794" spans="1:21" x14ac:dyDescent="0.2">
      <c r="A1794" s="122" t="s">
        <v>584</v>
      </c>
      <c r="C1794" t="s">
        <v>588</v>
      </c>
      <c r="F1794">
        <v>40</v>
      </c>
      <c r="G1794" s="108">
        <v>871.5</v>
      </c>
      <c r="H1794" s="108">
        <v>92.17</v>
      </c>
      <c r="I1794" s="122">
        <v>206</v>
      </c>
      <c r="J1794" t="s">
        <v>514</v>
      </c>
      <c r="K1794" s="5" t="s">
        <v>549</v>
      </c>
      <c r="P1794" s="22">
        <f t="shared" si="1023"/>
        <v>4.1042596331684021E-3</v>
      </c>
      <c r="Q1794" s="22">
        <f t="shared" si="1024"/>
        <v>1</v>
      </c>
      <c r="R1794" s="111">
        <f t="shared" si="1025"/>
        <v>514</v>
      </c>
      <c r="S1794">
        <f t="shared" si="1026"/>
        <v>92.17</v>
      </c>
      <c r="T1794">
        <f t="shared" si="1027"/>
        <v>421.83</v>
      </c>
      <c r="U1794" s="18">
        <f t="shared" si="1028"/>
        <v>2.7312998410594269</v>
      </c>
    </row>
    <row r="1795" spans="1:21" x14ac:dyDescent="0.2">
      <c r="A1795" t="s">
        <v>585</v>
      </c>
      <c r="C1795" t="s">
        <v>587</v>
      </c>
      <c r="F1795">
        <v>41</v>
      </c>
      <c r="G1795" s="108">
        <v>390.2</v>
      </c>
      <c r="H1795" s="108">
        <v>457.5</v>
      </c>
      <c r="I1795" s="122">
        <v>206</v>
      </c>
      <c r="J1795" t="s">
        <v>514</v>
      </c>
      <c r="K1795" s="5" t="s">
        <v>550</v>
      </c>
      <c r="P1795" s="22">
        <f t="shared" si="1023"/>
        <v>4.1042596331684021E-3</v>
      </c>
      <c r="Q1795" s="22">
        <f t="shared" si="1024"/>
        <v>1</v>
      </c>
      <c r="R1795" s="111">
        <f t="shared" si="1025"/>
        <v>514</v>
      </c>
      <c r="S1795">
        <f t="shared" si="1026"/>
        <v>457.5</v>
      </c>
      <c r="T1795">
        <f t="shared" si="1027"/>
        <v>56.5</v>
      </c>
      <c r="U1795" s="18">
        <f t="shared" si="1028"/>
        <v>1.2318906692740148</v>
      </c>
    </row>
    <row r="1796" spans="1:21" x14ac:dyDescent="0.2">
      <c r="A1796" t="s">
        <v>585</v>
      </c>
      <c r="C1796" t="s">
        <v>587</v>
      </c>
      <c r="F1796">
        <v>42</v>
      </c>
      <c r="G1796" s="108">
        <v>396.8</v>
      </c>
      <c r="H1796" s="108">
        <v>424.8</v>
      </c>
      <c r="I1796" s="122">
        <v>206</v>
      </c>
      <c r="J1796" t="s">
        <v>514</v>
      </c>
      <c r="K1796" s="5" t="s">
        <v>551</v>
      </c>
      <c r="P1796" s="22">
        <f t="shared" si="1023"/>
        <v>4.1042596331684021E-3</v>
      </c>
      <c r="Q1796" s="22">
        <f t="shared" si="1024"/>
        <v>1</v>
      </c>
      <c r="R1796" s="111">
        <f t="shared" si="1025"/>
        <v>514</v>
      </c>
      <c r="S1796">
        <f t="shared" si="1026"/>
        <v>424.8</v>
      </c>
      <c r="T1796">
        <f t="shared" si="1027"/>
        <v>89.199999999999989</v>
      </c>
      <c r="U1796" s="18">
        <f t="shared" si="1028"/>
        <v>1.3660999592786214</v>
      </c>
    </row>
    <row r="1797" spans="1:21" x14ac:dyDescent="0.2">
      <c r="A1797" t="s">
        <v>585</v>
      </c>
      <c r="C1797" t="s">
        <v>587</v>
      </c>
      <c r="F1797">
        <v>43</v>
      </c>
      <c r="G1797" s="108">
        <v>378.8</v>
      </c>
      <c r="H1797" s="108">
        <v>408.2</v>
      </c>
      <c r="I1797" s="122">
        <v>206</v>
      </c>
      <c r="J1797" t="s">
        <v>514</v>
      </c>
      <c r="K1797" s="5" t="s">
        <v>552</v>
      </c>
      <c r="P1797" s="22">
        <f t="shared" si="1023"/>
        <v>4.1042596331684021E-3</v>
      </c>
      <c r="Q1797" s="22">
        <f t="shared" si="1024"/>
        <v>1</v>
      </c>
      <c r="R1797" s="111">
        <f t="shared" si="1025"/>
        <v>514</v>
      </c>
      <c r="S1797">
        <f t="shared" si="1026"/>
        <v>408.2</v>
      </c>
      <c r="T1797">
        <f t="shared" si="1027"/>
        <v>105.80000000000001</v>
      </c>
      <c r="U1797" s="18">
        <f t="shared" si="1028"/>
        <v>1.434230669189217</v>
      </c>
    </row>
    <row r="1798" spans="1:21" x14ac:dyDescent="0.2">
      <c r="A1798" t="s">
        <v>585</v>
      </c>
      <c r="C1798" t="s">
        <v>587</v>
      </c>
      <c r="F1798">
        <v>44</v>
      </c>
      <c r="G1798" s="108">
        <v>422.8</v>
      </c>
      <c r="H1798" s="108">
        <v>399.5</v>
      </c>
      <c r="I1798" s="122">
        <v>206</v>
      </c>
      <c r="J1798" t="s">
        <v>514</v>
      </c>
      <c r="K1798" s="5" t="s">
        <v>553</v>
      </c>
      <c r="P1798" s="22">
        <f t="shared" si="1023"/>
        <v>4.1042596331684021E-3</v>
      </c>
      <c r="Q1798" s="22">
        <f t="shared" si="1024"/>
        <v>1</v>
      </c>
      <c r="R1798" s="111">
        <f t="shared" si="1025"/>
        <v>514</v>
      </c>
      <c r="S1798">
        <f t="shared" si="1026"/>
        <v>399.5</v>
      </c>
      <c r="T1798">
        <f t="shared" si="1027"/>
        <v>114.5</v>
      </c>
      <c r="U1798" s="18">
        <f t="shared" si="1028"/>
        <v>1.4699377279977821</v>
      </c>
    </row>
    <row r="1799" spans="1:21" x14ac:dyDescent="0.2">
      <c r="A1799" t="s">
        <v>585</v>
      </c>
      <c r="C1799" t="s">
        <v>587</v>
      </c>
      <c r="F1799">
        <v>45</v>
      </c>
      <c r="G1799" s="108">
        <v>440.8</v>
      </c>
      <c r="H1799" s="108">
        <v>370.2</v>
      </c>
      <c r="I1799" s="122">
        <v>206</v>
      </c>
      <c r="J1799" t="s">
        <v>514</v>
      </c>
      <c r="K1799" s="5" t="s">
        <v>554</v>
      </c>
      <c r="P1799" s="22">
        <f t="shared" si="1023"/>
        <v>4.1042596331684021E-3</v>
      </c>
      <c r="Q1799" s="22">
        <f t="shared" si="1024"/>
        <v>1</v>
      </c>
      <c r="R1799" s="111">
        <f t="shared" si="1025"/>
        <v>514</v>
      </c>
      <c r="S1799">
        <f t="shared" si="1026"/>
        <v>370.2</v>
      </c>
      <c r="T1799">
        <f t="shared" si="1027"/>
        <v>143.80000000000001</v>
      </c>
      <c r="U1799" s="18">
        <f t="shared" si="1028"/>
        <v>1.5901925352496162</v>
      </c>
    </row>
    <row r="1800" spans="1:21" x14ac:dyDescent="0.2">
      <c r="A1800" t="s">
        <v>585</v>
      </c>
      <c r="C1800" t="s">
        <v>586</v>
      </c>
      <c r="F1800">
        <v>46</v>
      </c>
      <c r="G1800" s="108">
        <v>483.5</v>
      </c>
      <c r="H1800" s="108">
        <v>333.5</v>
      </c>
      <c r="I1800" s="122">
        <v>206</v>
      </c>
      <c r="J1800" t="s">
        <v>514</v>
      </c>
      <c r="K1800" s="5" t="s">
        <v>555</v>
      </c>
      <c r="P1800" s="22">
        <f t="shared" si="1023"/>
        <v>4.1042596331684021E-3</v>
      </c>
      <c r="Q1800" s="22">
        <f t="shared" si="1024"/>
        <v>1</v>
      </c>
      <c r="R1800" s="111">
        <f t="shared" si="1025"/>
        <v>514</v>
      </c>
      <c r="S1800">
        <f t="shared" si="1026"/>
        <v>333.5</v>
      </c>
      <c r="T1800">
        <f t="shared" si="1027"/>
        <v>180.5</v>
      </c>
      <c r="U1800" s="18">
        <f t="shared" si="1028"/>
        <v>1.7408188637868967</v>
      </c>
    </row>
    <row r="1801" spans="1:21" x14ac:dyDescent="0.2">
      <c r="A1801" t="s">
        <v>585</v>
      </c>
      <c r="C1801" t="s">
        <v>586</v>
      </c>
      <c r="F1801">
        <v>47</v>
      </c>
      <c r="G1801" s="108">
        <v>489.5</v>
      </c>
      <c r="H1801" s="108">
        <v>333.5</v>
      </c>
      <c r="I1801" s="122">
        <v>206</v>
      </c>
      <c r="J1801" t="s">
        <v>514</v>
      </c>
      <c r="K1801" s="5" t="s">
        <v>556</v>
      </c>
      <c r="P1801" s="22">
        <f t="shared" si="1023"/>
        <v>4.1042596331684021E-3</v>
      </c>
      <c r="Q1801" s="22">
        <f t="shared" si="1024"/>
        <v>1</v>
      </c>
      <c r="R1801" s="111">
        <f t="shared" si="1025"/>
        <v>514</v>
      </c>
      <c r="S1801">
        <f t="shared" si="1026"/>
        <v>333.5</v>
      </c>
      <c r="T1801">
        <f t="shared" si="1027"/>
        <v>180.5</v>
      </c>
      <c r="U1801" s="18">
        <f t="shared" si="1028"/>
        <v>1.7408188637868967</v>
      </c>
    </row>
    <row r="1802" spans="1:21" x14ac:dyDescent="0.2">
      <c r="A1802" t="s">
        <v>585</v>
      </c>
      <c r="C1802" t="s">
        <v>586</v>
      </c>
      <c r="F1802">
        <v>48</v>
      </c>
      <c r="G1802" s="108">
        <v>478.2</v>
      </c>
      <c r="H1802" s="108">
        <v>408.8</v>
      </c>
      <c r="I1802" s="122">
        <v>206</v>
      </c>
      <c r="J1802" t="s">
        <v>514</v>
      </c>
      <c r="K1802" s="5" t="s">
        <v>557</v>
      </c>
      <c r="P1802" s="22">
        <f t="shared" si="1023"/>
        <v>4.1042596331684021E-3</v>
      </c>
      <c r="Q1802" s="22">
        <f t="shared" si="1024"/>
        <v>1</v>
      </c>
      <c r="R1802" s="111">
        <f t="shared" si="1025"/>
        <v>514</v>
      </c>
      <c r="S1802">
        <f t="shared" si="1026"/>
        <v>408.8</v>
      </c>
      <c r="T1802">
        <f t="shared" si="1027"/>
        <v>105.19999999999999</v>
      </c>
      <c r="U1802" s="18">
        <f t="shared" si="1028"/>
        <v>1.4317681134093159</v>
      </c>
    </row>
    <row r="1803" spans="1:21" x14ac:dyDescent="0.2">
      <c r="A1803" t="s">
        <v>585</v>
      </c>
      <c r="C1803" t="s">
        <v>586</v>
      </c>
      <c r="F1803">
        <v>49</v>
      </c>
      <c r="G1803" s="108">
        <v>502.2</v>
      </c>
      <c r="H1803" s="108">
        <v>417.5</v>
      </c>
      <c r="I1803" s="122">
        <v>206</v>
      </c>
      <c r="J1803" t="s">
        <v>514</v>
      </c>
      <c r="K1803" s="5" t="s">
        <v>558</v>
      </c>
      <c r="P1803" s="22">
        <f t="shared" si="1023"/>
        <v>4.1042596331684021E-3</v>
      </c>
      <c r="Q1803" s="22">
        <f t="shared" si="1024"/>
        <v>1</v>
      </c>
      <c r="R1803" s="111">
        <f t="shared" si="1025"/>
        <v>514</v>
      </c>
      <c r="S1803">
        <f t="shared" si="1026"/>
        <v>417.5</v>
      </c>
      <c r="T1803">
        <f t="shared" si="1027"/>
        <v>96.5</v>
      </c>
      <c r="U1803" s="18">
        <f t="shared" si="1028"/>
        <v>1.3960610546007508</v>
      </c>
    </row>
    <row r="1804" spans="1:21" x14ac:dyDescent="0.2">
      <c r="A1804" t="s">
        <v>585</v>
      </c>
      <c r="C1804" t="s">
        <v>586</v>
      </c>
      <c r="F1804">
        <v>50</v>
      </c>
      <c r="G1804" s="108">
        <v>532.79999999999995</v>
      </c>
      <c r="H1804" s="108">
        <v>384.2</v>
      </c>
      <c r="I1804" s="122">
        <v>206</v>
      </c>
      <c r="J1804" t="s">
        <v>514</v>
      </c>
      <c r="K1804" s="5" t="s">
        <v>559</v>
      </c>
      <c r="P1804" s="22">
        <f t="shared" si="1023"/>
        <v>4.1042596331684021E-3</v>
      </c>
      <c r="Q1804" s="22">
        <f t="shared" si="1024"/>
        <v>1</v>
      </c>
      <c r="R1804" s="111">
        <f t="shared" si="1025"/>
        <v>514</v>
      </c>
      <c r="S1804">
        <f t="shared" si="1026"/>
        <v>384.2</v>
      </c>
      <c r="T1804">
        <f t="shared" si="1027"/>
        <v>129.80000000000001</v>
      </c>
      <c r="U1804" s="18">
        <f t="shared" si="1028"/>
        <v>1.5327329003852586</v>
      </c>
    </row>
    <row r="1805" spans="1:21" x14ac:dyDescent="0.2">
      <c r="A1805" t="s">
        <v>585</v>
      </c>
      <c r="C1805" t="s">
        <v>586</v>
      </c>
      <c r="F1805">
        <v>51</v>
      </c>
      <c r="G1805" s="108">
        <v>540.20000000000005</v>
      </c>
      <c r="H1805" s="108">
        <v>320.8</v>
      </c>
      <c r="I1805" s="122">
        <v>206</v>
      </c>
      <c r="J1805" t="s">
        <v>514</v>
      </c>
      <c r="K1805" s="5" t="s">
        <v>560</v>
      </c>
      <c r="P1805" s="22">
        <f t="shared" si="1023"/>
        <v>4.1042596331684021E-3</v>
      </c>
      <c r="Q1805" s="22">
        <f t="shared" si="1024"/>
        <v>1</v>
      </c>
      <c r="R1805" s="111">
        <f t="shared" si="1025"/>
        <v>514</v>
      </c>
      <c r="S1805">
        <f t="shared" si="1026"/>
        <v>320.8</v>
      </c>
      <c r="T1805">
        <f t="shared" si="1027"/>
        <v>193.2</v>
      </c>
      <c r="U1805" s="18">
        <f t="shared" si="1028"/>
        <v>1.7929429611281353</v>
      </c>
    </row>
    <row r="1806" spans="1:21" x14ac:dyDescent="0.2">
      <c r="A1806" t="s">
        <v>585</v>
      </c>
      <c r="C1806" t="s">
        <v>586</v>
      </c>
      <c r="F1806">
        <v>52</v>
      </c>
      <c r="G1806" s="108">
        <v>587.5</v>
      </c>
      <c r="H1806" s="108">
        <v>390.2</v>
      </c>
      <c r="I1806" s="122">
        <v>206</v>
      </c>
      <c r="J1806" t="s">
        <v>514</v>
      </c>
      <c r="K1806" s="5" t="s">
        <v>561</v>
      </c>
      <c r="P1806" s="22">
        <f t="shared" si="1023"/>
        <v>4.1042596331684021E-3</v>
      </c>
      <c r="Q1806" s="22">
        <f t="shared" si="1024"/>
        <v>1</v>
      </c>
      <c r="R1806" s="111">
        <f t="shared" si="1025"/>
        <v>514</v>
      </c>
      <c r="S1806">
        <f t="shared" si="1026"/>
        <v>390.2</v>
      </c>
      <c r="T1806">
        <f t="shared" si="1027"/>
        <v>123.80000000000001</v>
      </c>
      <c r="U1806" s="18">
        <f t="shared" si="1028"/>
        <v>1.5081073425862481</v>
      </c>
    </row>
    <row r="1807" spans="1:21" x14ac:dyDescent="0.2">
      <c r="A1807" t="s">
        <v>585</v>
      </c>
      <c r="C1807" t="s">
        <v>586</v>
      </c>
      <c r="F1807">
        <v>53</v>
      </c>
      <c r="G1807" s="108">
        <v>576.20000000000005</v>
      </c>
      <c r="H1807" s="108">
        <v>419.5</v>
      </c>
      <c r="I1807" s="122">
        <v>206</v>
      </c>
      <c r="J1807" t="s">
        <v>514</v>
      </c>
      <c r="K1807" s="5" t="s">
        <v>562</v>
      </c>
      <c r="P1807" s="22">
        <f t="shared" si="1023"/>
        <v>4.1042596331684021E-3</v>
      </c>
      <c r="Q1807" s="22">
        <f t="shared" si="1024"/>
        <v>1</v>
      </c>
      <c r="R1807" s="111">
        <f t="shared" si="1025"/>
        <v>514</v>
      </c>
      <c r="S1807">
        <f t="shared" si="1026"/>
        <v>419.5</v>
      </c>
      <c r="T1807">
        <f t="shared" si="1027"/>
        <v>94.5</v>
      </c>
      <c r="U1807" s="18">
        <f t="shared" si="1028"/>
        <v>1.387852535334414</v>
      </c>
    </row>
    <row r="1808" spans="1:21" x14ac:dyDescent="0.2">
      <c r="A1808" t="s">
        <v>585</v>
      </c>
      <c r="C1808" t="s">
        <v>586</v>
      </c>
      <c r="F1808">
        <v>54</v>
      </c>
      <c r="G1808" s="108">
        <v>600.20000000000005</v>
      </c>
      <c r="H1808" s="108">
        <v>398.2</v>
      </c>
      <c r="I1808" s="122">
        <v>206</v>
      </c>
      <c r="J1808" t="s">
        <v>514</v>
      </c>
      <c r="K1808" s="5" t="s">
        <v>563</v>
      </c>
      <c r="P1808" s="22">
        <f t="shared" si="1023"/>
        <v>4.1042596331684021E-3</v>
      </c>
      <c r="Q1808" s="22">
        <f t="shared" si="1024"/>
        <v>1</v>
      </c>
      <c r="R1808" s="111">
        <f t="shared" si="1025"/>
        <v>514</v>
      </c>
      <c r="S1808">
        <f t="shared" si="1026"/>
        <v>398.2</v>
      </c>
      <c r="T1808">
        <f t="shared" si="1027"/>
        <v>115.80000000000001</v>
      </c>
      <c r="U1808" s="18">
        <f t="shared" si="1028"/>
        <v>1.4752732655209009</v>
      </c>
    </row>
    <row r="1809" spans="1:21" x14ac:dyDescent="0.2">
      <c r="A1809" t="s">
        <v>585</v>
      </c>
      <c r="C1809" t="s">
        <v>588</v>
      </c>
      <c r="F1809">
        <v>55</v>
      </c>
      <c r="G1809" s="108">
        <v>636.5</v>
      </c>
      <c r="H1809" s="108">
        <v>299.5</v>
      </c>
      <c r="I1809" s="122">
        <v>206</v>
      </c>
      <c r="J1809" t="s">
        <v>514</v>
      </c>
      <c r="K1809" s="5" t="s">
        <v>564</v>
      </c>
      <c r="P1809" s="22">
        <f t="shared" si="1023"/>
        <v>4.1042596331684021E-3</v>
      </c>
      <c r="Q1809" s="22">
        <f t="shared" si="1024"/>
        <v>1</v>
      </c>
      <c r="R1809" s="111">
        <f t="shared" si="1025"/>
        <v>514</v>
      </c>
      <c r="S1809">
        <f t="shared" si="1026"/>
        <v>299.5</v>
      </c>
      <c r="T1809">
        <f t="shared" si="1027"/>
        <v>214.5</v>
      </c>
      <c r="U1809" s="18">
        <f t="shared" si="1028"/>
        <v>1.8803636913146222</v>
      </c>
    </row>
    <row r="1810" spans="1:21" x14ac:dyDescent="0.2">
      <c r="A1810" t="s">
        <v>585</v>
      </c>
      <c r="C1810" t="s">
        <v>588</v>
      </c>
      <c r="F1810">
        <v>56</v>
      </c>
      <c r="G1810" s="108">
        <v>637</v>
      </c>
      <c r="H1810" s="108">
        <v>319</v>
      </c>
      <c r="I1810" s="122">
        <v>206</v>
      </c>
      <c r="J1810" t="s">
        <v>514</v>
      </c>
      <c r="K1810" s="5" t="s">
        <v>565</v>
      </c>
      <c r="P1810" s="22">
        <f t="shared" si="1023"/>
        <v>4.1042596331684021E-3</v>
      </c>
      <c r="Q1810" s="22">
        <f t="shared" si="1024"/>
        <v>1</v>
      </c>
      <c r="R1810" s="111">
        <f t="shared" si="1025"/>
        <v>514</v>
      </c>
      <c r="S1810">
        <f t="shared" si="1026"/>
        <v>319</v>
      </c>
      <c r="T1810">
        <f t="shared" si="1027"/>
        <v>195</v>
      </c>
      <c r="U1810" s="18">
        <f t="shared" si="1028"/>
        <v>1.8003306284678384</v>
      </c>
    </row>
    <row r="1811" spans="1:21" x14ac:dyDescent="0.2">
      <c r="A1811" t="s">
        <v>585</v>
      </c>
      <c r="C1811" t="s">
        <v>588</v>
      </c>
      <c r="F1811">
        <v>57</v>
      </c>
      <c r="G1811" s="108">
        <v>624.5</v>
      </c>
      <c r="H1811" s="108">
        <v>388</v>
      </c>
      <c r="I1811" s="122">
        <v>206</v>
      </c>
      <c r="J1811" t="s">
        <v>514</v>
      </c>
      <c r="K1811" s="5" t="s">
        <v>566</v>
      </c>
      <c r="P1811" s="22">
        <f t="shared" si="1023"/>
        <v>4.1042596331684021E-3</v>
      </c>
      <c r="Q1811" s="22">
        <f t="shared" si="1024"/>
        <v>1</v>
      </c>
      <c r="R1811" s="111">
        <f t="shared" si="1025"/>
        <v>514</v>
      </c>
      <c r="S1811">
        <f t="shared" si="1026"/>
        <v>388</v>
      </c>
      <c r="T1811">
        <f t="shared" si="1027"/>
        <v>126</v>
      </c>
      <c r="U1811" s="18">
        <f t="shared" si="1028"/>
        <v>1.5171367137792187</v>
      </c>
    </row>
    <row r="1812" spans="1:21" x14ac:dyDescent="0.2">
      <c r="A1812" t="s">
        <v>585</v>
      </c>
      <c r="C1812" t="s">
        <v>588</v>
      </c>
      <c r="F1812">
        <v>58</v>
      </c>
      <c r="G1812" s="108">
        <v>624.5</v>
      </c>
      <c r="H1812" s="108">
        <v>400.5</v>
      </c>
      <c r="I1812" s="122">
        <v>206</v>
      </c>
      <c r="J1812" t="s">
        <v>514</v>
      </c>
      <c r="K1812" s="5" t="s">
        <v>567</v>
      </c>
      <c r="P1812" s="22">
        <f t="shared" si="1023"/>
        <v>4.1042596331684021E-3</v>
      </c>
      <c r="Q1812" s="22">
        <f t="shared" si="1024"/>
        <v>1</v>
      </c>
      <c r="R1812" s="111">
        <f t="shared" si="1025"/>
        <v>514</v>
      </c>
      <c r="S1812">
        <f t="shared" si="1026"/>
        <v>400.5</v>
      </c>
      <c r="T1812">
        <f t="shared" si="1027"/>
        <v>113.5</v>
      </c>
      <c r="U1812" s="18">
        <f t="shared" si="1028"/>
        <v>1.4658334683646137</v>
      </c>
    </row>
    <row r="1813" spans="1:21" x14ac:dyDescent="0.2">
      <c r="A1813" t="s">
        <v>585</v>
      </c>
      <c r="C1813" t="s">
        <v>588</v>
      </c>
      <c r="F1813">
        <v>59</v>
      </c>
      <c r="G1813" s="108">
        <v>637</v>
      </c>
      <c r="H1813" s="108">
        <v>426</v>
      </c>
      <c r="I1813" s="122">
        <v>206</v>
      </c>
      <c r="J1813" t="s">
        <v>514</v>
      </c>
      <c r="K1813" s="5" t="s">
        <v>568</v>
      </c>
      <c r="P1813" s="22">
        <f t="shared" si="1023"/>
        <v>4.1042596331684021E-3</v>
      </c>
      <c r="Q1813" s="22">
        <f t="shared" si="1024"/>
        <v>1</v>
      </c>
      <c r="R1813" s="111">
        <f t="shared" si="1025"/>
        <v>514</v>
      </c>
      <c r="S1813">
        <f t="shared" si="1026"/>
        <v>426</v>
      </c>
      <c r="T1813">
        <f t="shared" si="1027"/>
        <v>88</v>
      </c>
      <c r="U1813" s="18">
        <f t="shared" si="1028"/>
        <v>1.3611748477188192</v>
      </c>
    </row>
    <row r="1814" spans="1:21" x14ac:dyDescent="0.2">
      <c r="A1814" t="s">
        <v>585</v>
      </c>
      <c r="C1814" t="s">
        <v>588</v>
      </c>
      <c r="F1814">
        <v>60</v>
      </c>
      <c r="G1814" s="108">
        <v>668.5</v>
      </c>
      <c r="H1814" s="108">
        <v>355.5</v>
      </c>
      <c r="I1814" s="122">
        <v>206</v>
      </c>
      <c r="J1814" t="s">
        <v>514</v>
      </c>
      <c r="K1814" s="5" t="s">
        <v>569</v>
      </c>
      <c r="P1814" s="22">
        <f t="shared" si="1023"/>
        <v>4.1042596331684021E-3</v>
      </c>
      <c r="Q1814" s="22">
        <f t="shared" si="1024"/>
        <v>1</v>
      </c>
      <c r="R1814" s="111">
        <f t="shared" si="1025"/>
        <v>514</v>
      </c>
      <c r="S1814">
        <f t="shared" si="1026"/>
        <v>355.5</v>
      </c>
      <c r="T1814">
        <f t="shared" si="1027"/>
        <v>158.5</v>
      </c>
      <c r="U1814" s="18">
        <f t="shared" si="1028"/>
        <v>1.6505251518571917</v>
      </c>
    </row>
    <row r="1815" spans="1:21" x14ac:dyDescent="0.2">
      <c r="A1815" t="s">
        <v>585</v>
      </c>
      <c r="C1815" t="s">
        <v>588</v>
      </c>
      <c r="F1815">
        <v>61</v>
      </c>
      <c r="G1815" s="108">
        <v>687</v>
      </c>
      <c r="H1815" s="108">
        <v>368</v>
      </c>
      <c r="I1815" s="122">
        <v>206</v>
      </c>
      <c r="J1815" t="s">
        <v>514</v>
      </c>
      <c r="K1815" s="5" t="s">
        <v>570</v>
      </c>
      <c r="P1815" s="22">
        <f t="shared" si="1023"/>
        <v>4.1042596331684021E-3</v>
      </c>
      <c r="Q1815" s="22">
        <f t="shared" si="1024"/>
        <v>1</v>
      </c>
      <c r="R1815" s="111">
        <f t="shared" si="1025"/>
        <v>514</v>
      </c>
      <c r="S1815">
        <f t="shared" si="1026"/>
        <v>368</v>
      </c>
      <c r="T1815">
        <f t="shared" si="1027"/>
        <v>146</v>
      </c>
      <c r="U1815" s="18">
        <f t="shared" si="1028"/>
        <v>1.5992219064425868</v>
      </c>
    </row>
    <row r="1816" spans="1:21" x14ac:dyDescent="0.2">
      <c r="A1816" t="s">
        <v>585</v>
      </c>
      <c r="C1816" t="s">
        <v>588</v>
      </c>
      <c r="F1816">
        <v>62</v>
      </c>
      <c r="G1816" s="108">
        <v>711</v>
      </c>
      <c r="H1816" s="108">
        <v>342.5</v>
      </c>
      <c r="I1816" s="122">
        <v>206</v>
      </c>
      <c r="J1816" t="s">
        <v>514</v>
      </c>
      <c r="K1816" s="5" t="s">
        <v>571</v>
      </c>
      <c r="P1816" s="22">
        <f t="shared" si="1023"/>
        <v>4.1042596331684021E-3</v>
      </c>
      <c r="Q1816" s="22">
        <f t="shared" si="1024"/>
        <v>1</v>
      </c>
      <c r="R1816" s="111">
        <f t="shared" si="1025"/>
        <v>514</v>
      </c>
      <c r="S1816">
        <f t="shared" si="1026"/>
        <v>342.5</v>
      </c>
      <c r="T1816">
        <f t="shared" si="1027"/>
        <v>171.5</v>
      </c>
      <c r="U1816" s="18">
        <f t="shared" si="1028"/>
        <v>1.703880527088381</v>
      </c>
    </row>
    <row r="1817" spans="1:21" x14ac:dyDescent="0.2">
      <c r="A1817" t="s">
        <v>585</v>
      </c>
      <c r="C1817" t="s">
        <v>588</v>
      </c>
      <c r="F1817">
        <v>63</v>
      </c>
      <c r="G1817" s="108">
        <v>736</v>
      </c>
      <c r="H1817" s="108">
        <v>284.5</v>
      </c>
      <c r="I1817" s="122">
        <v>206</v>
      </c>
      <c r="J1817" t="s">
        <v>514</v>
      </c>
      <c r="K1817" s="5" t="s">
        <v>572</v>
      </c>
      <c r="P1817" s="22">
        <f t="shared" si="1023"/>
        <v>4.1042596331684021E-3</v>
      </c>
      <c r="Q1817" s="22">
        <f t="shared" si="1024"/>
        <v>1</v>
      </c>
      <c r="R1817" s="111">
        <f t="shared" si="1025"/>
        <v>514</v>
      </c>
      <c r="S1817">
        <f t="shared" si="1026"/>
        <v>284.5</v>
      </c>
      <c r="T1817">
        <f t="shared" si="1027"/>
        <v>229.5</v>
      </c>
      <c r="U1817" s="18">
        <f t="shared" si="1028"/>
        <v>1.9419275858121483</v>
      </c>
    </row>
    <row r="1818" spans="1:21" x14ac:dyDescent="0.2">
      <c r="A1818" t="s">
        <v>585</v>
      </c>
      <c r="C1818" t="s">
        <v>588</v>
      </c>
      <c r="F1818">
        <v>64</v>
      </c>
      <c r="G1818" s="108">
        <v>736</v>
      </c>
      <c r="H1818" s="108">
        <v>316.5</v>
      </c>
      <c r="I1818" s="122">
        <v>206</v>
      </c>
      <c r="J1818" t="s">
        <v>514</v>
      </c>
      <c r="K1818" s="5" t="s">
        <v>573</v>
      </c>
      <c r="P1818" s="22">
        <f t="shared" si="1023"/>
        <v>4.1042596331684021E-3</v>
      </c>
      <c r="Q1818" s="22">
        <f t="shared" si="1024"/>
        <v>1</v>
      </c>
      <c r="R1818" s="111">
        <f t="shared" si="1025"/>
        <v>514</v>
      </c>
      <c r="S1818">
        <f t="shared" si="1026"/>
        <v>316.5</v>
      </c>
      <c r="T1818">
        <f t="shared" si="1027"/>
        <v>197.5</v>
      </c>
      <c r="U1818" s="18">
        <f t="shared" si="1028"/>
        <v>1.8105912775507593</v>
      </c>
    </row>
    <row r="1819" spans="1:21" x14ac:dyDescent="0.2">
      <c r="A1819" t="s">
        <v>585</v>
      </c>
      <c r="C1819" t="s">
        <v>588</v>
      </c>
      <c r="F1819">
        <v>65</v>
      </c>
      <c r="G1819" s="108">
        <v>736</v>
      </c>
      <c r="H1819" s="108">
        <v>368</v>
      </c>
      <c r="I1819" s="122">
        <v>206</v>
      </c>
      <c r="J1819" t="s">
        <v>514</v>
      </c>
      <c r="K1819" s="5" t="s">
        <v>574</v>
      </c>
      <c r="P1819" s="22">
        <f t="shared" si="1023"/>
        <v>4.1042596331684021E-3</v>
      </c>
      <c r="Q1819" s="22">
        <f t="shared" si="1024"/>
        <v>1</v>
      </c>
      <c r="R1819" s="111">
        <f t="shared" si="1025"/>
        <v>514</v>
      </c>
      <c r="S1819">
        <f t="shared" si="1026"/>
        <v>368</v>
      </c>
      <c r="T1819">
        <f t="shared" si="1027"/>
        <v>146</v>
      </c>
      <c r="U1819" s="18">
        <f t="shared" si="1028"/>
        <v>1.5992219064425868</v>
      </c>
    </row>
    <row r="1820" spans="1:21" x14ac:dyDescent="0.2">
      <c r="A1820" t="s">
        <v>585</v>
      </c>
      <c r="C1820" t="s">
        <v>588</v>
      </c>
      <c r="F1820">
        <v>66</v>
      </c>
      <c r="G1820" s="108">
        <v>748</v>
      </c>
      <c r="H1820" s="108">
        <v>393.5</v>
      </c>
      <c r="I1820" s="122">
        <v>206</v>
      </c>
      <c r="J1820" t="s">
        <v>514</v>
      </c>
      <c r="K1820" s="5" t="s">
        <v>575</v>
      </c>
      <c r="P1820" s="22">
        <f t="shared" si="1023"/>
        <v>4.1042596331684021E-3</v>
      </c>
      <c r="Q1820" s="22">
        <f t="shared" si="1024"/>
        <v>1</v>
      </c>
      <c r="R1820" s="111">
        <f t="shared" si="1025"/>
        <v>514</v>
      </c>
      <c r="S1820">
        <f t="shared" si="1026"/>
        <v>393.5</v>
      </c>
      <c r="T1820">
        <f t="shared" si="1027"/>
        <v>120.5</v>
      </c>
      <c r="U1820" s="18">
        <f t="shared" si="1028"/>
        <v>1.4945632857967923</v>
      </c>
    </row>
    <row r="1821" spans="1:21" x14ac:dyDescent="0.2">
      <c r="A1821" t="s">
        <v>585</v>
      </c>
      <c r="C1821" t="s">
        <v>588</v>
      </c>
      <c r="F1821">
        <v>67</v>
      </c>
      <c r="G1821" s="108">
        <v>810</v>
      </c>
      <c r="H1821" s="108">
        <v>297</v>
      </c>
      <c r="I1821" s="122">
        <v>206</v>
      </c>
      <c r="J1821" t="s">
        <v>514</v>
      </c>
      <c r="K1821" s="5" t="s">
        <v>576</v>
      </c>
      <c r="P1821" s="22">
        <f t="shared" si="1023"/>
        <v>4.1042596331684021E-3</v>
      </c>
      <c r="Q1821" s="22">
        <f t="shared" si="1024"/>
        <v>1</v>
      </c>
      <c r="R1821" s="111">
        <f t="shared" si="1025"/>
        <v>514</v>
      </c>
      <c r="S1821">
        <f t="shared" si="1026"/>
        <v>297</v>
      </c>
      <c r="T1821">
        <f t="shared" si="1027"/>
        <v>217</v>
      </c>
      <c r="U1821" s="18">
        <f t="shared" si="1028"/>
        <v>1.8906243403975433</v>
      </c>
    </row>
    <row r="1822" spans="1:21" x14ac:dyDescent="0.2">
      <c r="A1822" t="s">
        <v>585</v>
      </c>
      <c r="C1822" t="s">
        <v>588</v>
      </c>
      <c r="F1822">
        <v>68</v>
      </c>
      <c r="G1822" s="108">
        <v>846.5</v>
      </c>
      <c r="H1822" s="108">
        <v>229</v>
      </c>
      <c r="I1822" s="122">
        <v>206</v>
      </c>
      <c r="J1822" t="s">
        <v>514</v>
      </c>
      <c r="K1822" s="5" t="s">
        <v>577</v>
      </c>
      <c r="P1822" s="22">
        <f t="shared" si="1023"/>
        <v>4.1042596331684021E-3</v>
      </c>
      <c r="Q1822" s="22">
        <f t="shared" si="1024"/>
        <v>1</v>
      </c>
      <c r="R1822" s="111">
        <f t="shared" si="1025"/>
        <v>514</v>
      </c>
      <c r="S1822">
        <f t="shared" si="1026"/>
        <v>229</v>
      </c>
      <c r="T1822">
        <f t="shared" si="1027"/>
        <v>285</v>
      </c>
      <c r="U1822" s="18">
        <f t="shared" si="1028"/>
        <v>2.1697139954529945</v>
      </c>
    </row>
    <row r="1823" spans="1:21" x14ac:dyDescent="0.2">
      <c r="A1823" t="s">
        <v>585</v>
      </c>
      <c r="C1823" t="s">
        <v>588</v>
      </c>
      <c r="F1823">
        <v>69</v>
      </c>
      <c r="G1823" s="108">
        <v>834</v>
      </c>
      <c r="H1823" s="108">
        <v>347</v>
      </c>
      <c r="I1823" s="122">
        <v>206</v>
      </c>
      <c r="J1823" t="s">
        <v>514</v>
      </c>
      <c r="K1823" s="5" t="s">
        <v>578</v>
      </c>
      <c r="P1823" s="22">
        <f t="shared" si="1023"/>
        <v>4.1042596331684021E-3</v>
      </c>
      <c r="Q1823" s="22">
        <f t="shared" si="1024"/>
        <v>1</v>
      </c>
      <c r="R1823" s="111">
        <f t="shared" si="1025"/>
        <v>514</v>
      </c>
      <c r="S1823">
        <f t="shared" si="1026"/>
        <v>347</v>
      </c>
      <c r="T1823">
        <f t="shared" si="1027"/>
        <v>167</v>
      </c>
      <c r="U1823" s="18">
        <f t="shared" si="1028"/>
        <v>1.6854113587391231</v>
      </c>
    </row>
    <row r="1824" spans="1:21" x14ac:dyDescent="0.2">
      <c r="A1824" t="s">
        <v>585</v>
      </c>
      <c r="C1824" t="s">
        <v>588</v>
      </c>
      <c r="F1824">
        <v>70</v>
      </c>
      <c r="G1824" s="108">
        <v>871.5</v>
      </c>
      <c r="H1824" s="108">
        <v>306</v>
      </c>
      <c r="I1824" s="122">
        <v>206</v>
      </c>
      <c r="J1824" t="s">
        <v>514</v>
      </c>
      <c r="K1824" s="5" t="s">
        <v>579</v>
      </c>
      <c r="P1824" s="22">
        <f t="shared" ref="P1824:P1828" si="1029">$O$1756</f>
        <v>4.1042596331684021E-3</v>
      </c>
      <c r="Q1824" s="22">
        <f t="shared" ref="Q1824:Q1828" si="1030">$D$1755</f>
        <v>1</v>
      </c>
      <c r="R1824" s="111">
        <f t="shared" ref="R1824:R1828" si="1031">$H$1755</f>
        <v>514</v>
      </c>
      <c r="S1824">
        <f t="shared" ref="S1824:S1828" si="1032">H1824</f>
        <v>306</v>
      </c>
      <c r="T1824">
        <f t="shared" ref="T1824:T1828" si="1033">ABS(R1824-S1824)</f>
        <v>208</v>
      </c>
      <c r="U1824" s="18">
        <f t="shared" ref="U1824:U1828" si="1034">T1824*P1824+Q1824</f>
        <v>1.8536860036990277</v>
      </c>
    </row>
    <row r="1825" spans="1:21" x14ac:dyDescent="0.2">
      <c r="A1825" t="s">
        <v>585</v>
      </c>
      <c r="C1825" t="s">
        <v>588</v>
      </c>
      <c r="F1825">
        <v>67</v>
      </c>
      <c r="G1825" s="108">
        <v>810</v>
      </c>
      <c r="H1825" s="108">
        <v>297</v>
      </c>
      <c r="I1825" s="122">
        <v>206</v>
      </c>
      <c r="J1825" t="s">
        <v>514</v>
      </c>
      <c r="K1825" s="5" t="s">
        <v>580</v>
      </c>
      <c r="P1825" s="22">
        <f t="shared" si="1029"/>
        <v>4.1042596331684021E-3</v>
      </c>
      <c r="Q1825" s="22">
        <f t="shared" si="1030"/>
        <v>1</v>
      </c>
      <c r="R1825" s="111">
        <f t="shared" si="1031"/>
        <v>514</v>
      </c>
      <c r="S1825">
        <f t="shared" si="1032"/>
        <v>297</v>
      </c>
      <c r="T1825">
        <f t="shared" si="1033"/>
        <v>217</v>
      </c>
      <c r="U1825" s="18">
        <f t="shared" si="1034"/>
        <v>1.8906243403975433</v>
      </c>
    </row>
    <row r="1826" spans="1:21" x14ac:dyDescent="0.2">
      <c r="A1826" t="s">
        <v>585</v>
      </c>
      <c r="C1826" t="s">
        <v>588</v>
      </c>
      <c r="F1826">
        <v>68</v>
      </c>
      <c r="G1826" s="108">
        <v>846.5</v>
      </c>
      <c r="H1826" s="108">
        <v>229</v>
      </c>
      <c r="I1826" s="122">
        <v>206</v>
      </c>
      <c r="J1826" t="s">
        <v>514</v>
      </c>
      <c r="K1826" s="5" t="s">
        <v>581</v>
      </c>
      <c r="P1826" s="22">
        <f t="shared" si="1029"/>
        <v>4.1042596331684021E-3</v>
      </c>
      <c r="Q1826" s="22">
        <f t="shared" si="1030"/>
        <v>1</v>
      </c>
      <c r="R1826" s="111">
        <f t="shared" si="1031"/>
        <v>514</v>
      </c>
      <c r="S1826">
        <f t="shared" si="1032"/>
        <v>229</v>
      </c>
      <c r="T1826">
        <f t="shared" si="1033"/>
        <v>285</v>
      </c>
      <c r="U1826" s="18">
        <f t="shared" si="1034"/>
        <v>2.1697139954529945</v>
      </c>
    </row>
    <row r="1827" spans="1:21" x14ac:dyDescent="0.2">
      <c r="A1827" t="s">
        <v>585</v>
      </c>
      <c r="C1827" t="s">
        <v>588</v>
      </c>
      <c r="F1827">
        <v>69</v>
      </c>
      <c r="G1827" s="108">
        <v>834</v>
      </c>
      <c r="H1827" s="108">
        <v>347</v>
      </c>
      <c r="I1827" s="122">
        <v>206</v>
      </c>
      <c r="J1827" t="s">
        <v>514</v>
      </c>
      <c r="K1827" s="5" t="s">
        <v>582</v>
      </c>
      <c r="P1827" s="22">
        <f t="shared" si="1029"/>
        <v>4.1042596331684021E-3</v>
      </c>
      <c r="Q1827" s="22">
        <f t="shared" si="1030"/>
        <v>1</v>
      </c>
      <c r="R1827" s="111">
        <f t="shared" si="1031"/>
        <v>514</v>
      </c>
      <c r="S1827">
        <f t="shared" si="1032"/>
        <v>347</v>
      </c>
      <c r="T1827">
        <f t="shared" si="1033"/>
        <v>167</v>
      </c>
      <c r="U1827" s="18">
        <f t="shared" si="1034"/>
        <v>1.6854113587391231</v>
      </c>
    </row>
    <row r="1828" spans="1:21" x14ac:dyDescent="0.2">
      <c r="A1828" t="s">
        <v>585</v>
      </c>
      <c r="C1828" t="s">
        <v>588</v>
      </c>
      <c r="F1828">
        <v>70</v>
      </c>
      <c r="G1828" s="108">
        <v>871.5</v>
      </c>
      <c r="H1828" s="108">
        <v>306</v>
      </c>
      <c r="I1828" s="122">
        <v>206</v>
      </c>
      <c r="J1828" t="s">
        <v>514</v>
      </c>
      <c r="K1828" s="5" t="s">
        <v>583</v>
      </c>
      <c r="P1828" s="22">
        <f t="shared" si="1029"/>
        <v>4.1042596331684021E-3</v>
      </c>
      <c r="Q1828" s="22">
        <f t="shared" si="1030"/>
        <v>1</v>
      </c>
      <c r="R1828" s="111">
        <f t="shared" si="1031"/>
        <v>514</v>
      </c>
      <c r="S1828">
        <f t="shared" si="1032"/>
        <v>306</v>
      </c>
      <c r="T1828">
        <f t="shared" si="1033"/>
        <v>208</v>
      </c>
      <c r="U1828" s="18">
        <f t="shared" si="1034"/>
        <v>1.8536860036990277</v>
      </c>
    </row>
  </sheetData>
  <phoneticPr fontId="2" type="noConversion"/>
  <pageMargins left="0.7" right="0.7" top="0.75" bottom="0.75" header="0.3" footer="0.3"/>
  <pageSetup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4219-400F-E34F-95CF-AD3CB54F64D4}">
  <dimension ref="B1:T59"/>
  <sheetViews>
    <sheetView topLeftCell="A11" zoomScale="125" workbookViewId="0">
      <selection activeCell="E15" sqref="E15:E24"/>
    </sheetView>
  </sheetViews>
  <sheetFormatPr baseColWidth="10" defaultRowHeight="16" x14ac:dyDescent="0.2"/>
  <sheetData>
    <row r="1" spans="2:20" x14ac:dyDescent="0.2">
      <c r="B1" t="s">
        <v>0</v>
      </c>
    </row>
    <row r="2" spans="2:20" x14ac:dyDescent="0.2">
      <c r="B2" t="s">
        <v>1</v>
      </c>
      <c r="C2" t="s">
        <v>2</v>
      </c>
      <c r="D2" t="s">
        <v>28</v>
      </c>
      <c r="E2" t="s">
        <v>29</v>
      </c>
      <c r="F2" t="s">
        <v>30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s="1" t="s">
        <v>12</v>
      </c>
      <c r="R2" s="1" t="s">
        <v>13</v>
      </c>
      <c r="S2" t="s">
        <v>14</v>
      </c>
      <c r="T2" t="s">
        <v>15</v>
      </c>
    </row>
    <row r="3" spans="2:20" x14ac:dyDescent="0.2">
      <c r="B3">
        <v>5</v>
      </c>
      <c r="C3">
        <v>5</v>
      </c>
      <c r="G3">
        <v>853</v>
      </c>
      <c r="H3">
        <v>519</v>
      </c>
      <c r="I3">
        <v>0</v>
      </c>
      <c r="J3">
        <v>1</v>
      </c>
      <c r="K3" t="s">
        <v>16</v>
      </c>
      <c r="L3">
        <f>G3-H3</f>
        <v>334</v>
      </c>
      <c r="M3">
        <v>1</v>
      </c>
      <c r="N3">
        <f>M3/L3</f>
        <v>2.9940119760479044E-3</v>
      </c>
      <c r="O3">
        <v>372</v>
      </c>
      <c r="P3" s="2">
        <f>($G$3-O3)*$N$3</f>
        <v>1.4401197604790421</v>
      </c>
      <c r="Q3">
        <v>341</v>
      </c>
      <c r="R3" s="2"/>
      <c r="S3" t="s">
        <v>17</v>
      </c>
      <c r="T3">
        <v>5</v>
      </c>
    </row>
    <row r="4" spans="2:20" x14ac:dyDescent="0.2">
      <c r="O4">
        <v>390</v>
      </c>
      <c r="P4" s="2">
        <f t="shared" ref="P4:P12" si="0">($G$3-O4)*$N$3</f>
        <v>1.3862275449101797</v>
      </c>
      <c r="Q4">
        <v>361</v>
      </c>
      <c r="S4" t="s">
        <v>18</v>
      </c>
      <c r="T4">
        <v>5</v>
      </c>
    </row>
    <row r="5" spans="2:20" x14ac:dyDescent="0.2">
      <c r="O5">
        <v>464</v>
      </c>
      <c r="P5" s="2">
        <f t="shared" si="0"/>
        <v>1.1646706586826348</v>
      </c>
      <c r="Q5">
        <v>422</v>
      </c>
      <c r="S5" t="s">
        <v>19</v>
      </c>
      <c r="T5">
        <v>3</v>
      </c>
    </row>
    <row r="6" spans="2:20" x14ac:dyDescent="0.2">
      <c r="O6">
        <v>427</v>
      </c>
      <c r="P6" s="2">
        <f t="shared" si="0"/>
        <v>1.2754491017964074</v>
      </c>
      <c r="Q6">
        <v>391</v>
      </c>
      <c r="S6" t="s">
        <v>20</v>
      </c>
      <c r="T6">
        <v>6</v>
      </c>
    </row>
    <row r="7" spans="2:20" x14ac:dyDescent="0.2">
      <c r="O7">
        <v>456</v>
      </c>
      <c r="P7" s="2">
        <f t="shared" si="0"/>
        <v>1.188622754491018</v>
      </c>
      <c r="Q7">
        <v>420</v>
      </c>
      <c r="S7" t="s">
        <v>21</v>
      </c>
      <c r="T7">
        <v>6</v>
      </c>
    </row>
    <row r="8" spans="2:20" x14ac:dyDescent="0.2">
      <c r="O8">
        <v>440</v>
      </c>
      <c r="P8" s="2">
        <f t="shared" si="0"/>
        <v>1.2365269461077846</v>
      </c>
      <c r="Q8">
        <v>416</v>
      </c>
      <c r="S8" t="s">
        <v>22</v>
      </c>
      <c r="T8">
        <v>5</v>
      </c>
    </row>
    <row r="9" spans="2:20" x14ac:dyDescent="0.2">
      <c r="O9">
        <v>450</v>
      </c>
      <c r="P9" s="2">
        <f t="shared" si="0"/>
        <v>1.2065868263473054</v>
      </c>
      <c r="Q9">
        <v>437</v>
      </c>
      <c r="S9" t="s">
        <v>23</v>
      </c>
      <c r="T9">
        <v>5</v>
      </c>
    </row>
    <row r="10" spans="2:20" x14ac:dyDescent="0.2">
      <c r="O10">
        <v>389</v>
      </c>
      <c r="P10" s="2">
        <f t="shared" si="0"/>
        <v>1.3892215568862276</v>
      </c>
      <c r="Q10">
        <v>372</v>
      </c>
      <c r="S10" t="s">
        <v>24</v>
      </c>
      <c r="T10">
        <v>4</v>
      </c>
    </row>
    <row r="11" spans="2:20" x14ac:dyDescent="0.2">
      <c r="O11">
        <v>451</v>
      </c>
      <c r="P11" s="2">
        <f t="shared" si="0"/>
        <v>1.2035928143712575</v>
      </c>
      <c r="Q11">
        <v>430</v>
      </c>
      <c r="S11" t="s">
        <v>25</v>
      </c>
      <c r="T11">
        <v>4</v>
      </c>
    </row>
    <row r="12" spans="2:20" s="3" customFormat="1" x14ac:dyDescent="0.2">
      <c r="O12" s="3">
        <v>455</v>
      </c>
      <c r="P12" s="3">
        <f t="shared" si="0"/>
        <v>1.191616766467066</v>
      </c>
      <c r="Q12">
        <v>413</v>
      </c>
      <c r="S12" s="3" t="s">
        <v>26</v>
      </c>
      <c r="T12" s="3">
        <v>5</v>
      </c>
    </row>
    <row r="13" spans="2:20" x14ac:dyDescent="0.2">
      <c r="E13" s="2" t="s">
        <v>503</v>
      </c>
    </row>
    <row r="14" spans="2:20" x14ac:dyDescent="0.2">
      <c r="E14" s="119"/>
      <c r="F14" s="119" t="s">
        <v>508</v>
      </c>
      <c r="G14" s="119" t="s">
        <v>509</v>
      </c>
      <c r="H14" s="119" t="s">
        <v>506</v>
      </c>
      <c r="I14" s="119" t="s">
        <v>507</v>
      </c>
      <c r="J14" s="119" t="s">
        <v>505</v>
      </c>
      <c r="K14" s="118" t="s">
        <v>504</v>
      </c>
    </row>
    <row r="15" spans="2:20" x14ac:dyDescent="0.2">
      <c r="E15" s="119" t="s">
        <v>157</v>
      </c>
      <c r="F15" s="119">
        <v>55.32</v>
      </c>
      <c r="G15" s="119">
        <v>0.65</v>
      </c>
      <c r="H15" s="119">
        <v>3.13</v>
      </c>
      <c r="I15" s="119">
        <v>0.27</v>
      </c>
      <c r="J15" s="119">
        <v>1.54</v>
      </c>
      <c r="K15" s="119">
        <v>0.06</v>
      </c>
    </row>
    <row r="16" spans="2:20" x14ac:dyDescent="0.2">
      <c r="E16" s="119" t="s">
        <v>157</v>
      </c>
      <c r="F16" s="119">
        <v>55.72</v>
      </c>
      <c r="G16" s="119">
        <v>1.1100000000000001</v>
      </c>
      <c r="H16" s="119">
        <v>5.69</v>
      </c>
      <c r="I16" s="119">
        <v>0.74099999999999999</v>
      </c>
      <c r="J16" s="119">
        <v>1.47</v>
      </c>
      <c r="K16" s="119">
        <v>0.08</v>
      </c>
    </row>
    <row r="17" spans="5:11" x14ac:dyDescent="0.2">
      <c r="E17" s="119" t="s">
        <v>157</v>
      </c>
      <c r="F17" s="118">
        <v>54.8</v>
      </c>
      <c r="G17" s="118">
        <v>0.94</v>
      </c>
      <c r="H17" s="118">
        <v>10.62</v>
      </c>
      <c r="I17" s="118">
        <v>1.63</v>
      </c>
      <c r="J17" s="118">
        <v>1.37</v>
      </c>
      <c r="K17" s="118">
        <v>0.06</v>
      </c>
    </row>
    <row r="18" spans="5:11" x14ac:dyDescent="0.2">
      <c r="E18" s="119" t="s">
        <v>157</v>
      </c>
      <c r="F18" s="118">
        <v>53.98</v>
      </c>
      <c r="G18" s="119">
        <v>1.26</v>
      </c>
      <c r="H18" s="118">
        <v>39.04</v>
      </c>
      <c r="I18" s="119">
        <v>4.78</v>
      </c>
      <c r="J18" s="118">
        <v>1.33</v>
      </c>
      <c r="K18" s="119">
        <v>0.05</v>
      </c>
    </row>
    <row r="19" spans="5:11" x14ac:dyDescent="0.2">
      <c r="E19" s="119" t="s">
        <v>157</v>
      </c>
      <c r="F19" s="119">
        <v>55.81</v>
      </c>
      <c r="G19" s="119">
        <v>0.81</v>
      </c>
      <c r="H19" s="119">
        <v>55.38</v>
      </c>
      <c r="I19" s="119">
        <v>6.91</v>
      </c>
      <c r="J19" s="119">
        <v>1.49</v>
      </c>
      <c r="K19" s="119">
        <v>0.05</v>
      </c>
    </row>
    <row r="20" spans="5:11" x14ac:dyDescent="0.2">
      <c r="E20" s="119" t="s">
        <v>158</v>
      </c>
      <c r="F20" s="119">
        <v>55.55</v>
      </c>
      <c r="G20" s="119">
        <v>0.61</v>
      </c>
      <c r="H20" s="119">
        <v>16.04</v>
      </c>
      <c r="I20" s="119">
        <v>2.85</v>
      </c>
      <c r="J20" s="119">
        <v>1.6</v>
      </c>
      <c r="K20" s="119">
        <v>7.0000000000000007E-2</v>
      </c>
    </row>
    <row r="21" spans="5:11" x14ac:dyDescent="0.2">
      <c r="E21" s="119" t="s">
        <v>158</v>
      </c>
      <c r="F21" s="119">
        <v>54.78</v>
      </c>
      <c r="G21" s="119">
        <v>0.89</v>
      </c>
      <c r="H21" s="119">
        <v>30.93</v>
      </c>
      <c r="I21" s="119">
        <v>2.0299999999999998</v>
      </c>
      <c r="J21" s="119">
        <v>1.57</v>
      </c>
      <c r="K21" s="119">
        <v>7.0000000000000007E-2</v>
      </c>
    </row>
    <row r="22" spans="5:11" x14ac:dyDescent="0.2">
      <c r="E22" s="119" t="s">
        <v>158</v>
      </c>
      <c r="F22" s="118">
        <v>56.1</v>
      </c>
      <c r="G22" s="118">
        <v>0.54</v>
      </c>
      <c r="H22" s="118">
        <v>31.59</v>
      </c>
      <c r="I22" s="118">
        <v>3.81</v>
      </c>
      <c r="J22" s="118">
        <v>1.47</v>
      </c>
      <c r="K22" s="118">
        <v>0.04</v>
      </c>
    </row>
    <row r="23" spans="5:11" x14ac:dyDescent="0.2">
      <c r="E23" s="119" t="s">
        <v>158</v>
      </c>
      <c r="F23" s="118">
        <v>58.24</v>
      </c>
      <c r="G23" s="119">
        <v>2.11</v>
      </c>
      <c r="H23" s="118">
        <v>194.2</v>
      </c>
      <c r="I23" s="119">
        <v>19.54</v>
      </c>
      <c r="J23" s="118">
        <v>1.76</v>
      </c>
      <c r="K23" s="119">
        <v>0.22</v>
      </c>
    </row>
    <row r="24" spans="5:11" x14ac:dyDescent="0.2">
      <c r="E24" s="119" t="s">
        <v>158</v>
      </c>
      <c r="F24" s="119">
        <v>59.58</v>
      </c>
      <c r="G24" s="119">
        <v>1.57</v>
      </c>
      <c r="H24" s="119">
        <v>218.68</v>
      </c>
      <c r="I24" s="119">
        <v>23.77</v>
      </c>
      <c r="J24" s="119">
        <v>1.74</v>
      </c>
      <c r="K24" s="119">
        <v>0.22</v>
      </c>
    </row>
    <row r="59" s="3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Kraskura</dc:creator>
  <cp:lastModifiedBy>Microsoft Office User</cp:lastModifiedBy>
  <dcterms:created xsi:type="dcterms:W3CDTF">2020-01-07T12:59:16Z</dcterms:created>
  <dcterms:modified xsi:type="dcterms:W3CDTF">2023-01-02T17:15:44Z</dcterms:modified>
</cp:coreProperties>
</file>