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kraskura/Github_repositories/KK_etal_gobies_tempVar_tempTol/Data/"/>
    </mc:Choice>
  </mc:AlternateContent>
  <xr:revisionPtr revIDLastSave="0" documentId="13_ncr:1_{F3AFBE93-F5F9-394F-A438-78FC13CF6543}" xr6:coauthVersionLast="47" xr6:coauthVersionMax="47" xr10:uidLastSave="{00000000-0000-0000-0000-000000000000}"/>
  <bookViews>
    <workbookView xWindow="0" yWindow="500" windowWidth="28800" windowHeight="17500" activeTab="3" xr2:uid="{C7FD16A5-6D6F-ED42-9CEB-C21D96802EB4}"/>
  </bookViews>
  <sheets>
    <sheet name="Figure 1 C" sheetId="1" r:id="rId1"/>
    <sheet name="Suppl Table 3" sheetId="2" r:id="rId2"/>
    <sheet name="STATS" sheetId="4" r:id="rId3"/>
    <sheet name="STATS-posthoc" sheetId="5" r:id="rId4"/>
    <sheet name="Table S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5" i="1"/>
  <c r="L6" i="1"/>
  <c r="L7" i="1"/>
  <c r="L8" i="1"/>
  <c r="L9" i="1"/>
  <c r="L5" i="1"/>
  <c r="K6" i="1"/>
  <c r="K7" i="1"/>
  <c r="K8" i="1"/>
  <c r="K9" i="1"/>
  <c r="K5" i="1"/>
  <c r="J7" i="1"/>
  <c r="J8" i="1"/>
  <c r="J9" i="1"/>
  <c r="J6" i="1"/>
  <c r="J5" i="1"/>
  <c r="G28" i="1"/>
  <c r="G27" i="1"/>
  <c r="G26" i="1"/>
  <c r="G25" i="1"/>
  <c r="G24" i="1"/>
  <c r="G21" i="1"/>
  <c r="G20" i="1"/>
  <c r="G19" i="1"/>
  <c r="G18" i="1"/>
  <c r="G17" i="1"/>
  <c r="G14" i="1"/>
  <c r="G13" i="1"/>
  <c r="G12" i="1"/>
  <c r="G11" i="1"/>
  <c r="G10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<sst xmlns="http://schemas.openxmlformats.org/spreadsheetml/2006/main" count="848" uniqueCount="177">
  <si>
    <t>SITE1</t>
  </si>
  <si>
    <t>SITE2</t>
  </si>
  <si>
    <t>SITE3</t>
  </si>
  <si>
    <t>SITE4</t>
  </si>
  <si>
    <t>TestSite</t>
  </si>
  <si>
    <t>MIN</t>
  </si>
  <si>
    <t>MAX</t>
  </si>
  <si>
    <t>MEAN</t>
  </si>
  <si>
    <t>DELTA</t>
  </si>
  <si>
    <t>Site Specific means and maxes, Table 1</t>
  </si>
  <si>
    <t>±</t>
  </si>
  <si>
    <t>Site</t>
  </si>
  <si>
    <t>Daily Min (mean +/- SD)</t>
  </si>
  <si>
    <t xml:space="preserve">Daily Max </t>
  </si>
  <si>
    <t>(mean +/- SD)</t>
  </si>
  <si>
    <t>Daily Mean (mean +/- SD)</t>
  </si>
  <si>
    <t xml:space="preserve">Daily ∆ </t>
  </si>
  <si>
    <t>Recording time span</t>
  </si>
  <si>
    <t>Site 1</t>
  </si>
  <si>
    <t xml:space="preserve">2019-09-17 to 2021-07-05 </t>
  </si>
  <si>
    <t>Site 2</t>
  </si>
  <si>
    <t>2019-09-17 to 2019-09-26</t>
  </si>
  <si>
    <t>Site 3</t>
  </si>
  <si>
    <t>2019-09-26 to 2021-07-05</t>
  </si>
  <si>
    <t>Site 4</t>
  </si>
  <si>
    <t>2019-09-17 to 2020-02-02</t>
  </si>
  <si>
    <t>Test Site</t>
  </si>
  <si>
    <t>2021-07-06 to 2022-04-11</t>
  </si>
  <si>
    <t>n (days)</t>
  </si>
  <si>
    <t>contrast</t>
  </si>
  <si>
    <t>estimate</t>
  </si>
  <si>
    <t>SE</t>
  </si>
  <si>
    <t>df</t>
  </si>
  <si>
    <t>t.ratio</t>
  </si>
  <si>
    <t>p.value</t>
  </si>
  <si>
    <t>-</t>
  </si>
  <si>
    <t>&lt;.0001</t>
  </si>
  <si>
    <t>Response:</t>
  </si>
  <si>
    <t>temp_tolerance</t>
  </si>
  <si>
    <t>Chisq</t>
  </si>
  <si>
    <t>Df</t>
  </si>
  <si>
    <t>Pr(&gt;Chisq)</t>
  </si>
  <si>
    <t>temp</t>
  </si>
  <si>
    <t>&lt;2e-16</t>
  </si>
  <si>
    <t>***</t>
  </si>
  <si>
    <t>TL_mm</t>
  </si>
  <si>
    <t>&gt; car::Anova(mod1.b, type = "II") #CTmax</t>
  </si>
  <si>
    <t>&gt; car::Anova(mod1min.b, "II") # CTmin</t>
  </si>
  <si>
    <t>max.Env.Temp</t>
  </si>
  <si>
    <t>*</t>
  </si>
  <si>
    <t>mean.Env.Temp</t>
  </si>
  <si>
    <t>**</t>
  </si>
  <si>
    <t>car::Anova(mod.CTmin.b, type = "II")</t>
  </si>
  <si>
    <t>CT min</t>
  </si>
  <si>
    <t>CT max</t>
  </si>
  <si>
    <t>field10</t>
  </si>
  <si>
    <t>field12</t>
  </si>
  <si>
    <t>field14</t>
  </si>
  <si>
    <t>field16</t>
  </si>
  <si>
    <t>field2</t>
  </si>
  <si>
    <t>field4</t>
  </si>
  <si>
    <t>field5</t>
  </si>
  <si>
    <t>field7</t>
  </si>
  <si>
    <t>field1</t>
  </si>
  <si>
    <t>field11</t>
  </si>
  <si>
    <t>field13</t>
  </si>
  <si>
    <t>field15</t>
  </si>
  <si>
    <t>field3</t>
  </si>
  <si>
    <t>field6</t>
  </si>
  <si>
    <t>field8</t>
  </si>
  <si>
    <t>field9</t>
  </si>
  <si>
    <t>Field_Lab</t>
  </si>
  <si>
    <t>2) differ between treatments (field treatment is each unique test) (ANOVA factors: treatment, TL)</t>
  </si>
  <si>
    <t>treatment</t>
  </si>
  <si>
    <t>POST HOC next sheet</t>
  </si>
  <si>
    <t>HYPOTHESIS 1</t>
  </si>
  <si>
    <t>HYPOTHESIS 2</t>
  </si>
  <si>
    <t>HYPOTHESIS 3</t>
  </si>
  <si>
    <t xml:space="preserve">we explored what environmental temperature indices best explained measured CTmin and CTmax in acclimated and acclimatized fish (mixed model fixed effects: daily mean, max, min, and daily ∆ [max - min] temperatures, and the start temperature of the test; ºC), and total length (mm) in various combinations (random effect: treatment group). </t>
  </si>
  <si>
    <t xml:space="preserve">HYPOTHESIS 4. </t>
  </si>
  <si>
    <t>model.CTmin.0&lt;-lmer(temp_tolerance ~ 1  + (1|treatment), data = data[data$Test== "CTmin", ], REML = FALSE)</t>
  </si>
  <si>
    <t xml:space="preserve">model.CTmin.1&lt;-lmer(temp_tolerance ~ max.Env.Temp + (1|treatment), data = data[data$Test== "CTmin", ], REML = FALSE) </t>
  </si>
  <si>
    <t xml:space="preserve">model.CTmin.1.b&lt;-lmer(temp_tolerance ~ max.Env.Temp + TL_mm + (1|treatment), data = data[data$Test== "CTmin", ], REML = FALSE) </t>
  </si>
  <si>
    <t xml:space="preserve">model.CTmin.2&lt;-lmer(temp_tolerance ~ min.Env.Temp + (1|treatment), data = data[data$Test== "CTmin", ], REML = FALSE) </t>
  </si>
  <si>
    <t xml:space="preserve">model.CTmin.2.b&lt;-lmer(temp_tolerance ~ min.Env.Temp + TL_mm + (1|treatment), data = data[data$Test== "CTmin", ], REML = FALSE) </t>
  </si>
  <si>
    <t xml:space="preserve">model.CTmin.3&lt;-lmer(temp_tolerance ~ mean.Env.Temp + (1|treatment), data = data[data$Test== "CTmin", ], REML = FALSE) </t>
  </si>
  <si>
    <t xml:space="preserve">model.CTmin.3.b&lt;-lmer(temp_tolerance ~ mean.Env.Temp +TL_mm +  (1|treatment), data = data[data$Test== "CTmin", ], REML = FALSE) </t>
  </si>
  <si>
    <t xml:space="preserve">model.CTmin.4&lt;-lmer(temp_tolerance ~ Temp_test_start + (1|treatment), data = data[data$Test== "CTmin", ], REML = FALSE) </t>
  </si>
  <si>
    <t xml:space="preserve">model.CTmin.4.b&lt;-lmer(temp_tolerance ~ Temp_test_start + TL_mm + (1|treatment), data = data[data$Test== "CTmin", ], REML = FALSE) </t>
  </si>
  <si>
    <t xml:space="preserve">model.CTmin.5&lt;-lmer(temp_tolerance ~ delta.T + (1|treatment), data = data[data$Test== "CTmin", ], REML = FALSE) </t>
  </si>
  <si>
    <t xml:space="preserve">model.CTmin.5.b&lt;-lmer(temp_tolerance ~ delta.T + TL_mm + (1|treatment), data = data[data$Test== "CTmin", ], REML = FALSE) </t>
  </si>
  <si>
    <t xml:space="preserve">model.CTmin.6&lt;-lmer(temp_tolerance ~ TimeDay2 + (1|treatment), data = data[data$Test== "CTmin", ], REML = FALSE) </t>
  </si>
  <si>
    <t xml:space="preserve">model.CTmin.6.b&lt;-lmer(temp_tolerance ~ TimeDay2 + TL_mm + (1|treatment), data = data[data$Test== "CTmin", ], REML = FALSE) </t>
  </si>
  <si>
    <t xml:space="preserve">model.CTmin.7&lt;-lmer(temp_tolerance ~ max.Env.Temp + delta.T + (1|treatment), data = data[data$Test== "CTmin", ], REML = FALSE) </t>
  </si>
  <si>
    <t xml:space="preserve">model.CTmin.7.c&lt;-lmer(temp_tolerance ~ max.Env.Temp + delta.T + Stat_Var + (1|treatment), data = data[data$Test== "CTmin", ], REML = FALSE) </t>
  </si>
  <si>
    <t xml:space="preserve">model.CTmin.7.b&lt;-lmer(temp_tolerance ~ max.Env.Temp + delta.T + TL_mm + (1|treatment), data = data[data$Test== "CTmin", ], REML = FALSE) # best </t>
  </si>
  <si>
    <t xml:space="preserve">model.CTmin.7.d&lt;-lmer(temp_tolerance ~ max.Env.Temp + delta.T + TL_mm + Stat_Var + (1|treatment), data = data[data$Test== "CTmin", ], REML = FALSE) # best </t>
  </si>
  <si>
    <t xml:space="preserve">model.CTmin.8&lt;-lmer(temp_tolerance ~ max.Env.Temp + Temp_test_start + (1|treatment), data = data[data$Test== "CTmin", ], REML = FALSE) </t>
  </si>
  <si>
    <t xml:space="preserve">model.CTmin.9&lt;-lmer(temp_tolerance ~ delta.T + Temp_test_start + (1|treatment), data = data[data$Test== "CTmin", ], REML = FALSE) </t>
  </si>
  <si>
    <t xml:space="preserve">model.CTmin.10&lt;-lmer(temp_tolerance ~ max.Env.Temp + delta.T + TimeDay2 + (1|treatment), data = data[data$Test== "CTmin", ], REML = FALSE) </t>
  </si>
  <si>
    <t>model.CTmin.11&lt;-lmer(temp_tolerance ~ max.Env.Temp + Temp_test_start + delta.T + (1|treatment), data = data[data$Test== "CTmin", ], REML = FALSE)</t>
  </si>
  <si>
    <t>model.CTmax.0&lt;-lmer(temp_tolerance ~ 1  + (1|treatment), data = data[data$Test== "CTmax", ], REML = FALSE)</t>
  </si>
  <si>
    <t xml:space="preserve">model.CTmax.1&lt;-lmer(temp_tolerance ~ max.Env.Temp + (1|treatment), data = data[data$Test== "CTmax", ], REML = FALSE) </t>
  </si>
  <si>
    <t xml:space="preserve">model.CTmax.1.b&lt;-lmer(temp_tolerance ~ max.Env.Temp + TL_mm + (1|treatment), data = data[data$Test== "CTmax", ], REML = FALSE) </t>
  </si>
  <si>
    <t xml:space="preserve">model.CTmax.2&lt;-lmer(temp_tolerance ~ min.Env.Temp + (1|treatment), data = data[data$Test== "CTmax", ], REML = FALSE) </t>
  </si>
  <si>
    <t xml:space="preserve">model.CTmax.2.b&lt;-lmer(temp_tolerance ~ min.Env.Temp + TL_mm + (1|treatment), data = data[data$Test== "CTmax", ], REML = FALSE) </t>
  </si>
  <si>
    <t xml:space="preserve">model.CTmax.3&lt;-lmer(temp_tolerance ~ mean.Env.Temp + (1|treatment), data = data[data$Test== "CTmax", ], REML = FALSE) </t>
  </si>
  <si>
    <t>model.CTmax.3.b&lt;-lmer(temp_tolerance ~ mean.Env.Temp + TL_mm + (1|treatment), data = data[data$Test== "CTmax", ], REML = FALSE) # &lt;&lt;&lt; BEST</t>
  </si>
  <si>
    <t xml:space="preserve">model.CTmax.3.c&lt;-lmer(temp_tolerance ~ mean.Env.Temp + TL_mm + delta.T + (1|treatment), data = data[data$Test== "CTmax", ], REML = FALSE) </t>
  </si>
  <si>
    <t xml:space="preserve">model.CTmax.4&lt;-lmer(temp_tolerance ~ Temp_test_start + (1|treatment), data = data[data$Test== "CTmax", ], REML = FALSE) </t>
  </si>
  <si>
    <t xml:space="preserve">model.CTmax.4.b&lt;-lmer(temp_tolerance ~ Temp_test_start + TL_mm + (1|treatment), data = data[data$Test== "CTmax", ], REML = FALSE) </t>
  </si>
  <si>
    <t xml:space="preserve">model.CTmax.5&lt;-lmer(temp_tolerance ~ delta.T + (1|treatment), data = data[data$Test== "CTmax", ], REML = FALSE) </t>
  </si>
  <si>
    <t xml:space="preserve">model.CTmax.5.b&lt;-lmer(temp_tolerance ~ delta.T + TL_mm + (1|treatment), data = data[data$Test== "CTmax", ], REML = FALSE) </t>
  </si>
  <si>
    <t xml:space="preserve">model.CTmax.6&lt;-lmer(temp_tolerance ~ TimeDay2 + (1|treatment), data = data[data$Test== "CTmax", ], REML = FALSE) </t>
  </si>
  <si>
    <t xml:space="preserve">model.CTmax.6.b&lt;-lmer(temp_tolerance ~ TimeDay2 + TL_mm + (1|treatment), data = data[data$Test== "CTmax", ], REML = FALSE) </t>
  </si>
  <si>
    <t xml:space="preserve">model.CTmax.7&lt;-lmer(temp_tolerance ~ max.Env.Temp + delta.T + (1|treatment), data = data[data$Test== "CTmax", ], REML = FALSE) </t>
  </si>
  <si>
    <t xml:space="preserve">model.CTmax.7.b&lt;-lmer(temp_tolerance ~ max.Env.Temp + delta.T + TL_mm + (1|treatment), data = data[data$Test== "CTmax", ], REML = FALSE) </t>
  </si>
  <si>
    <t xml:space="preserve">model.CTmax.8&lt;-lmer(temp_tolerance ~ max.Env.Temp + Temp_test_start + (1|treatment), data = data[data$Test== "CTmax", ], REML = FALSE) </t>
  </si>
  <si>
    <t xml:space="preserve">model.CTmax.9&lt;-lmer(temp_tolerance ~ delta.T + Temp_test_start + (1|treatment), data = data[data$Test== "CTmax", ], REML = FALSE) </t>
  </si>
  <si>
    <t xml:space="preserve">model.CTmax.10&lt;-lmer(temp_tolerance ~ max.Env.Temp + delta.T + TimeDay2 + (1|treatment), data = data[data$Test== "CTmax", ], REML = FALSE) </t>
  </si>
  <si>
    <t>model.CTmax.11&lt;-lmer(temp_tolerance ~ max.Env.Temp + Temp_test_start + delta.T + (1|treatment), data = data[data$Test== "CTmax", ], REML = FALSE)</t>
  </si>
  <si>
    <t>contrast(emmeans(mod.CTmax.b,</t>
  </si>
  <si>
    <t>~</t>
  </si>
  <si>
    <t>treatment),</t>
  </si>
  <si>
    <t>pairwise)</t>
  </si>
  <si>
    <t>COLD</t>
  </si>
  <si>
    <t>HOT</t>
  </si>
  <si>
    <t>LOW</t>
  </si>
  <si>
    <t>MED</t>
  </si>
  <si>
    <t>V1</t>
  </si>
  <si>
    <t>V2</t>
  </si>
  <si>
    <t>contrast(emmeans(mod.CTmin.b,</t>
  </si>
  <si>
    <t xml:space="preserve">** mark fed and unfed models </t>
  </si>
  <si>
    <t>SAME DAY</t>
  </si>
  <si>
    <t>DATA</t>
  </si>
  <si>
    <t>car::Anova(model.CTmax.3.b, type = "II") #CTmax</t>
  </si>
  <si>
    <t>car::Anova(mod.var.CTmin.b, type = "II")</t>
  </si>
  <si>
    <t>car::Anova(mod.var.CTmax.b, type = "II")</t>
  </si>
  <si>
    <t>car::Anova(mod.CTmax.b, type = "II")</t>
  </si>
  <si>
    <t>lab10</t>
  </si>
  <si>
    <t>LAB-12</t>
  </si>
  <si>
    <t>lab11</t>
  </si>
  <si>
    <t>LAB-22</t>
  </si>
  <si>
    <t>LAB-V2</t>
  </si>
  <si>
    <t>lab2</t>
  </si>
  <si>
    <t>LAB-27</t>
  </si>
  <si>
    <t>LAB-V1</t>
  </si>
  <si>
    <t>lab6</t>
  </si>
  <si>
    <t>LAB-17</t>
  </si>
  <si>
    <t>lab7</t>
  </si>
  <si>
    <t>lab8</t>
  </si>
  <si>
    <t>lab9</t>
  </si>
  <si>
    <t>START TEMPERATURES</t>
  </si>
  <si>
    <t>TestID</t>
  </si>
  <si>
    <t>TestID2</t>
  </si>
  <si>
    <t>Test</t>
  </si>
  <si>
    <t>mean</t>
  </si>
  <si>
    <t>lab1</t>
  </si>
  <si>
    <t>CTmax</t>
  </si>
  <si>
    <t>CTmin</t>
  </si>
  <si>
    <t>lab3</t>
  </si>
  <si>
    <t>lab4</t>
  </si>
  <si>
    <t>lab5</t>
  </si>
  <si>
    <t>mod1.b&lt;-lmer(temp_tolerance ~  temp + TL_mm + (1|tank), REML = FALSE, data = data.static.max)</t>
  </si>
  <si>
    <t>mod.var.CTmin.b&lt;-lmer(temp_tolerance ~ Field_Lab + TL_mm + (1|treatment:tank), data = data.VARmin, REML = FALSE)</t>
  </si>
  <si>
    <t>mod.var.CTmax.b&lt;-lmer(temp_tolerance ~ Field_Lab + TL_mm + (1|treatment:tank), data = data.VARmax, REML = FALSE)</t>
  </si>
  <si>
    <t>delta.T</t>
  </si>
  <si>
    <t>car::Anova(model.CTmin.7.b, type = "II") #CTmin</t>
  </si>
  <si>
    <t>mod.CTmax.b&lt;-lmer(temp_tolerance ~ TL_mm + treatment + (1|tank), data = data[data$Test== "CTmax", ])</t>
  </si>
  <si>
    <t xml:space="preserve"> model.CTmin.7.b&lt;-lmer(temp_tolerance ~ max.Env.Temp + delta.T + TL_mm + (1|treatment:tank), data = data[data$Test== "CTmin", ], REML = FALSE) # BEST final ms revisions oct 23</t>
  </si>
  <si>
    <t xml:space="preserve"> model.CTmax.3.b&lt;-lmer(temp_tolerance ~ mean.Env.Temp + TL_mm + (1|treatment:tank), data = data[data$Test== "CTmax", ], REML = FALSE) # best model revisions oct 23</t>
  </si>
  <si>
    <t xml:space="preserve">mod1min.b&lt;-lmer(temp_tolerance ~  temp + TL_mm + (1|tank), REML = FALSE, data = data.static.min) </t>
  </si>
  <si>
    <t>mod.CTmin.b&lt;-lmer(temp_tolerance ~ TL_mm + treatment + (1|tank), data = data[data$Test== "CTmin", ])</t>
  </si>
  <si>
    <t>NaN</t>
  </si>
  <si>
    <t xml:space="preserve">if CTmin and CTmax increased with increasing static acclimation temperatures </t>
  </si>
  <si>
    <r>
      <t>3) differ between</t>
    </r>
    <r>
      <rPr>
        <b/>
        <sz val="11"/>
        <color theme="1"/>
        <rFont val="Times New Roman"/>
        <family val="1"/>
      </rPr>
      <t xml:space="preserve"> lab and field variable </t>
    </r>
    <r>
      <rPr>
        <sz val="11"/>
        <color theme="1"/>
        <rFont val="Times New Roman"/>
        <family val="1"/>
      </rPr>
      <t>treatments (mixed model fixed effects: location; random effects: treatment group)</t>
    </r>
  </si>
  <si>
    <t>&lt;&lt;&lt;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</si>
</sst>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[$-409]d\-mmm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ymbol"/>
      <charset val="2"/>
    </font>
    <font>
      <b/>
      <sz val="2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12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2" borderId="0" xfId="0" applyFill="1"/>
    <xf numFmtId="11" fontId="0" fillId="0" borderId="0" xfId="0" applyNumberFormat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6" borderId="0" xfId="0" applyFill="1"/>
    <xf numFmtId="0" fontId="1" fillId="6" borderId="0" xfId="0" applyFont="1" applyFill="1"/>
    <xf numFmtId="0" fontId="1" fillId="0" borderId="4" xfId="0" applyFont="1" applyBorder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2" fontId="0" fillId="0" borderId="7" xfId="0" applyNumberFormat="1" applyBorder="1"/>
    <xf numFmtId="16" fontId="0" fillId="0" borderId="0" xfId="0" applyNumberFormat="1"/>
    <xf numFmtId="0" fontId="0" fillId="7" borderId="0" xfId="0" applyFill="1"/>
    <xf numFmtId="0" fontId="1" fillId="7" borderId="0" xfId="0" applyFont="1" applyFill="1"/>
    <xf numFmtId="0" fontId="5" fillId="0" borderId="0" xfId="0" applyFont="1"/>
    <xf numFmtId="0" fontId="6" fillId="0" borderId="4" xfId="0" applyFont="1" applyBorder="1"/>
    <xf numFmtId="0" fontId="6" fillId="0" borderId="0" xfId="0" applyFont="1"/>
    <xf numFmtId="0" fontId="0" fillId="0" borderId="11" xfId="0" applyBorder="1"/>
    <xf numFmtId="0" fontId="1" fillId="0" borderId="11" xfId="0" applyFont="1" applyBorder="1"/>
    <xf numFmtId="0" fontId="1" fillId="8" borderId="4" xfId="0" applyFont="1" applyFill="1" applyBorder="1"/>
    <xf numFmtId="0" fontId="4" fillId="8" borderId="0" xfId="0" applyFont="1" applyFill="1"/>
    <xf numFmtId="0" fontId="0" fillId="8" borderId="0" xfId="0" applyFill="1"/>
    <xf numFmtId="0" fontId="1" fillId="8" borderId="1" xfId="0" applyFont="1" applyFill="1" applyBorder="1"/>
    <xf numFmtId="0" fontId="3" fillId="8" borderId="2" xfId="0" applyFont="1" applyFill="1" applyBorder="1"/>
    <xf numFmtId="0" fontId="4" fillId="8" borderId="2" xfId="0" applyFont="1" applyFill="1" applyBorder="1"/>
    <xf numFmtId="0" fontId="0" fillId="8" borderId="2" xfId="0" applyFill="1" applyBorder="1"/>
    <xf numFmtId="0" fontId="1" fillId="8" borderId="0" xfId="0" applyFont="1" applyFill="1"/>
    <xf numFmtId="0" fontId="1" fillId="10" borderId="4" xfId="0" applyFont="1" applyFill="1" applyBorder="1"/>
    <xf numFmtId="0" fontId="1" fillId="10" borderId="0" xfId="0" applyFont="1" applyFill="1"/>
    <xf numFmtId="0" fontId="0" fillId="11" borderId="0" xfId="0" applyFill="1"/>
    <xf numFmtId="165" fontId="1" fillId="9" borderId="0" xfId="0" applyNumberFormat="1" applyFont="1" applyFill="1"/>
    <xf numFmtId="165" fontId="1" fillId="0" borderId="0" xfId="0" applyNumberFormat="1" applyFont="1"/>
    <xf numFmtId="165" fontId="1" fillId="6" borderId="0" xfId="0" applyNumberFormat="1" applyFont="1" applyFill="1"/>
    <xf numFmtId="0" fontId="1" fillId="12" borderId="0" xfId="0" applyFont="1" applyFill="1"/>
    <xf numFmtId="0" fontId="7" fillId="8" borderId="0" xfId="0" applyFont="1" applyFill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165" fontId="1" fillId="0" borderId="0" xfId="0" applyNumberFormat="1" applyFont="1" applyFill="1"/>
    <xf numFmtId="0" fontId="0" fillId="13" borderId="0" xfId="0" applyFill="1"/>
    <xf numFmtId="0" fontId="1" fillId="13" borderId="0" xfId="0" applyFont="1" applyFill="1"/>
    <xf numFmtId="165" fontId="1" fillId="13" borderId="0" xfId="0" applyNumberFormat="1" applyFont="1" applyFill="1"/>
    <xf numFmtId="0" fontId="0" fillId="14" borderId="0" xfId="0" applyFill="1"/>
    <xf numFmtId="0" fontId="1" fillId="14" borderId="0" xfId="0" applyFont="1" applyFill="1"/>
    <xf numFmtId="166" fontId="0" fillId="0" borderId="0" xfId="0" applyNumberFormat="1"/>
    <xf numFmtId="16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9860-745F-E14A-AEFD-805F79CD608E}">
  <dimension ref="A1:P28"/>
  <sheetViews>
    <sheetView workbookViewId="0">
      <selection activeCell="I21" sqref="I21"/>
    </sheetView>
  </sheetViews>
  <sheetFormatPr baseColWidth="10" defaultRowHeight="16" x14ac:dyDescent="0.2"/>
  <cols>
    <col min="4" max="4" width="2.33203125" bestFit="1" customWidth="1"/>
    <col min="6" max="6" width="11.33203125" customWidth="1"/>
    <col min="8" max="8" width="17.1640625" style="3" customWidth="1"/>
    <col min="10" max="10" width="13.83203125" customWidth="1"/>
    <col min="11" max="11" width="12.83203125" bestFit="1" customWidth="1"/>
    <col min="12" max="12" width="22.83203125" bestFit="1" customWidth="1"/>
    <col min="13" max="13" width="12.83203125" bestFit="1" customWidth="1"/>
    <col min="14" max="14" width="6.1640625" bestFit="1" customWidth="1"/>
    <col min="15" max="15" width="23.33203125" bestFit="1" customWidth="1"/>
  </cols>
  <sheetData>
    <row r="1" spans="1:16" s="1" customFormat="1" x14ac:dyDescent="0.2">
      <c r="A1" s="1" t="s">
        <v>9</v>
      </c>
      <c r="H1" s="2"/>
      <c r="I1"/>
      <c r="J1"/>
      <c r="K1"/>
      <c r="L1"/>
      <c r="M1"/>
      <c r="N1"/>
      <c r="O1"/>
      <c r="P1"/>
    </row>
    <row r="2" spans="1:16" ht="17" thickBot="1" x14ac:dyDescent="0.25">
      <c r="A2" t="s">
        <v>5</v>
      </c>
    </row>
    <row r="3" spans="1:16" ht="17" x14ac:dyDescent="0.2">
      <c r="A3">
        <v>1</v>
      </c>
      <c r="B3" t="s">
        <v>0</v>
      </c>
      <c r="C3">
        <v>11.1</v>
      </c>
      <c r="D3" s="4" t="s">
        <v>10</v>
      </c>
      <c r="E3">
        <v>4.7</v>
      </c>
      <c r="F3">
        <v>658</v>
      </c>
      <c r="G3" s="3" t="str">
        <f>CONCATENATE(C3, " ",D3," ", E3)</f>
        <v>11.1 ± 4.7</v>
      </c>
      <c r="I3" s="52" t="s">
        <v>11</v>
      </c>
      <c r="J3" s="54" t="s">
        <v>12</v>
      </c>
      <c r="K3" s="10" t="s">
        <v>13</v>
      </c>
      <c r="L3" s="54" t="s">
        <v>15</v>
      </c>
      <c r="M3" s="10" t="s">
        <v>16</v>
      </c>
      <c r="N3" s="54" t="s">
        <v>28</v>
      </c>
      <c r="O3" s="56" t="s">
        <v>17</v>
      </c>
    </row>
    <row r="4" spans="1:16" ht="17" x14ac:dyDescent="0.2">
      <c r="A4">
        <v>2</v>
      </c>
      <c r="B4" t="s">
        <v>1</v>
      </c>
      <c r="C4">
        <v>15.2</v>
      </c>
      <c r="D4" s="4" t="s">
        <v>10</v>
      </c>
      <c r="E4">
        <v>1.54</v>
      </c>
      <c r="F4">
        <v>10</v>
      </c>
      <c r="G4" s="3" t="str">
        <f t="shared" ref="G4:G7" si="0">CONCATENATE(C4, " ",D4," ", E4)</f>
        <v>15.2 ± 1.54</v>
      </c>
      <c r="I4" s="53"/>
      <c r="J4" s="55"/>
      <c r="K4" s="11" t="s">
        <v>14</v>
      </c>
      <c r="L4" s="55"/>
      <c r="M4" s="11" t="s">
        <v>14</v>
      </c>
      <c r="N4" s="55"/>
      <c r="O4" s="57"/>
    </row>
    <row r="5" spans="1:16" x14ac:dyDescent="0.2">
      <c r="A5">
        <v>3</v>
      </c>
      <c r="B5" t="s">
        <v>2</v>
      </c>
      <c r="C5">
        <v>13.5</v>
      </c>
      <c r="D5" s="4" t="s">
        <v>10</v>
      </c>
      <c r="E5">
        <v>3.87</v>
      </c>
      <c r="F5">
        <v>649</v>
      </c>
      <c r="G5" s="3" t="str">
        <f t="shared" si="0"/>
        <v>13.5 ± 3.87</v>
      </c>
      <c r="I5" s="6" t="s">
        <v>18</v>
      </c>
      <c r="J5" t="str">
        <f>G3</f>
        <v>11.1 ± 4.7</v>
      </c>
      <c r="K5" t="str">
        <f>G10</f>
        <v>26.1 ± 5.33</v>
      </c>
      <c r="L5" t="str">
        <f>G17</f>
        <v>17 ± 4.36</v>
      </c>
      <c r="M5" t="str">
        <f>G24</f>
        <v>15 ± 4.06</v>
      </c>
      <c r="N5">
        <v>93565</v>
      </c>
      <c r="O5" s="5" t="s">
        <v>19</v>
      </c>
    </row>
    <row r="6" spans="1:16" x14ac:dyDescent="0.2">
      <c r="A6">
        <v>4</v>
      </c>
      <c r="B6" t="s">
        <v>3</v>
      </c>
      <c r="C6">
        <v>13.3</v>
      </c>
      <c r="D6" s="4" t="s">
        <v>10</v>
      </c>
      <c r="E6">
        <v>2.79</v>
      </c>
      <c r="F6">
        <v>139</v>
      </c>
      <c r="G6" s="3" t="str">
        <f t="shared" si="0"/>
        <v>13.3 ± 2.79</v>
      </c>
      <c r="I6" s="6" t="s">
        <v>20</v>
      </c>
      <c r="J6" t="str">
        <f>G4</f>
        <v>15.2 ± 1.54</v>
      </c>
      <c r="K6" t="str">
        <f t="shared" ref="K6:K9" si="1">G11</f>
        <v>28.6 ± 2.71</v>
      </c>
      <c r="L6" t="str">
        <f t="shared" ref="L6:L9" si="2">G18</f>
        <v>21.2 ± 1.75</v>
      </c>
      <c r="M6" t="str">
        <f t="shared" ref="M6:M9" si="3">G25</f>
        <v>13.4 ± 2.48</v>
      </c>
      <c r="N6">
        <v>1114</v>
      </c>
      <c r="O6" s="5" t="s">
        <v>21</v>
      </c>
    </row>
    <row r="7" spans="1:16" x14ac:dyDescent="0.2">
      <c r="A7">
        <v>5</v>
      </c>
      <c r="B7" t="s">
        <v>4</v>
      </c>
      <c r="C7">
        <v>14.6</v>
      </c>
      <c r="D7" s="4" t="s">
        <v>10</v>
      </c>
      <c r="E7">
        <v>3.15</v>
      </c>
      <c r="F7">
        <v>280</v>
      </c>
      <c r="G7" s="3" t="str">
        <f t="shared" si="0"/>
        <v>14.6 ± 3.15</v>
      </c>
      <c r="I7" s="6" t="s">
        <v>22</v>
      </c>
      <c r="J7" t="str">
        <f t="shared" ref="J7:J9" si="4">G5</f>
        <v>13.5 ± 3.87</v>
      </c>
      <c r="K7" t="str">
        <f t="shared" si="1"/>
        <v>24.1 ± 5.74</v>
      </c>
      <c r="L7" t="str">
        <f t="shared" si="2"/>
        <v>17.8 ± 3.73</v>
      </c>
      <c r="M7" t="str">
        <f t="shared" si="3"/>
        <v>10.6 ± 4.14</v>
      </c>
      <c r="N7">
        <v>93216</v>
      </c>
      <c r="O7" s="5" t="s">
        <v>23</v>
      </c>
    </row>
    <row r="8" spans="1:16" x14ac:dyDescent="0.2">
      <c r="D8" s="4"/>
      <c r="G8" s="3"/>
      <c r="I8" s="6" t="s">
        <v>24</v>
      </c>
      <c r="J8" t="str">
        <f t="shared" si="4"/>
        <v>13.3 ± 2.79</v>
      </c>
      <c r="K8" t="str">
        <f t="shared" si="1"/>
        <v>19.4 ± 3.38</v>
      </c>
      <c r="L8" t="str">
        <f t="shared" si="2"/>
        <v>16.3 ± 2.6</v>
      </c>
      <c r="M8" t="str">
        <f t="shared" si="3"/>
        <v>6.03 ± 1.8</v>
      </c>
      <c r="N8">
        <v>19907</v>
      </c>
      <c r="O8" s="5" t="s">
        <v>25</v>
      </c>
    </row>
    <row r="9" spans="1:16" ht="17" thickBot="1" x14ac:dyDescent="0.25">
      <c r="A9" t="s">
        <v>6</v>
      </c>
      <c r="D9" s="4"/>
      <c r="G9" s="3"/>
      <c r="I9" s="7" t="s">
        <v>26</v>
      </c>
      <c r="J9" t="str">
        <f t="shared" si="4"/>
        <v>14.6 ± 3.15</v>
      </c>
      <c r="K9" t="str">
        <f t="shared" si="1"/>
        <v>20.3 ± 4.28</v>
      </c>
      <c r="L9" t="str">
        <f t="shared" si="2"/>
        <v>17.1 ± 3.15</v>
      </c>
      <c r="M9" t="str">
        <f t="shared" si="3"/>
        <v>5.74 ± 2.05</v>
      </c>
      <c r="N9" s="8">
        <v>30565</v>
      </c>
      <c r="O9" s="9" t="s">
        <v>27</v>
      </c>
    </row>
    <row r="10" spans="1:16" x14ac:dyDescent="0.2">
      <c r="A10">
        <v>1</v>
      </c>
      <c r="B10" t="s">
        <v>0</v>
      </c>
      <c r="C10">
        <v>26.1</v>
      </c>
      <c r="D10" s="4" t="s">
        <v>10</v>
      </c>
      <c r="E10">
        <v>5.33</v>
      </c>
      <c r="F10">
        <v>658</v>
      </c>
      <c r="G10" s="3" t="str">
        <f>CONCATENATE(C10, " ",D10," ", E10)</f>
        <v>26.1 ± 5.33</v>
      </c>
    </row>
    <row r="11" spans="1:16" x14ac:dyDescent="0.2">
      <c r="A11">
        <v>2</v>
      </c>
      <c r="B11" t="s">
        <v>1</v>
      </c>
      <c r="C11">
        <v>28.6</v>
      </c>
      <c r="D11" s="4" t="s">
        <v>10</v>
      </c>
      <c r="E11">
        <v>2.71</v>
      </c>
      <c r="F11">
        <v>10</v>
      </c>
      <c r="G11" s="3" t="str">
        <f t="shared" ref="G11:G14" si="5">CONCATENATE(C11, " ",D11," ", E11)</f>
        <v>28.6 ± 2.71</v>
      </c>
    </row>
    <row r="12" spans="1:16" x14ac:dyDescent="0.2">
      <c r="A12">
        <v>3</v>
      </c>
      <c r="B12" t="s">
        <v>2</v>
      </c>
      <c r="C12">
        <v>24.1</v>
      </c>
      <c r="D12" s="4" t="s">
        <v>10</v>
      </c>
      <c r="E12">
        <v>5.74</v>
      </c>
      <c r="F12">
        <v>649</v>
      </c>
      <c r="G12" s="3" t="str">
        <f t="shared" si="5"/>
        <v>24.1 ± 5.74</v>
      </c>
    </row>
    <row r="13" spans="1:16" x14ac:dyDescent="0.2">
      <c r="A13">
        <v>4</v>
      </c>
      <c r="B13" t="s">
        <v>3</v>
      </c>
      <c r="C13">
        <v>19.399999999999999</v>
      </c>
      <c r="D13" s="4" t="s">
        <v>10</v>
      </c>
      <c r="E13">
        <v>3.38</v>
      </c>
      <c r="F13">
        <v>139</v>
      </c>
      <c r="G13" s="3" t="str">
        <f t="shared" si="5"/>
        <v>19.4 ± 3.38</v>
      </c>
    </row>
    <row r="14" spans="1:16" x14ac:dyDescent="0.2">
      <c r="A14">
        <v>5</v>
      </c>
      <c r="B14" t="s">
        <v>4</v>
      </c>
      <c r="C14">
        <v>20.3</v>
      </c>
      <c r="D14" s="4" t="s">
        <v>10</v>
      </c>
      <c r="E14">
        <v>4.28</v>
      </c>
      <c r="F14">
        <v>280</v>
      </c>
      <c r="G14" s="3" t="str">
        <f t="shared" si="5"/>
        <v>20.3 ± 4.28</v>
      </c>
    </row>
    <row r="15" spans="1:16" x14ac:dyDescent="0.2">
      <c r="D15" s="4"/>
      <c r="G15" s="3"/>
    </row>
    <row r="16" spans="1:16" x14ac:dyDescent="0.2">
      <c r="A16" t="s">
        <v>7</v>
      </c>
      <c r="D16" s="4"/>
      <c r="G16" s="3"/>
    </row>
    <row r="17" spans="1:7" x14ac:dyDescent="0.2">
      <c r="A17">
        <v>1</v>
      </c>
      <c r="B17" t="s">
        <v>0</v>
      </c>
      <c r="C17">
        <v>17</v>
      </c>
      <c r="D17" s="4" t="s">
        <v>10</v>
      </c>
      <c r="E17">
        <v>4.3600000000000003</v>
      </c>
      <c r="F17">
        <v>658</v>
      </c>
      <c r="G17" s="3" t="str">
        <f>CONCATENATE(C17, " ",D17," ", E17)</f>
        <v>17 ± 4.36</v>
      </c>
    </row>
    <row r="18" spans="1:7" x14ac:dyDescent="0.2">
      <c r="A18">
        <v>2</v>
      </c>
      <c r="B18" t="s">
        <v>1</v>
      </c>
      <c r="C18">
        <v>21.2</v>
      </c>
      <c r="D18" s="4" t="s">
        <v>10</v>
      </c>
      <c r="E18">
        <v>1.75</v>
      </c>
      <c r="F18">
        <v>10</v>
      </c>
      <c r="G18" s="3" t="str">
        <f t="shared" ref="G18:G21" si="6">CONCATENATE(C18, " ",D18," ", E18)</f>
        <v>21.2 ± 1.75</v>
      </c>
    </row>
    <row r="19" spans="1:7" x14ac:dyDescent="0.2">
      <c r="A19">
        <v>3</v>
      </c>
      <c r="B19" t="s">
        <v>2</v>
      </c>
      <c r="C19">
        <v>17.8</v>
      </c>
      <c r="D19" s="4" t="s">
        <v>10</v>
      </c>
      <c r="E19">
        <v>3.73</v>
      </c>
      <c r="F19">
        <v>649</v>
      </c>
      <c r="G19" s="3" t="str">
        <f t="shared" si="6"/>
        <v>17.8 ± 3.73</v>
      </c>
    </row>
    <row r="20" spans="1:7" x14ac:dyDescent="0.2">
      <c r="A20">
        <v>4</v>
      </c>
      <c r="B20" t="s">
        <v>3</v>
      </c>
      <c r="C20">
        <v>16.3</v>
      </c>
      <c r="D20" s="4" t="s">
        <v>10</v>
      </c>
      <c r="E20">
        <v>2.6</v>
      </c>
      <c r="F20">
        <v>139</v>
      </c>
      <c r="G20" s="3" t="str">
        <f t="shared" si="6"/>
        <v>16.3 ± 2.6</v>
      </c>
    </row>
    <row r="21" spans="1:7" x14ac:dyDescent="0.2">
      <c r="A21">
        <v>5</v>
      </c>
      <c r="B21" t="s">
        <v>4</v>
      </c>
      <c r="C21">
        <v>17.100000000000001</v>
      </c>
      <c r="D21" s="4" t="s">
        <v>10</v>
      </c>
      <c r="E21">
        <v>3.15</v>
      </c>
      <c r="F21">
        <v>280</v>
      </c>
      <c r="G21" s="3" t="str">
        <f t="shared" si="6"/>
        <v>17.1 ± 3.15</v>
      </c>
    </row>
    <row r="22" spans="1:7" x14ac:dyDescent="0.2">
      <c r="D22" s="4"/>
      <c r="G22" s="3"/>
    </row>
    <row r="23" spans="1:7" x14ac:dyDescent="0.2">
      <c r="A23" t="s">
        <v>8</v>
      </c>
      <c r="D23" s="4"/>
      <c r="G23" s="3"/>
    </row>
    <row r="24" spans="1:7" x14ac:dyDescent="0.2">
      <c r="A24">
        <v>1</v>
      </c>
      <c r="B24" t="s">
        <v>0</v>
      </c>
      <c r="C24">
        <v>15</v>
      </c>
      <c r="D24" s="4" t="s">
        <v>10</v>
      </c>
      <c r="E24">
        <v>4.0599999999999996</v>
      </c>
      <c r="F24">
        <v>658</v>
      </c>
      <c r="G24" s="3" t="str">
        <f>CONCATENATE(C24, " ",D24," ", E24)</f>
        <v>15 ± 4.06</v>
      </c>
    </row>
    <row r="25" spans="1:7" x14ac:dyDescent="0.2">
      <c r="A25">
        <v>2</v>
      </c>
      <c r="B25" t="s">
        <v>1</v>
      </c>
      <c r="C25">
        <v>13.4</v>
      </c>
      <c r="D25" s="4" t="s">
        <v>10</v>
      </c>
      <c r="E25">
        <v>2.48</v>
      </c>
      <c r="F25">
        <v>10</v>
      </c>
      <c r="G25" s="3" t="str">
        <f t="shared" ref="G25:G28" si="7">CONCATENATE(C25, " ",D25," ", E25)</f>
        <v>13.4 ± 2.48</v>
      </c>
    </row>
    <row r="26" spans="1:7" x14ac:dyDescent="0.2">
      <c r="A26">
        <v>3</v>
      </c>
      <c r="B26" t="s">
        <v>2</v>
      </c>
      <c r="C26">
        <v>10.6</v>
      </c>
      <c r="D26" s="4" t="s">
        <v>10</v>
      </c>
      <c r="E26">
        <v>4.1399999999999997</v>
      </c>
      <c r="F26">
        <v>649</v>
      </c>
      <c r="G26" s="3" t="str">
        <f t="shared" si="7"/>
        <v>10.6 ± 4.14</v>
      </c>
    </row>
    <row r="27" spans="1:7" x14ac:dyDescent="0.2">
      <c r="A27">
        <v>4</v>
      </c>
      <c r="B27" t="s">
        <v>3</v>
      </c>
      <c r="C27">
        <v>6.03</v>
      </c>
      <c r="D27" s="4" t="s">
        <v>10</v>
      </c>
      <c r="E27">
        <v>1.8</v>
      </c>
      <c r="F27">
        <v>139</v>
      </c>
      <c r="G27" s="3" t="str">
        <f t="shared" si="7"/>
        <v>6.03 ± 1.8</v>
      </c>
    </row>
    <row r="28" spans="1:7" x14ac:dyDescent="0.2">
      <c r="A28">
        <v>5</v>
      </c>
      <c r="B28" t="s">
        <v>4</v>
      </c>
      <c r="C28">
        <v>5.74</v>
      </c>
      <c r="D28" s="4" t="s">
        <v>10</v>
      </c>
      <c r="E28">
        <v>2.0499999999999998</v>
      </c>
      <c r="F28">
        <v>280</v>
      </c>
      <c r="G28" s="3" t="str">
        <f t="shared" si="7"/>
        <v>5.74 ± 2.05</v>
      </c>
    </row>
  </sheetData>
  <mergeCells count="5">
    <mergeCell ref="I3:I4"/>
    <mergeCell ref="J3:J4"/>
    <mergeCell ref="L3:L4"/>
    <mergeCell ref="N3:N4"/>
    <mergeCell ref="O3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5FA-E12C-9342-968B-84F8C5E44A66}">
  <dimension ref="B1:N50"/>
  <sheetViews>
    <sheetView topLeftCell="A18" workbookViewId="0">
      <selection activeCell="N21" sqref="N21"/>
    </sheetView>
  </sheetViews>
  <sheetFormatPr baseColWidth="10" defaultRowHeight="16" x14ac:dyDescent="0.2"/>
  <cols>
    <col min="3" max="3" width="15" bestFit="1" customWidth="1"/>
    <col min="9" max="9" width="17.6640625" customWidth="1"/>
  </cols>
  <sheetData>
    <row r="1" spans="2:14" s="21" customFormat="1" x14ac:dyDescent="0.2">
      <c r="B1" s="22" t="s">
        <v>134</v>
      </c>
    </row>
    <row r="2" spans="2:14" ht="17" thickBot="1" x14ac:dyDescent="0.25"/>
    <row r="3" spans="2:14" ht="17" thickBot="1" x14ac:dyDescent="0.25">
      <c r="B3" s="58" t="s">
        <v>53</v>
      </c>
      <c r="D3" s="19"/>
      <c r="E3" s="19"/>
      <c r="F3" s="20"/>
      <c r="H3" s="60" t="s">
        <v>54</v>
      </c>
    </row>
    <row r="4" spans="2:14" ht="17" thickBot="1" x14ac:dyDescent="0.25">
      <c r="B4" s="59"/>
      <c r="C4" s="18"/>
      <c r="D4" s="19"/>
      <c r="E4" s="19"/>
      <c r="F4" s="20"/>
      <c r="H4" s="61"/>
      <c r="I4" s="18"/>
      <c r="J4" s="19"/>
      <c r="K4" s="19"/>
      <c r="L4" s="20"/>
      <c r="N4" t="s">
        <v>132</v>
      </c>
    </row>
    <row r="5" spans="2:14" x14ac:dyDescent="0.2">
      <c r="C5" s="6"/>
      <c r="F5" s="5"/>
      <c r="I5" s="6"/>
      <c r="L5" s="5"/>
    </row>
    <row r="6" spans="2:14" x14ac:dyDescent="0.2">
      <c r="C6" s="6"/>
      <c r="F6" s="5"/>
      <c r="I6" s="6"/>
      <c r="L6" s="5"/>
    </row>
    <row r="7" spans="2:14" x14ac:dyDescent="0.2">
      <c r="C7" s="6"/>
      <c r="F7" s="5"/>
      <c r="I7" s="6"/>
      <c r="L7" s="5"/>
    </row>
    <row r="8" spans="2:14" x14ac:dyDescent="0.2">
      <c r="C8" s="6"/>
      <c r="F8" s="5"/>
      <c r="I8" s="6"/>
      <c r="L8" s="5"/>
    </row>
    <row r="9" spans="2:14" x14ac:dyDescent="0.2">
      <c r="C9" s="6"/>
      <c r="F9" s="5"/>
      <c r="I9" s="6"/>
      <c r="L9" s="5"/>
    </row>
    <row r="10" spans="2:14" x14ac:dyDescent="0.2">
      <c r="C10" s="6"/>
      <c r="F10" s="5"/>
      <c r="I10" s="6"/>
      <c r="L10" s="5"/>
    </row>
    <row r="11" spans="2:14" x14ac:dyDescent="0.2">
      <c r="C11" s="6"/>
      <c r="F11" s="5"/>
      <c r="I11" s="6"/>
      <c r="L11" s="5"/>
    </row>
    <row r="12" spans="2:14" x14ac:dyDescent="0.2">
      <c r="C12" s="6"/>
      <c r="F12" s="5"/>
      <c r="I12" s="6"/>
      <c r="L12" s="5"/>
    </row>
    <row r="13" spans="2:14" x14ac:dyDescent="0.2">
      <c r="C13" s="6"/>
      <c r="F13" s="5"/>
      <c r="I13" s="6"/>
      <c r="L13" s="5"/>
    </row>
    <row r="14" spans="2:14" x14ac:dyDescent="0.2">
      <c r="C14" s="6"/>
      <c r="F14" s="5"/>
      <c r="I14" s="6"/>
      <c r="L14" s="5"/>
    </row>
    <row r="15" spans="2:14" x14ac:dyDescent="0.2">
      <c r="C15" s="6"/>
      <c r="F15" s="5"/>
      <c r="I15" s="6"/>
      <c r="L15" s="5"/>
    </row>
    <row r="16" spans="2:14" x14ac:dyDescent="0.2">
      <c r="C16" s="6"/>
      <c r="F16" s="5"/>
      <c r="I16" s="6"/>
      <c r="L16" s="5"/>
    </row>
    <row r="17" spans="3:12" x14ac:dyDescent="0.2">
      <c r="C17" s="6"/>
      <c r="F17" s="5"/>
      <c r="I17" s="6"/>
      <c r="L17" s="5"/>
    </row>
    <row r="18" spans="3:12" x14ac:dyDescent="0.2">
      <c r="C18" s="6"/>
      <c r="F18" s="5"/>
      <c r="I18" s="6"/>
      <c r="L18" s="5"/>
    </row>
    <row r="19" spans="3:12" x14ac:dyDescent="0.2">
      <c r="C19" s="6"/>
      <c r="F19" s="5"/>
      <c r="I19" s="6"/>
      <c r="L19" s="5"/>
    </row>
    <row r="20" spans="3:12" x14ac:dyDescent="0.2">
      <c r="C20" s="6"/>
      <c r="F20" s="5"/>
      <c r="I20" s="6"/>
      <c r="L20" s="5"/>
    </row>
    <row r="21" spans="3:12" x14ac:dyDescent="0.2">
      <c r="C21" s="6"/>
      <c r="F21" s="5"/>
      <c r="I21" s="6"/>
      <c r="L21" s="5"/>
    </row>
    <row r="22" spans="3:12" x14ac:dyDescent="0.2">
      <c r="C22" s="6"/>
      <c r="F22" s="5"/>
      <c r="I22" s="6"/>
      <c r="L22" s="5"/>
    </row>
    <row r="23" spans="3:12" x14ac:dyDescent="0.2">
      <c r="C23" s="6"/>
      <c r="F23" s="5"/>
      <c r="I23" s="6"/>
      <c r="L23" s="5"/>
    </row>
    <row r="24" spans="3:12" ht="17" thickBot="1" x14ac:dyDescent="0.25">
      <c r="C24" s="6"/>
      <c r="F24" s="5"/>
      <c r="I24" s="7"/>
      <c r="J24" s="8"/>
      <c r="K24" s="8"/>
      <c r="L24" s="9"/>
    </row>
    <row r="25" spans="3:12" ht="17" thickBot="1" x14ac:dyDescent="0.25">
      <c r="C25" s="7"/>
      <c r="D25" s="8"/>
      <c r="E25" s="8"/>
      <c r="F25" s="9"/>
    </row>
    <row r="27" spans="3:12" x14ac:dyDescent="0.2">
      <c r="C27" t="s">
        <v>80</v>
      </c>
      <c r="I27" t="s">
        <v>101</v>
      </c>
    </row>
    <row r="28" spans="3:12" x14ac:dyDescent="0.2">
      <c r="C28" t="s">
        <v>81</v>
      </c>
      <c r="I28" t="s">
        <v>102</v>
      </c>
    </row>
    <row r="29" spans="3:12" x14ac:dyDescent="0.2">
      <c r="C29" t="s">
        <v>82</v>
      </c>
      <c r="I29" t="s">
        <v>103</v>
      </c>
    </row>
    <row r="30" spans="3:12" x14ac:dyDescent="0.2">
      <c r="C30" t="s">
        <v>83</v>
      </c>
      <c r="I30" t="s">
        <v>104</v>
      </c>
    </row>
    <row r="31" spans="3:12" x14ac:dyDescent="0.2">
      <c r="C31" t="s">
        <v>84</v>
      </c>
      <c r="I31" t="s">
        <v>105</v>
      </c>
    </row>
    <row r="32" spans="3:12" x14ac:dyDescent="0.2">
      <c r="C32" t="s">
        <v>85</v>
      </c>
    </row>
    <row r="33" spans="3:9" x14ac:dyDescent="0.2">
      <c r="C33" t="s">
        <v>86</v>
      </c>
      <c r="I33" t="s">
        <v>106</v>
      </c>
    </row>
    <row r="34" spans="3:9" x14ac:dyDescent="0.2">
      <c r="C34" t="s">
        <v>87</v>
      </c>
      <c r="I34" t="s">
        <v>107</v>
      </c>
    </row>
    <row r="35" spans="3:9" x14ac:dyDescent="0.2">
      <c r="C35" t="s">
        <v>88</v>
      </c>
      <c r="I35" t="s">
        <v>108</v>
      </c>
    </row>
    <row r="36" spans="3:9" x14ac:dyDescent="0.2">
      <c r="C36" t="s">
        <v>89</v>
      </c>
    </row>
    <row r="37" spans="3:9" x14ac:dyDescent="0.2">
      <c r="C37" t="s">
        <v>90</v>
      </c>
      <c r="I37" t="s">
        <v>109</v>
      </c>
    </row>
    <row r="38" spans="3:9" x14ac:dyDescent="0.2">
      <c r="C38" t="s">
        <v>91</v>
      </c>
      <c r="I38" t="s">
        <v>110</v>
      </c>
    </row>
    <row r="39" spans="3:9" x14ac:dyDescent="0.2">
      <c r="C39" t="s">
        <v>92</v>
      </c>
      <c r="I39" t="s">
        <v>111</v>
      </c>
    </row>
    <row r="40" spans="3:9" x14ac:dyDescent="0.2">
      <c r="I40" t="s">
        <v>112</v>
      </c>
    </row>
    <row r="41" spans="3:9" x14ac:dyDescent="0.2">
      <c r="C41" t="s">
        <v>93</v>
      </c>
      <c r="I41" t="s">
        <v>113</v>
      </c>
    </row>
    <row r="42" spans="3:9" x14ac:dyDescent="0.2">
      <c r="C42" t="s">
        <v>94</v>
      </c>
      <c r="I42" t="s">
        <v>114</v>
      </c>
    </row>
    <row r="43" spans="3:9" x14ac:dyDescent="0.2">
      <c r="C43" t="s">
        <v>95</v>
      </c>
    </row>
    <row r="44" spans="3:9" x14ac:dyDescent="0.2">
      <c r="C44" t="s">
        <v>96</v>
      </c>
      <c r="I44" t="s">
        <v>115</v>
      </c>
    </row>
    <row r="45" spans="3:9" x14ac:dyDescent="0.2">
      <c r="I45" t="s">
        <v>116</v>
      </c>
    </row>
    <row r="46" spans="3:9" x14ac:dyDescent="0.2">
      <c r="C46" t="s">
        <v>97</v>
      </c>
    </row>
    <row r="47" spans="3:9" x14ac:dyDescent="0.2">
      <c r="C47" t="s">
        <v>98</v>
      </c>
      <c r="I47" t="s">
        <v>117</v>
      </c>
    </row>
    <row r="48" spans="3:9" x14ac:dyDescent="0.2">
      <c r="C48" t="s">
        <v>99</v>
      </c>
      <c r="I48" t="s">
        <v>118</v>
      </c>
    </row>
    <row r="49" spans="3:9" x14ac:dyDescent="0.2">
      <c r="C49" t="s">
        <v>100</v>
      </c>
      <c r="I49" t="s">
        <v>119</v>
      </c>
    </row>
    <row r="50" spans="3:9" x14ac:dyDescent="0.2">
      <c r="I50" t="s">
        <v>120</v>
      </c>
    </row>
  </sheetData>
  <mergeCells count="2">
    <mergeCell ref="B3:B4"/>
    <mergeCell ref="H3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B1AB-E722-C344-8E9D-48658E19A72C}">
  <dimension ref="A1:F62"/>
  <sheetViews>
    <sheetView topLeftCell="A29" workbookViewId="0">
      <selection activeCell="B44" sqref="B44"/>
    </sheetView>
  </sheetViews>
  <sheetFormatPr baseColWidth="10" defaultRowHeight="16" x14ac:dyDescent="0.2"/>
  <cols>
    <col min="1" max="1" width="14.6640625" customWidth="1"/>
    <col min="3" max="3" width="13.5" customWidth="1"/>
    <col min="9" max="9" width="8.83203125" customWidth="1"/>
    <col min="10" max="10" width="14.1640625" customWidth="1"/>
    <col min="11" max="11" width="4.33203125" customWidth="1"/>
    <col min="12" max="12" width="14.5" customWidth="1"/>
    <col min="23" max="23" width="15.6640625" customWidth="1"/>
  </cols>
  <sheetData>
    <row r="1" spans="1:5" s="38" customFormat="1" ht="17" thickBot="1" x14ac:dyDescent="0.25">
      <c r="A1" s="43" t="s">
        <v>75</v>
      </c>
      <c r="B1" s="51" t="s">
        <v>174</v>
      </c>
    </row>
    <row r="2" spans="1:5" s="1" customFormat="1" x14ac:dyDescent="0.2">
      <c r="A2" s="58" t="s">
        <v>53</v>
      </c>
      <c r="B2" s="33" t="s">
        <v>171</v>
      </c>
    </row>
    <row r="3" spans="1:5" s="1" customFormat="1" ht="17" thickBot="1" x14ac:dyDescent="0.25">
      <c r="A3" s="59"/>
      <c r="B3" s="32" t="s">
        <v>47</v>
      </c>
    </row>
    <row r="4" spans="1:5" x14ac:dyDescent="0.2">
      <c r="A4" s="6" t="s">
        <v>37</v>
      </c>
      <c r="B4" t="s">
        <v>38</v>
      </c>
    </row>
    <row r="5" spans="1:5" x14ac:dyDescent="0.2">
      <c r="B5" t="s">
        <v>39</v>
      </c>
      <c r="C5" t="s">
        <v>40</v>
      </c>
      <c r="D5" t="s">
        <v>41</v>
      </c>
    </row>
    <row r="6" spans="1:5" x14ac:dyDescent="0.2">
      <c r="A6" t="s">
        <v>42</v>
      </c>
      <c r="B6">
        <v>639.07910000000004</v>
      </c>
      <c r="C6">
        <v>1</v>
      </c>
      <c r="D6" t="s">
        <v>43</v>
      </c>
      <c r="E6" t="s">
        <v>44</v>
      </c>
    </row>
    <row r="7" spans="1:5" x14ac:dyDescent="0.2">
      <c r="A7" t="s">
        <v>45</v>
      </c>
      <c r="B7">
        <v>5.9499999999999997E-2</v>
      </c>
      <c r="C7">
        <v>1</v>
      </c>
      <c r="D7">
        <v>0.80720000000000003</v>
      </c>
    </row>
    <row r="8" spans="1:5" ht="17" thickBot="1" x14ac:dyDescent="0.25">
      <c r="A8" s="6"/>
    </row>
    <row r="9" spans="1:5" s="1" customFormat="1" ht="16" customHeight="1" x14ac:dyDescent="0.2">
      <c r="A9" s="60" t="s">
        <v>54</v>
      </c>
      <c r="B9" s="33" t="s">
        <v>163</v>
      </c>
    </row>
    <row r="10" spans="1:5" s="1" customFormat="1" ht="17" customHeight="1" thickBot="1" x14ac:dyDescent="0.25">
      <c r="A10" s="62"/>
      <c r="B10" s="32" t="s">
        <v>46</v>
      </c>
    </row>
    <row r="11" spans="1:5" x14ac:dyDescent="0.2">
      <c r="A11" s="6" t="s">
        <v>37</v>
      </c>
      <c r="B11" t="s">
        <v>38</v>
      </c>
    </row>
    <row r="12" spans="1:5" x14ac:dyDescent="0.2">
      <c r="B12" t="s">
        <v>39</v>
      </c>
      <c r="C12" t="s">
        <v>40</v>
      </c>
      <c r="D12" t="s">
        <v>41</v>
      </c>
    </row>
    <row r="13" spans="1:5" x14ac:dyDescent="0.2">
      <c r="A13" t="s">
        <v>42</v>
      </c>
      <c r="B13">
        <v>188.87270000000001</v>
      </c>
      <c r="C13">
        <v>1</v>
      </c>
      <c r="D13" t="s">
        <v>43</v>
      </c>
      <c r="E13" t="s">
        <v>44</v>
      </c>
    </row>
    <row r="14" spans="1:5" s="8" customFormat="1" ht="17" thickBot="1" x14ac:dyDescent="0.25">
      <c r="A14" s="8" t="s">
        <v>45</v>
      </c>
      <c r="B14" s="8">
        <v>2.2311999999999999</v>
      </c>
      <c r="C14" s="8">
        <v>1</v>
      </c>
      <c r="D14" s="8">
        <v>0.13519999999999999</v>
      </c>
    </row>
    <row r="15" spans="1:5" ht="17" thickBot="1" x14ac:dyDescent="0.25"/>
    <row r="16" spans="1:5" s="42" customFormat="1" ht="17" thickBot="1" x14ac:dyDescent="0.25">
      <c r="A16" s="39" t="s">
        <v>76</v>
      </c>
      <c r="B16" s="41" t="s">
        <v>72</v>
      </c>
    </row>
    <row r="17" spans="1:6" s="1" customFormat="1" x14ac:dyDescent="0.2">
      <c r="A17" s="58" t="s">
        <v>53</v>
      </c>
      <c r="B17" s="32" t="s">
        <v>172</v>
      </c>
    </row>
    <row r="18" spans="1:6" s="1" customFormat="1" ht="17" thickBot="1" x14ac:dyDescent="0.25">
      <c r="A18" s="59"/>
      <c r="B18" s="32" t="s">
        <v>52</v>
      </c>
    </row>
    <row r="19" spans="1:6" x14ac:dyDescent="0.2">
      <c r="A19" s="6" t="s">
        <v>37</v>
      </c>
      <c r="B19" t="s">
        <v>38</v>
      </c>
    </row>
    <row r="20" spans="1:6" x14ac:dyDescent="0.2">
      <c r="A20" s="23"/>
      <c r="B20" t="s">
        <v>39</v>
      </c>
      <c r="C20" t="s">
        <v>40</v>
      </c>
      <c r="D20" t="s">
        <v>41</v>
      </c>
    </row>
    <row r="21" spans="1:6" x14ac:dyDescent="0.2">
      <c r="A21" s="6" t="s">
        <v>45</v>
      </c>
      <c r="B21">
        <v>4.6211000000000002</v>
      </c>
      <c r="C21">
        <v>1</v>
      </c>
      <c r="D21">
        <v>3.1579999999999997E-2</v>
      </c>
      <c r="E21" t="s">
        <v>49</v>
      </c>
    </row>
    <row r="22" spans="1:6" s="45" customFormat="1" x14ac:dyDescent="0.2">
      <c r="A22" s="44" t="s">
        <v>73</v>
      </c>
      <c r="B22" s="45">
        <v>379.43680000000001</v>
      </c>
      <c r="C22" s="45">
        <v>13</v>
      </c>
      <c r="D22" s="45" t="s">
        <v>43</v>
      </c>
      <c r="E22" s="45" t="s">
        <v>44</v>
      </c>
      <c r="F22" s="45" t="s">
        <v>74</v>
      </c>
    </row>
    <row r="23" spans="1:6" ht="17" thickBot="1" x14ac:dyDescent="0.25">
      <c r="A23" s="6"/>
    </row>
    <row r="24" spans="1:6" x14ac:dyDescent="0.2">
      <c r="A24" s="60" t="s">
        <v>54</v>
      </c>
      <c r="B24" s="32" t="s">
        <v>168</v>
      </c>
      <c r="C24" s="1"/>
      <c r="D24" s="1"/>
      <c r="E24" s="1"/>
      <c r="F24" s="1"/>
    </row>
    <row r="25" spans="1:6" s="1" customFormat="1" ht="16" customHeight="1" thickBot="1" x14ac:dyDescent="0.25">
      <c r="A25" s="62"/>
      <c r="B25" s="33" t="s">
        <v>138</v>
      </c>
    </row>
    <row r="26" spans="1:6" s="1" customFormat="1" ht="17" customHeight="1" x14ac:dyDescent="0.2">
      <c r="A26" s="23" t="s">
        <v>37</v>
      </c>
      <c r="B26" t="s">
        <v>38</v>
      </c>
    </row>
    <row r="27" spans="1:6" x14ac:dyDescent="0.2">
      <c r="A27" s="6"/>
      <c r="B27" t="s">
        <v>39</v>
      </c>
      <c r="C27" t="s">
        <v>40</v>
      </c>
      <c r="D27" t="s">
        <v>41</v>
      </c>
    </row>
    <row r="28" spans="1:6" x14ac:dyDescent="0.2">
      <c r="A28" t="s">
        <v>45</v>
      </c>
      <c r="B28">
        <v>1.41E-2</v>
      </c>
      <c r="C28">
        <v>1</v>
      </c>
      <c r="D28">
        <v>0.90539999999999998</v>
      </c>
    </row>
    <row r="29" spans="1:6" s="46" customFormat="1" x14ac:dyDescent="0.2">
      <c r="A29" s="46" t="s">
        <v>73</v>
      </c>
      <c r="B29" s="46">
        <v>214.14359999999999</v>
      </c>
      <c r="C29" s="46">
        <v>13</v>
      </c>
      <c r="D29" s="46" t="s">
        <v>43</v>
      </c>
      <c r="E29" s="46" t="s">
        <v>44</v>
      </c>
      <c r="F29" s="46" t="s">
        <v>74</v>
      </c>
    </row>
    <row r="30" spans="1:6" s="8" customFormat="1" ht="17" thickBot="1" x14ac:dyDescent="0.25">
      <c r="A30" s="7"/>
    </row>
    <row r="31" spans="1:6" s="17" customFormat="1" ht="17" thickBot="1" x14ac:dyDescent="0.25"/>
    <row r="32" spans="1:6" s="40" customFormat="1" ht="27" thickBot="1" x14ac:dyDescent="0.35">
      <c r="A32" s="39" t="s">
        <v>77</v>
      </c>
      <c r="B32" s="37" t="s">
        <v>175</v>
      </c>
    </row>
    <row r="33" spans="1:5" s="1" customFormat="1" x14ac:dyDescent="0.2">
      <c r="A33" s="58" t="s">
        <v>53</v>
      </c>
      <c r="B33" s="32" t="s">
        <v>164</v>
      </c>
    </row>
    <row r="34" spans="1:5" s="1" customFormat="1" ht="17" thickBot="1" x14ac:dyDescent="0.25">
      <c r="A34" s="59"/>
      <c r="B34" s="33" t="s">
        <v>136</v>
      </c>
    </row>
    <row r="35" spans="1:5" x14ac:dyDescent="0.2">
      <c r="A35" s="6" t="s">
        <v>37</v>
      </c>
      <c r="B35" t="s">
        <v>38</v>
      </c>
    </row>
    <row r="36" spans="1:5" x14ac:dyDescent="0.2">
      <c r="A36" s="6"/>
      <c r="B36" t="s">
        <v>39</v>
      </c>
      <c r="C36" t="s">
        <v>40</v>
      </c>
      <c r="D36" s="16" t="s">
        <v>41</v>
      </c>
    </row>
    <row r="37" spans="1:5" x14ac:dyDescent="0.2">
      <c r="A37" s="6" t="s">
        <v>71</v>
      </c>
      <c r="B37">
        <v>0.64170000000000005</v>
      </c>
      <c r="C37">
        <v>1</v>
      </c>
      <c r="D37">
        <v>0.42310710000000001</v>
      </c>
    </row>
    <row r="38" spans="1:5" x14ac:dyDescent="0.2">
      <c r="A38" s="6" t="s">
        <v>45</v>
      </c>
      <c r="B38">
        <v>11.0716</v>
      </c>
      <c r="C38">
        <v>1</v>
      </c>
      <c r="D38">
        <v>8.7659999999999995E-4</v>
      </c>
      <c r="E38" t="s">
        <v>44</v>
      </c>
    </row>
    <row r="39" spans="1:5" ht="17" thickBot="1" x14ac:dyDescent="0.25">
      <c r="A39" s="6"/>
    </row>
    <row r="40" spans="1:5" s="1" customFormat="1" x14ac:dyDescent="0.2">
      <c r="A40" s="60" t="s">
        <v>54</v>
      </c>
      <c r="B40" s="32" t="s">
        <v>165</v>
      </c>
    </row>
    <row r="41" spans="1:5" s="1" customFormat="1" ht="17" thickBot="1" x14ac:dyDescent="0.25">
      <c r="A41" s="62"/>
      <c r="B41" s="32" t="s">
        <v>137</v>
      </c>
    </row>
    <row r="42" spans="1:5" x14ac:dyDescent="0.2">
      <c r="A42" s="6" t="s">
        <v>37</v>
      </c>
      <c r="B42" t="s">
        <v>38</v>
      </c>
    </row>
    <row r="43" spans="1:5" x14ac:dyDescent="0.2">
      <c r="A43" s="6"/>
      <c r="B43" t="s">
        <v>39</v>
      </c>
      <c r="C43" t="s">
        <v>40</v>
      </c>
      <c r="D43" t="s">
        <v>41</v>
      </c>
    </row>
    <row r="44" spans="1:5" x14ac:dyDescent="0.2">
      <c r="A44" s="6" t="s">
        <v>71</v>
      </c>
      <c r="B44">
        <v>9.1300000000000006E-2</v>
      </c>
      <c r="C44">
        <v>1</v>
      </c>
      <c r="D44" s="24">
        <v>0.76249999999999996</v>
      </c>
    </row>
    <row r="45" spans="1:5" s="8" customFormat="1" ht="17" thickBot="1" x14ac:dyDescent="0.25">
      <c r="A45" s="7" t="s">
        <v>45</v>
      </c>
      <c r="B45" s="8">
        <v>0.2006</v>
      </c>
      <c r="C45" s="8">
        <v>1</v>
      </c>
      <c r="D45" s="8">
        <v>0.6542</v>
      </c>
    </row>
    <row r="46" spans="1:5" s="17" customFormat="1" x14ac:dyDescent="0.2"/>
    <row r="47" spans="1:5" s="38" customFormat="1" ht="17" thickBot="1" x14ac:dyDescent="0.25">
      <c r="A47" s="36" t="s">
        <v>79</v>
      </c>
      <c r="B47" s="37" t="s">
        <v>78</v>
      </c>
    </row>
    <row r="48" spans="1:5" s="1" customFormat="1" x14ac:dyDescent="0.2">
      <c r="A48" s="58" t="s">
        <v>53</v>
      </c>
      <c r="B48" s="33" t="s">
        <v>169</v>
      </c>
    </row>
    <row r="49" spans="1:6" s="1" customFormat="1" ht="17" thickBot="1" x14ac:dyDescent="0.25">
      <c r="A49" s="59"/>
      <c r="B49" s="32" t="s">
        <v>167</v>
      </c>
    </row>
    <row r="50" spans="1:6" x14ac:dyDescent="0.2">
      <c r="A50" s="6" t="s">
        <v>37</v>
      </c>
      <c r="B50" t="s">
        <v>38</v>
      </c>
      <c r="E50" s="24"/>
    </row>
    <row r="51" spans="1:6" x14ac:dyDescent="0.2">
      <c r="A51" s="6"/>
      <c r="B51" t="s">
        <v>39</v>
      </c>
      <c r="C51" t="s">
        <v>40</v>
      </c>
      <c r="D51" t="s">
        <v>41</v>
      </c>
      <c r="E51" s="24"/>
    </row>
    <row r="52" spans="1:6" x14ac:dyDescent="0.2">
      <c r="A52" t="s">
        <v>48</v>
      </c>
      <c r="B52">
        <v>71.6126</v>
      </c>
      <c r="C52">
        <v>1</v>
      </c>
      <c r="D52" s="16">
        <v>2.2E-16</v>
      </c>
      <c r="E52" s="31" t="s">
        <v>44</v>
      </c>
    </row>
    <row r="53" spans="1:6" x14ac:dyDescent="0.2">
      <c r="A53" t="s">
        <v>166</v>
      </c>
      <c r="B53">
        <v>8.9544999999999995</v>
      </c>
      <c r="C53">
        <v>1</v>
      </c>
      <c r="D53">
        <v>2.7680000000000001E-3</v>
      </c>
      <c r="E53" t="s">
        <v>51</v>
      </c>
    </row>
    <row r="54" spans="1:6" x14ac:dyDescent="0.2">
      <c r="A54" t="s">
        <v>45</v>
      </c>
      <c r="B54">
        <v>7.7394999999999996</v>
      </c>
      <c r="C54">
        <v>1</v>
      </c>
      <c r="D54">
        <v>5.4019999999999997E-3</v>
      </c>
      <c r="E54" t="s">
        <v>51</v>
      </c>
    </row>
    <row r="55" spans="1:6" ht="17" thickBot="1" x14ac:dyDescent="0.25">
      <c r="A55" s="6"/>
      <c r="E55" s="24"/>
    </row>
    <row r="56" spans="1:6" s="1" customFormat="1" ht="16" customHeight="1" x14ac:dyDescent="0.2">
      <c r="A56" s="60" t="s">
        <v>54</v>
      </c>
      <c r="B56" s="33" t="s">
        <v>170</v>
      </c>
      <c r="E56" s="25"/>
    </row>
    <row r="57" spans="1:6" s="1" customFormat="1" ht="17" customHeight="1" thickBot="1" x14ac:dyDescent="0.25">
      <c r="A57" s="62"/>
      <c r="B57" s="32" t="s">
        <v>135</v>
      </c>
      <c r="E57" s="25"/>
    </row>
    <row r="58" spans="1:6" x14ac:dyDescent="0.2">
      <c r="A58" s="6" t="s">
        <v>37</v>
      </c>
      <c r="B58" t="s">
        <v>38</v>
      </c>
      <c r="E58" s="24"/>
    </row>
    <row r="59" spans="1:6" x14ac:dyDescent="0.2">
      <c r="A59" s="6"/>
      <c r="B59" t="s">
        <v>39</v>
      </c>
      <c r="C59" t="s">
        <v>40</v>
      </c>
      <c r="D59" t="s">
        <v>41</v>
      </c>
      <c r="E59" s="24"/>
      <c r="F59" s="31"/>
    </row>
    <row r="60" spans="1:6" x14ac:dyDescent="0.2">
      <c r="A60" t="s">
        <v>50</v>
      </c>
      <c r="B60">
        <v>54.679499999999997</v>
      </c>
      <c r="C60">
        <v>1</v>
      </c>
      <c r="D60" s="16">
        <v>1.4190000000000001E-13</v>
      </c>
      <c r="E60" s="26" t="s">
        <v>44</v>
      </c>
    </row>
    <row r="61" spans="1:6" x14ac:dyDescent="0.2">
      <c r="A61" t="s">
        <v>45</v>
      </c>
      <c r="B61">
        <v>7.4899999999999994E-2</v>
      </c>
      <c r="C61">
        <v>1</v>
      </c>
      <c r="D61">
        <v>0.7843</v>
      </c>
      <c r="E61" s="24"/>
    </row>
    <row r="62" spans="1:6" s="8" customFormat="1" ht="17" thickBot="1" x14ac:dyDescent="0.25">
      <c r="A62" s="7"/>
      <c r="E62" s="27"/>
    </row>
  </sheetData>
  <mergeCells count="8">
    <mergeCell ref="A17:A18"/>
    <mergeCell ref="A9:A10"/>
    <mergeCell ref="A2:A3"/>
    <mergeCell ref="A56:A57"/>
    <mergeCell ref="A48:A49"/>
    <mergeCell ref="A33:A34"/>
    <mergeCell ref="A40:A41"/>
    <mergeCell ref="A24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9322-74B1-BD4E-B2E9-7D0205056BE0}">
  <dimension ref="A1:V93"/>
  <sheetViews>
    <sheetView tabSelected="1" topLeftCell="H52" zoomScale="109" zoomScaleNormal="100" workbookViewId="0">
      <selection activeCell="U66" sqref="U66"/>
    </sheetView>
  </sheetViews>
  <sheetFormatPr baseColWidth="10" defaultRowHeight="16" x14ac:dyDescent="0.2"/>
  <cols>
    <col min="9" max="10" width="10.83203125" style="1"/>
    <col min="17" max="17" width="10.83203125" style="1"/>
    <col min="19" max="20" width="10.83203125" style="1"/>
  </cols>
  <sheetData>
    <row r="1" spans="1:20" x14ac:dyDescent="0.2">
      <c r="B1" s="60" t="s">
        <v>54</v>
      </c>
      <c r="C1" t="s">
        <v>121</v>
      </c>
      <c r="D1" t="s">
        <v>122</v>
      </c>
      <c r="E1" t="s">
        <v>123</v>
      </c>
      <c r="F1" t="s">
        <v>124</v>
      </c>
      <c r="L1" s="58" t="s">
        <v>53</v>
      </c>
      <c r="M1" t="s">
        <v>131</v>
      </c>
      <c r="N1" t="s">
        <v>122</v>
      </c>
      <c r="O1" t="s">
        <v>123</v>
      </c>
      <c r="P1" t="s">
        <v>124</v>
      </c>
    </row>
    <row r="2" spans="1:20" ht="17" thickBot="1" x14ac:dyDescent="0.25">
      <c r="B2" s="62"/>
      <c r="E2" t="s">
        <v>29</v>
      </c>
      <c r="F2" t="s">
        <v>30</v>
      </c>
      <c r="G2" t="s">
        <v>31</v>
      </c>
      <c r="H2" t="s">
        <v>32</v>
      </c>
      <c r="I2" t="s">
        <v>33</v>
      </c>
      <c r="J2" s="1" t="s">
        <v>34</v>
      </c>
      <c r="L2" s="59"/>
      <c r="O2" t="s">
        <v>29</v>
      </c>
      <c r="P2" t="s">
        <v>30</v>
      </c>
      <c r="Q2" t="s">
        <v>31</v>
      </c>
      <c r="R2" t="s">
        <v>32</v>
      </c>
      <c r="S2" t="s">
        <v>33</v>
      </c>
      <c r="T2" s="1" t="s">
        <v>34</v>
      </c>
    </row>
    <row r="3" spans="1:20" x14ac:dyDescent="0.2">
      <c r="C3" t="s">
        <v>125</v>
      </c>
      <c r="D3" t="s">
        <v>35</v>
      </c>
      <c r="E3" t="s">
        <v>55</v>
      </c>
      <c r="F3">
        <v>-3.4764200000000001</v>
      </c>
      <c r="G3">
        <v>0.58799999999999997</v>
      </c>
      <c r="H3" s="1">
        <v>3.92</v>
      </c>
      <c r="I3" s="1">
        <v>-5.9089999999999998</v>
      </c>
      <c r="J3" s="48">
        <v>5.57E-2</v>
      </c>
      <c r="M3" t="s">
        <v>125</v>
      </c>
      <c r="N3" t="s">
        <v>35</v>
      </c>
      <c r="O3" t="s">
        <v>63</v>
      </c>
      <c r="P3" s="1">
        <v>-5.7151100000000001</v>
      </c>
      <c r="Q3">
        <v>0.48599999999999999</v>
      </c>
      <c r="R3" s="1">
        <v>7.91</v>
      </c>
      <c r="S3" s="1">
        <v>-11.759</v>
      </c>
      <c r="T3">
        <v>1E-4</v>
      </c>
    </row>
    <row r="4" spans="1:20" x14ac:dyDescent="0.2">
      <c r="C4" t="s">
        <v>125</v>
      </c>
      <c r="D4" t="s">
        <v>35</v>
      </c>
      <c r="E4" t="s">
        <v>56</v>
      </c>
      <c r="F4">
        <v>-4.0990799999999998</v>
      </c>
      <c r="G4">
        <v>0.61699999999999999</v>
      </c>
      <c r="H4" s="1">
        <v>4.75</v>
      </c>
      <c r="I4" s="1">
        <v>-6.6429999999999998</v>
      </c>
      <c r="J4" s="48">
        <v>2.35E-2</v>
      </c>
      <c r="M4" t="s">
        <v>125</v>
      </c>
      <c r="N4" t="s">
        <v>35</v>
      </c>
      <c r="O4" t="s">
        <v>64</v>
      </c>
      <c r="P4" s="1">
        <v>-2.60582</v>
      </c>
      <c r="Q4">
        <v>0.44700000000000001</v>
      </c>
      <c r="R4" s="1">
        <v>5.74</v>
      </c>
      <c r="S4" s="1">
        <v>-5.8239999999999998</v>
      </c>
      <c r="T4">
        <v>2.6499999999999999E-2</v>
      </c>
    </row>
    <row r="5" spans="1:20" x14ac:dyDescent="0.2">
      <c r="C5" t="s">
        <v>125</v>
      </c>
      <c r="D5" t="s">
        <v>35</v>
      </c>
      <c r="E5" t="s">
        <v>57</v>
      </c>
      <c r="F5">
        <v>-4.3690300000000004</v>
      </c>
      <c r="G5">
        <v>0.61799999999999999</v>
      </c>
      <c r="H5" s="1">
        <v>4.79</v>
      </c>
      <c r="I5" s="1">
        <v>-7.0659999999999998</v>
      </c>
      <c r="J5" s="48">
        <v>1.78E-2</v>
      </c>
      <c r="M5" t="s">
        <v>125</v>
      </c>
      <c r="N5" t="s">
        <v>35</v>
      </c>
      <c r="O5" t="s">
        <v>65</v>
      </c>
      <c r="P5" s="1">
        <v>-4.8217699999999999</v>
      </c>
      <c r="Q5">
        <v>0.46100000000000002</v>
      </c>
      <c r="R5" s="1">
        <v>6.49</v>
      </c>
      <c r="S5" s="1">
        <v>-10.451000000000001</v>
      </c>
      <c r="T5">
        <v>6.9999999999999999E-4</v>
      </c>
    </row>
    <row r="6" spans="1:20" x14ac:dyDescent="0.2">
      <c r="C6" t="s">
        <v>125</v>
      </c>
      <c r="D6" t="s">
        <v>35</v>
      </c>
      <c r="E6" t="s">
        <v>58</v>
      </c>
      <c r="F6">
        <v>-2.5219499999999999</v>
      </c>
      <c r="G6">
        <v>0.60899999999999999</v>
      </c>
      <c r="H6" s="1">
        <v>4.51</v>
      </c>
      <c r="I6" s="1">
        <v>-4.1399999999999997</v>
      </c>
      <c r="J6" s="48">
        <v>0.1469</v>
      </c>
      <c r="M6" t="s">
        <v>125</v>
      </c>
      <c r="N6" t="s">
        <v>35</v>
      </c>
      <c r="O6" t="s">
        <v>66</v>
      </c>
      <c r="P6" s="1">
        <v>-2.91452</v>
      </c>
      <c r="Q6">
        <v>0.45900000000000002</v>
      </c>
      <c r="R6" s="1">
        <v>6.34</v>
      </c>
      <c r="S6" s="1">
        <v>-6.3559999999999999</v>
      </c>
      <c r="T6">
        <v>1.34E-2</v>
      </c>
    </row>
    <row r="7" spans="1:20" x14ac:dyDescent="0.2">
      <c r="C7" t="s">
        <v>125</v>
      </c>
      <c r="D7" t="s">
        <v>35</v>
      </c>
      <c r="E7" t="s">
        <v>59</v>
      </c>
      <c r="F7">
        <v>-5.7216500000000003</v>
      </c>
      <c r="G7">
        <v>0.58599999999999997</v>
      </c>
      <c r="H7" s="1">
        <v>3.82</v>
      </c>
      <c r="I7" s="1">
        <v>-9.7680000000000007</v>
      </c>
      <c r="J7" s="48">
        <v>1.03E-2</v>
      </c>
      <c r="M7" t="s">
        <v>125</v>
      </c>
      <c r="N7" t="s">
        <v>35</v>
      </c>
      <c r="O7" t="s">
        <v>67</v>
      </c>
      <c r="P7" s="1">
        <v>-6.1492699999999996</v>
      </c>
      <c r="Q7">
        <v>0.47799999999999998</v>
      </c>
      <c r="R7" s="1">
        <v>7.33</v>
      </c>
      <c r="S7" s="1">
        <v>-12.872999999999999</v>
      </c>
      <c r="T7">
        <v>1E-4</v>
      </c>
    </row>
    <row r="8" spans="1:20" x14ac:dyDescent="0.2">
      <c r="C8" t="s">
        <v>125</v>
      </c>
      <c r="D8" t="s">
        <v>35</v>
      </c>
      <c r="E8" t="s">
        <v>60</v>
      </c>
      <c r="F8">
        <v>-2.0047999999999999</v>
      </c>
      <c r="G8">
        <v>0.64500000000000002</v>
      </c>
      <c r="H8" s="1">
        <v>5.59</v>
      </c>
      <c r="I8" s="1">
        <v>-3.1059999999999999</v>
      </c>
      <c r="J8" s="48">
        <v>0.30409999999999998</v>
      </c>
      <c r="M8" t="s">
        <v>125</v>
      </c>
      <c r="N8" t="s">
        <v>35</v>
      </c>
      <c r="O8" t="s">
        <v>68</v>
      </c>
      <c r="P8" s="1">
        <v>-3.5807699999999998</v>
      </c>
      <c r="Q8">
        <v>0.496</v>
      </c>
      <c r="R8" s="1">
        <v>8.4600000000000009</v>
      </c>
      <c r="S8" s="1">
        <v>-7.226</v>
      </c>
      <c r="T8">
        <v>2.3E-3</v>
      </c>
    </row>
    <row r="9" spans="1:20" x14ac:dyDescent="0.2">
      <c r="C9" t="s">
        <v>125</v>
      </c>
      <c r="D9" t="s">
        <v>35</v>
      </c>
      <c r="E9" t="s">
        <v>61</v>
      </c>
      <c r="F9">
        <v>-4.96035</v>
      </c>
      <c r="G9">
        <v>0.63</v>
      </c>
      <c r="H9" s="1">
        <v>5.0599999999999996</v>
      </c>
      <c r="I9" s="1">
        <v>-7.8760000000000003</v>
      </c>
      <c r="J9" s="48">
        <v>9.4000000000000004E-3</v>
      </c>
      <c r="M9" t="s">
        <v>125</v>
      </c>
      <c r="N9" t="s">
        <v>35</v>
      </c>
      <c r="O9" t="s">
        <v>69</v>
      </c>
      <c r="P9" s="1">
        <v>-3.96868</v>
      </c>
      <c r="Q9">
        <v>0.47399999999999998</v>
      </c>
      <c r="R9" s="1">
        <v>7.14</v>
      </c>
      <c r="S9" s="1">
        <v>-8.3640000000000008</v>
      </c>
      <c r="T9">
        <v>1.8E-3</v>
      </c>
    </row>
    <row r="10" spans="1:20" x14ac:dyDescent="0.2">
      <c r="C10" t="s">
        <v>125</v>
      </c>
      <c r="D10" t="s">
        <v>35</v>
      </c>
      <c r="E10" t="s">
        <v>62</v>
      </c>
      <c r="F10">
        <v>-4.8067700000000002</v>
      </c>
      <c r="G10">
        <v>0.62</v>
      </c>
      <c r="H10" s="1">
        <v>4.7699999999999996</v>
      </c>
      <c r="I10" s="1">
        <v>-7.7539999999999996</v>
      </c>
      <c r="J10" s="48">
        <v>1.2200000000000001E-2</v>
      </c>
      <c r="M10" t="s">
        <v>125</v>
      </c>
      <c r="N10" t="s">
        <v>35</v>
      </c>
      <c r="O10" t="s">
        <v>70</v>
      </c>
      <c r="P10" s="1">
        <v>-2.9047399999999999</v>
      </c>
      <c r="Q10">
        <v>0.45500000000000002</v>
      </c>
      <c r="R10" s="1">
        <v>6.14</v>
      </c>
      <c r="S10" s="1">
        <v>-6.383</v>
      </c>
      <c r="T10">
        <v>1.43E-2</v>
      </c>
    </row>
    <row r="11" spans="1:20" x14ac:dyDescent="0.2">
      <c r="C11" t="s">
        <v>125</v>
      </c>
      <c r="D11" t="s">
        <v>35</v>
      </c>
      <c r="E11" t="s">
        <v>126</v>
      </c>
      <c r="F11">
        <v>-4.9586199999999998</v>
      </c>
      <c r="G11">
        <v>0.55000000000000004</v>
      </c>
      <c r="H11" s="1">
        <v>10.75</v>
      </c>
      <c r="I11" s="1">
        <v>-9.0169999999999995</v>
      </c>
      <c r="J11" s="48">
        <v>1E-4</v>
      </c>
      <c r="M11" t="s">
        <v>125</v>
      </c>
      <c r="N11" t="s">
        <v>35</v>
      </c>
      <c r="O11" t="s">
        <v>126</v>
      </c>
      <c r="P11" s="1">
        <v>-4.86381</v>
      </c>
      <c r="Q11">
        <v>0.40899999999999997</v>
      </c>
      <c r="R11" s="1">
        <v>14.36</v>
      </c>
      <c r="S11" s="1">
        <v>-11.891999999999999</v>
      </c>
      <c r="T11" t="s">
        <v>36</v>
      </c>
    </row>
    <row r="12" spans="1:20" x14ac:dyDescent="0.2">
      <c r="C12" t="s">
        <v>125</v>
      </c>
      <c r="D12" t="s">
        <v>35</v>
      </c>
      <c r="E12" t="s">
        <v>127</v>
      </c>
      <c r="F12">
        <v>-1.12595</v>
      </c>
      <c r="G12">
        <v>0.52900000000000003</v>
      </c>
      <c r="H12" s="1">
        <v>10.119999999999999</v>
      </c>
      <c r="I12" s="1">
        <v>-2.13</v>
      </c>
      <c r="J12" s="48">
        <v>0.67479999999999996</v>
      </c>
      <c r="M12" t="s">
        <v>125</v>
      </c>
      <c r="N12" t="s">
        <v>35</v>
      </c>
      <c r="O12" t="s">
        <v>127</v>
      </c>
      <c r="P12" s="1">
        <v>-1.3459300000000001</v>
      </c>
      <c r="Q12">
        <v>0.38300000000000001</v>
      </c>
      <c r="R12" s="1">
        <v>12.25</v>
      </c>
      <c r="S12" s="1">
        <v>-3.516</v>
      </c>
      <c r="T12">
        <v>0.1203</v>
      </c>
    </row>
    <row r="13" spans="1:20" x14ac:dyDescent="0.2">
      <c r="C13" t="s">
        <v>125</v>
      </c>
      <c r="D13" t="s">
        <v>35</v>
      </c>
      <c r="E13" t="s">
        <v>128</v>
      </c>
      <c r="F13">
        <v>-3.10873</v>
      </c>
      <c r="G13">
        <v>0.53700000000000003</v>
      </c>
      <c r="H13" s="1">
        <v>10.49</v>
      </c>
      <c r="I13" s="1">
        <v>-5.7889999999999997</v>
      </c>
      <c r="J13" s="48">
        <v>5.5999999999999999E-3</v>
      </c>
      <c r="M13" t="s">
        <v>125</v>
      </c>
      <c r="N13" t="s">
        <v>35</v>
      </c>
      <c r="O13" t="s">
        <v>128</v>
      </c>
      <c r="P13" s="1">
        <v>-3.1009500000000001</v>
      </c>
      <c r="Q13">
        <v>0.33600000000000002</v>
      </c>
      <c r="R13" s="1">
        <v>7.2</v>
      </c>
      <c r="S13" s="1">
        <v>-9.2420000000000009</v>
      </c>
      <c r="T13">
        <v>8.9999999999999998E-4</v>
      </c>
    </row>
    <row r="14" spans="1:20" x14ac:dyDescent="0.2">
      <c r="C14" t="s">
        <v>125</v>
      </c>
      <c r="D14" t="s">
        <v>35</v>
      </c>
      <c r="E14" t="s">
        <v>129</v>
      </c>
      <c r="F14">
        <v>-3.9828800000000002</v>
      </c>
      <c r="G14">
        <v>0.58599999999999997</v>
      </c>
      <c r="H14" s="1">
        <v>9.92</v>
      </c>
      <c r="I14" s="1">
        <v>-6.7910000000000004</v>
      </c>
      <c r="J14" s="48">
        <v>2E-3</v>
      </c>
      <c r="M14" t="s">
        <v>125</v>
      </c>
      <c r="N14" t="s">
        <v>35</v>
      </c>
      <c r="O14" t="s">
        <v>129</v>
      </c>
      <c r="P14" s="1">
        <v>-4.4418899999999999</v>
      </c>
      <c r="Q14">
        <v>0.44</v>
      </c>
      <c r="R14" s="1">
        <v>13.77</v>
      </c>
      <c r="S14" s="1">
        <v>-10.087</v>
      </c>
      <c r="T14" t="s">
        <v>36</v>
      </c>
    </row>
    <row r="15" spans="1:20" x14ac:dyDescent="0.2">
      <c r="C15" t="s">
        <v>125</v>
      </c>
      <c r="D15" t="s">
        <v>35</v>
      </c>
      <c r="E15" t="s">
        <v>130</v>
      </c>
      <c r="F15">
        <v>-3.7681399999999998</v>
      </c>
      <c r="G15">
        <v>0.52300000000000002</v>
      </c>
      <c r="H15" s="1">
        <v>9.58</v>
      </c>
      <c r="I15" s="1">
        <v>-7.2069999999999999</v>
      </c>
      <c r="J15" s="48">
        <v>1.4E-3</v>
      </c>
      <c r="M15" t="s">
        <v>125</v>
      </c>
      <c r="N15" t="s">
        <v>35</v>
      </c>
      <c r="O15" t="s">
        <v>130</v>
      </c>
      <c r="P15" s="1">
        <v>-4.1093200000000003</v>
      </c>
      <c r="Q15">
        <v>0.33300000000000002</v>
      </c>
      <c r="R15" s="1">
        <v>7.01</v>
      </c>
      <c r="S15" s="1">
        <v>-12.33</v>
      </c>
      <c r="T15">
        <v>2.0000000000000001E-4</v>
      </c>
    </row>
    <row r="16" spans="1:20" x14ac:dyDescent="0.2">
      <c r="A16" s="28">
        <v>45128</v>
      </c>
      <c r="B16" t="s">
        <v>133</v>
      </c>
      <c r="C16" s="15" t="s">
        <v>55</v>
      </c>
      <c r="D16" s="15" t="s">
        <v>35</v>
      </c>
      <c r="E16" s="15" t="s">
        <v>56</v>
      </c>
      <c r="F16" s="15">
        <v>-0.62265000000000004</v>
      </c>
      <c r="G16" s="15">
        <v>0.47499999999999998</v>
      </c>
      <c r="H16" s="12">
        <v>187.24</v>
      </c>
      <c r="I16" s="12">
        <v>-1.31</v>
      </c>
      <c r="J16" s="47">
        <v>0.98939999999999995</v>
      </c>
      <c r="M16" t="s">
        <v>63</v>
      </c>
      <c r="N16" t="s">
        <v>35</v>
      </c>
      <c r="O16" t="s">
        <v>64</v>
      </c>
      <c r="P16" s="1">
        <v>3.1092900000000001</v>
      </c>
      <c r="Q16">
        <v>0.57099999999999995</v>
      </c>
      <c r="R16" s="1">
        <v>6.87</v>
      </c>
      <c r="S16" s="1">
        <v>5.4409999999999998</v>
      </c>
      <c r="T16">
        <v>2.4799999999999999E-2</v>
      </c>
    </row>
    <row r="17" spans="3:22" x14ac:dyDescent="0.2">
      <c r="C17" t="s">
        <v>55</v>
      </c>
      <c r="D17" t="s">
        <v>35</v>
      </c>
      <c r="E17" t="s">
        <v>57</v>
      </c>
      <c r="F17">
        <v>-0.89261000000000001</v>
      </c>
      <c r="G17">
        <v>0.67500000000000004</v>
      </c>
      <c r="H17" s="1">
        <v>3.04</v>
      </c>
      <c r="I17" s="1">
        <v>-1.3220000000000001</v>
      </c>
      <c r="J17" s="48">
        <v>0.94499999999999995</v>
      </c>
      <c r="M17" t="s">
        <v>63</v>
      </c>
      <c r="N17" t="s">
        <v>35</v>
      </c>
      <c r="O17" t="s">
        <v>65</v>
      </c>
      <c r="P17" s="1">
        <v>0.89334999999999998</v>
      </c>
      <c r="Q17">
        <v>0.57499999999999996</v>
      </c>
      <c r="R17" s="1">
        <v>7.04</v>
      </c>
      <c r="S17" s="1">
        <v>1.554</v>
      </c>
      <c r="T17">
        <v>0.91490000000000005</v>
      </c>
    </row>
    <row r="18" spans="3:22" x14ac:dyDescent="0.2">
      <c r="C18" t="s">
        <v>55</v>
      </c>
      <c r="D18" t="s">
        <v>35</v>
      </c>
      <c r="E18" t="s">
        <v>58</v>
      </c>
      <c r="F18">
        <v>0.95447000000000004</v>
      </c>
      <c r="G18">
        <v>0.66900000000000004</v>
      </c>
      <c r="H18" s="1">
        <v>2.94</v>
      </c>
      <c r="I18" s="1">
        <v>1.4259999999999999</v>
      </c>
      <c r="J18" s="48">
        <v>0.92</v>
      </c>
      <c r="M18" t="s">
        <v>63</v>
      </c>
      <c r="N18" t="s">
        <v>35</v>
      </c>
      <c r="O18" t="s">
        <v>66</v>
      </c>
      <c r="P18" s="1">
        <v>2.8006000000000002</v>
      </c>
      <c r="Q18">
        <v>0.58399999999999996</v>
      </c>
      <c r="R18" s="1">
        <v>7.48</v>
      </c>
      <c r="S18" s="1">
        <v>4.7969999999999997</v>
      </c>
      <c r="T18">
        <v>4.07E-2</v>
      </c>
    </row>
    <row r="19" spans="3:22" x14ac:dyDescent="0.2">
      <c r="C19" t="s">
        <v>55</v>
      </c>
      <c r="D19" t="s">
        <v>35</v>
      </c>
      <c r="E19" t="s">
        <v>59</v>
      </c>
      <c r="F19">
        <v>-2.2452299999999998</v>
      </c>
      <c r="G19">
        <v>0.65300000000000002</v>
      </c>
      <c r="H19" s="1">
        <v>2.64</v>
      </c>
      <c r="I19" s="1">
        <v>-3.4390000000000001</v>
      </c>
      <c r="J19" s="48">
        <v>0.34010000000000001</v>
      </c>
      <c r="M19" t="s">
        <v>63</v>
      </c>
      <c r="N19" t="s">
        <v>35</v>
      </c>
      <c r="O19" t="s">
        <v>67</v>
      </c>
      <c r="P19" s="1">
        <v>-0.43415999999999999</v>
      </c>
      <c r="Q19">
        <v>0.53200000000000003</v>
      </c>
      <c r="R19" s="1">
        <v>5.16</v>
      </c>
      <c r="S19" s="1">
        <v>-0.81599999999999995</v>
      </c>
      <c r="T19">
        <v>0.999</v>
      </c>
    </row>
    <row r="20" spans="3:22" x14ac:dyDescent="0.2">
      <c r="C20" t="s">
        <v>55</v>
      </c>
      <c r="D20" t="s">
        <v>35</v>
      </c>
      <c r="E20" t="s">
        <v>60</v>
      </c>
      <c r="F20">
        <v>1.4716199999999999</v>
      </c>
      <c r="G20">
        <v>0.71</v>
      </c>
      <c r="H20" s="1">
        <v>3.68</v>
      </c>
      <c r="I20" s="1">
        <v>2.0710000000000002</v>
      </c>
      <c r="J20" s="48">
        <v>0.70469999999999999</v>
      </c>
      <c r="M20" t="s">
        <v>63</v>
      </c>
      <c r="N20" t="s">
        <v>35</v>
      </c>
      <c r="O20" t="s">
        <v>68</v>
      </c>
      <c r="P20" s="1">
        <v>2.1343399999999999</v>
      </c>
      <c r="Q20">
        <v>0.53800000000000003</v>
      </c>
      <c r="R20" s="1">
        <v>5.39</v>
      </c>
      <c r="S20" s="1">
        <v>3.968</v>
      </c>
      <c r="T20">
        <v>0.14219999999999999</v>
      </c>
    </row>
    <row r="21" spans="3:22" x14ac:dyDescent="0.2">
      <c r="C21" t="s">
        <v>55</v>
      </c>
      <c r="D21" t="s">
        <v>35</v>
      </c>
      <c r="E21" t="s">
        <v>61</v>
      </c>
      <c r="F21">
        <v>-1.48393</v>
      </c>
      <c r="G21">
        <v>0.69599999999999995</v>
      </c>
      <c r="H21" s="1">
        <v>3.39</v>
      </c>
      <c r="I21" s="1">
        <v>-2.1309999999999998</v>
      </c>
      <c r="J21" s="48">
        <v>0.68259999999999998</v>
      </c>
      <c r="M21" t="s">
        <v>63</v>
      </c>
      <c r="N21" t="s">
        <v>35</v>
      </c>
      <c r="O21" t="s">
        <v>69</v>
      </c>
      <c r="P21" s="1">
        <v>1.7464299999999999</v>
      </c>
      <c r="Q21">
        <v>0.53</v>
      </c>
      <c r="R21" s="1">
        <v>5.09</v>
      </c>
      <c r="S21" s="1">
        <v>3.2949999999999999</v>
      </c>
      <c r="T21">
        <v>0.26860000000000001</v>
      </c>
    </row>
    <row r="22" spans="3:22" x14ac:dyDescent="0.2">
      <c r="C22" t="s">
        <v>55</v>
      </c>
      <c r="D22" t="s">
        <v>35</v>
      </c>
      <c r="E22" t="s">
        <v>62</v>
      </c>
      <c r="F22">
        <v>-1.3303499999999999</v>
      </c>
      <c r="G22">
        <v>0.68600000000000005</v>
      </c>
      <c r="H22" s="1">
        <v>3.2</v>
      </c>
      <c r="I22" s="1">
        <v>-1.9390000000000001</v>
      </c>
      <c r="J22" s="48">
        <v>0.75519999999999998</v>
      </c>
      <c r="M22" t="s">
        <v>63</v>
      </c>
      <c r="N22" t="s">
        <v>35</v>
      </c>
      <c r="O22" t="s">
        <v>70</v>
      </c>
      <c r="P22" s="1">
        <v>2.8103699999999998</v>
      </c>
      <c r="Q22">
        <v>0.56999999999999995</v>
      </c>
      <c r="R22" s="1">
        <v>6.81</v>
      </c>
      <c r="S22" s="1">
        <v>4.9290000000000003</v>
      </c>
      <c r="T22">
        <v>4.1799999999999997E-2</v>
      </c>
    </row>
    <row r="23" spans="3:22" x14ac:dyDescent="0.2">
      <c r="C23" t="s">
        <v>55</v>
      </c>
      <c r="D23" t="s">
        <v>35</v>
      </c>
      <c r="E23" t="s">
        <v>126</v>
      </c>
      <c r="F23">
        <v>-1.4822</v>
      </c>
      <c r="G23">
        <v>0.61299999999999999</v>
      </c>
      <c r="H23" s="1">
        <v>4.4000000000000004</v>
      </c>
      <c r="I23" s="1">
        <v>-2.4180000000000001</v>
      </c>
      <c r="J23" s="48">
        <v>0.56140000000000001</v>
      </c>
      <c r="M23" t="s">
        <v>63</v>
      </c>
      <c r="N23" t="s">
        <v>35</v>
      </c>
      <c r="O23" t="s">
        <v>126</v>
      </c>
      <c r="P23" s="1">
        <v>0.85129999999999995</v>
      </c>
      <c r="Q23">
        <v>0.54300000000000004</v>
      </c>
      <c r="R23" s="1">
        <v>12.19</v>
      </c>
      <c r="S23" s="1">
        <v>1.5680000000000001</v>
      </c>
      <c r="T23">
        <v>0.92549999999999999</v>
      </c>
    </row>
    <row r="24" spans="3:22" x14ac:dyDescent="0.2">
      <c r="C24" t="s">
        <v>55</v>
      </c>
      <c r="D24" t="s">
        <v>35</v>
      </c>
      <c r="E24" t="s">
        <v>127</v>
      </c>
      <c r="F24">
        <v>2.3504700000000001</v>
      </c>
      <c r="G24">
        <v>0.59399999999999997</v>
      </c>
      <c r="H24" s="1">
        <v>4.09</v>
      </c>
      <c r="I24" s="1">
        <v>3.9590000000000001</v>
      </c>
      <c r="J24" s="48">
        <v>0.18390000000000001</v>
      </c>
      <c r="M24" t="s">
        <v>63</v>
      </c>
      <c r="N24" t="s">
        <v>35</v>
      </c>
      <c r="O24" t="s">
        <v>127</v>
      </c>
      <c r="P24" s="1">
        <v>4.3691899999999997</v>
      </c>
      <c r="Q24">
        <v>0.54400000000000004</v>
      </c>
      <c r="R24" s="1">
        <v>12.56</v>
      </c>
      <c r="S24" s="1">
        <v>8.0389999999999997</v>
      </c>
      <c r="T24">
        <v>1E-4</v>
      </c>
    </row>
    <row r="25" spans="3:22" s="66" customFormat="1" x14ac:dyDescent="0.2">
      <c r="C25" s="66" t="s">
        <v>55</v>
      </c>
      <c r="D25" s="66" t="s">
        <v>35</v>
      </c>
      <c r="E25" s="66" t="s">
        <v>128</v>
      </c>
      <c r="F25" s="66">
        <v>0.36769000000000002</v>
      </c>
      <c r="G25" s="66">
        <v>0.60199999999999998</v>
      </c>
      <c r="H25" s="67">
        <v>4.25</v>
      </c>
      <c r="I25" s="67">
        <v>0.61099999999999999</v>
      </c>
      <c r="J25" s="68">
        <v>0.99990000000000001</v>
      </c>
      <c r="M25" s="69" t="s">
        <v>63</v>
      </c>
      <c r="N25" s="69" t="s">
        <v>35</v>
      </c>
      <c r="O25" s="69" t="s">
        <v>128</v>
      </c>
      <c r="P25" s="70">
        <v>2.61416</v>
      </c>
      <c r="Q25" s="69">
        <v>0.50700000000000001</v>
      </c>
      <c r="R25" s="70">
        <v>9.48</v>
      </c>
      <c r="S25" s="70">
        <v>5.1609999999999996</v>
      </c>
      <c r="T25" s="69">
        <v>1.66E-2</v>
      </c>
      <c r="U25" s="66" t="s">
        <v>176</v>
      </c>
      <c r="V25" s="71">
        <v>44382</v>
      </c>
    </row>
    <row r="26" spans="3:22" x14ac:dyDescent="0.2">
      <c r="C26" t="s">
        <v>55</v>
      </c>
      <c r="D26" t="s">
        <v>35</v>
      </c>
      <c r="E26" t="s">
        <v>129</v>
      </c>
      <c r="F26">
        <v>-0.50646000000000002</v>
      </c>
      <c r="G26">
        <v>0.64500000000000002</v>
      </c>
      <c r="H26" s="1">
        <v>4.5199999999999996</v>
      </c>
      <c r="I26" s="1">
        <v>-0.78600000000000003</v>
      </c>
      <c r="J26" s="48">
        <v>0.99909999999999999</v>
      </c>
      <c r="M26" t="s">
        <v>63</v>
      </c>
      <c r="N26" t="s">
        <v>35</v>
      </c>
      <c r="O26" t="s">
        <v>129</v>
      </c>
      <c r="P26" s="1">
        <v>1.27322</v>
      </c>
      <c r="Q26">
        <v>0.58199999999999996</v>
      </c>
      <c r="R26" s="1">
        <v>13.06</v>
      </c>
      <c r="S26" s="1">
        <v>2.1880000000000002</v>
      </c>
      <c r="T26">
        <v>0.6421</v>
      </c>
    </row>
    <row r="27" spans="3:22" x14ac:dyDescent="0.2">
      <c r="C27" t="s">
        <v>55</v>
      </c>
      <c r="D27" t="s">
        <v>35</v>
      </c>
      <c r="E27" t="s">
        <v>130</v>
      </c>
      <c r="F27">
        <v>-0.29171999999999998</v>
      </c>
      <c r="G27">
        <v>0.58899999999999997</v>
      </c>
      <c r="H27" s="1">
        <v>3.93</v>
      </c>
      <c r="I27" s="1">
        <v>-0.496</v>
      </c>
      <c r="J27" s="48">
        <v>1</v>
      </c>
      <c r="M27" t="s">
        <v>63</v>
      </c>
      <c r="N27" t="s">
        <v>35</v>
      </c>
      <c r="O27" t="s">
        <v>130</v>
      </c>
      <c r="P27" s="1">
        <v>1.6057900000000001</v>
      </c>
      <c r="Q27">
        <v>0.502</v>
      </c>
      <c r="R27" s="1">
        <v>9.17</v>
      </c>
      <c r="S27" s="1">
        <v>3.198</v>
      </c>
      <c r="T27">
        <v>0.22070000000000001</v>
      </c>
    </row>
    <row r="28" spans="3:22" x14ac:dyDescent="0.2">
      <c r="C28" t="s">
        <v>56</v>
      </c>
      <c r="D28" t="s">
        <v>35</v>
      </c>
      <c r="E28" t="s">
        <v>57</v>
      </c>
      <c r="F28">
        <v>-0.26995999999999998</v>
      </c>
      <c r="G28">
        <v>0.7</v>
      </c>
      <c r="H28" s="1">
        <v>3.53</v>
      </c>
      <c r="I28" s="1">
        <v>-0.38500000000000001</v>
      </c>
      <c r="J28" s="48">
        <v>1</v>
      </c>
      <c r="M28" t="s">
        <v>64</v>
      </c>
      <c r="N28" t="s">
        <v>35</v>
      </c>
      <c r="O28" t="s">
        <v>65</v>
      </c>
      <c r="P28" s="1">
        <v>-2.2159399999999998</v>
      </c>
      <c r="Q28">
        <v>0.55700000000000005</v>
      </c>
      <c r="R28" s="1">
        <v>6.24</v>
      </c>
      <c r="S28" s="1">
        <v>-3.9750000000000001</v>
      </c>
      <c r="T28">
        <v>0.1226</v>
      </c>
    </row>
    <row r="29" spans="3:22" x14ac:dyDescent="0.2">
      <c r="C29" t="s">
        <v>56</v>
      </c>
      <c r="D29" t="s">
        <v>35</v>
      </c>
      <c r="E29" t="s">
        <v>58</v>
      </c>
      <c r="F29">
        <v>1.5771200000000001</v>
      </c>
      <c r="G29">
        <v>0.69499999999999995</v>
      </c>
      <c r="H29" s="1">
        <v>3.42</v>
      </c>
      <c r="I29" s="1">
        <v>2.27</v>
      </c>
      <c r="J29" s="48">
        <v>0.63009999999999999</v>
      </c>
      <c r="M29" t="s">
        <v>64</v>
      </c>
      <c r="N29" t="s">
        <v>35</v>
      </c>
      <c r="O29" t="s">
        <v>66</v>
      </c>
      <c r="P29" s="1">
        <v>-0.30869000000000002</v>
      </c>
      <c r="Q29">
        <v>0.55700000000000005</v>
      </c>
      <c r="R29" s="1">
        <v>6.22</v>
      </c>
      <c r="S29" s="1">
        <v>-0.55400000000000005</v>
      </c>
      <c r="T29">
        <v>1</v>
      </c>
    </row>
    <row r="30" spans="3:22" x14ac:dyDescent="0.2">
      <c r="C30" t="s">
        <v>56</v>
      </c>
      <c r="D30" t="s">
        <v>35</v>
      </c>
      <c r="E30" t="s">
        <v>59</v>
      </c>
      <c r="F30">
        <v>-1.6225700000000001</v>
      </c>
      <c r="G30">
        <v>0.67800000000000005</v>
      </c>
      <c r="H30" s="1">
        <v>3.08</v>
      </c>
      <c r="I30" s="1">
        <v>-2.3919999999999999</v>
      </c>
      <c r="J30" s="48">
        <v>0.59160000000000001</v>
      </c>
      <c r="M30" t="s">
        <v>64</v>
      </c>
      <c r="N30" t="s">
        <v>35</v>
      </c>
      <c r="O30" t="s">
        <v>67</v>
      </c>
      <c r="P30" s="1">
        <v>-3.5434399999999999</v>
      </c>
      <c r="Q30">
        <v>0.56200000000000006</v>
      </c>
      <c r="R30" s="1">
        <v>6.39</v>
      </c>
      <c r="S30" s="1">
        <v>-6.3090000000000002</v>
      </c>
      <c r="T30">
        <v>1.3599999999999999E-2</v>
      </c>
    </row>
    <row r="31" spans="3:22" x14ac:dyDescent="0.2">
      <c r="C31" t="s">
        <v>56</v>
      </c>
      <c r="D31" t="s">
        <v>35</v>
      </c>
      <c r="E31" t="s">
        <v>60</v>
      </c>
      <c r="F31">
        <v>2.0942799999999999</v>
      </c>
      <c r="G31">
        <v>0.73399999999999999</v>
      </c>
      <c r="H31" s="1">
        <v>4.1900000000000004</v>
      </c>
      <c r="I31" s="1">
        <v>2.855</v>
      </c>
      <c r="J31" s="48">
        <v>0.41260000000000002</v>
      </c>
      <c r="M31" t="s">
        <v>64</v>
      </c>
      <c r="N31" t="s">
        <v>35</v>
      </c>
      <c r="O31" t="s">
        <v>68</v>
      </c>
      <c r="P31" s="1">
        <v>-0.97494000000000003</v>
      </c>
      <c r="Q31">
        <v>0.57499999999999996</v>
      </c>
      <c r="R31" s="1">
        <v>7.02</v>
      </c>
      <c r="S31" s="1">
        <v>-1.6950000000000001</v>
      </c>
      <c r="T31">
        <v>0.86809999999999998</v>
      </c>
    </row>
    <row r="32" spans="3:22" x14ac:dyDescent="0.2">
      <c r="C32" t="s">
        <v>56</v>
      </c>
      <c r="D32" t="s">
        <v>35</v>
      </c>
      <c r="E32" t="s">
        <v>61</v>
      </c>
      <c r="F32">
        <v>-0.86128000000000005</v>
      </c>
      <c r="G32">
        <v>0.72</v>
      </c>
      <c r="H32" s="1">
        <v>3.88</v>
      </c>
      <c r="I32" s="1">
        <v>-1.196</v>
      </c>
      <c r="J32" s="48">
        <v>0.97340000000000004</v>
      </c>
      <c r="M32" t="s">
        <v>64</v>
      </c>
      <c r="N32" t="s">
        <v>35</v>
      </c>
      <c r="O32" t="s">
        <v>69</v>
      </c>
      <c r="P32" s="1">
        <v>-1.36286</v>
      </c>
      <c r="Q32">
        <v>0.55900000000000005</v>
      </c>
      <c r="R32" s="1">
        <v>6.27</v>
      </c>
      <c r="S32" s="1">
        <v>-2.4380000000000002</v>
      </c>
      <c r="T32">
        <v>0.53459999999999996</v>
      </c>
    </row>
    <row r="33" spans="1:20" x14ac:dyDescent="0.2">
      <c r="C33" t="s">
        <v>56</v>
      </c>
      <c r="D33" t="s">
        <v>35</v>
      </c>
      <c r="E33" t="s">
        <v>62</v>
      </c>
      <c r="F33">
        <v>-0.70769000000000004</v>
      </c>
      <c r="G33">
        <v>0.71</v>
      </c>
      <c r="H33" s="1">
        <v>3.69</v>
      </c>
      <c r="I33" s="1">
        <v>-0.997</v>
      </c>
      <c r="J33" s="48">
        <v>0.99170000000000003</v>
      </c>
      <c r="L33" t="s">
        <v>133</v>
      </c>
      <c r="M33" s="29" t="s">
        <v>64</v>
      </c>
      <c r="N33" s="29" t="s">
        <v>35</v>
      </c>
      <c r="O33" s="29" t="s">
        <v>70</v>
      </c>
      <c r="P33" s="30">
        <v>-0.29892000000000002</v>
      </c>
      <c r="Q33" s="29">
        <v>0.379</v>
      </c>
      <c r="R33" s="30">
        <v>258.08</v>
      </c>
      <c r="S33" s="30">
        <v>-0.78800000000000003</v>
      </c>
      <c r="T33" s="50">
        <v>0.99990000000000001</v>
      </c>
    </row>
    <row r="34" spans="1:20" x14ac:dyDescent="0.2">
      <c r="C34" t="s">
        <v>56</v>
      </c>
      <c r="D34" t="s">
        <v>35</v>
      </c>
      <c r="E34" t="s">
        <v>126</v>
      </c>
      <c r="F34">
        <v>-0.85955000000000004</v>
      </c>
      <c r="G34">
        <v>0.64100000000000001</v>
      </c>
      <c r="H34" s="1">
        <v>5.28</v>
      </c>
      <c r="I34" s="1">
        <v>-1.341</v>
      </c>
      <c r="J34" s="48">
        <v>0.95730000000000004</v>
      </c>
      <c r="M34" t="s">
        <v>64</v>
      </c>
      <c r="N34" t="s">
        <v>35</v>
      </c>
      <c r="O34" t="s">
        <v>126</v>
      </c>
      <c r="P34" s="1">
        <v>-2.2579899999999999</v>
      </c>
      <c r="Q34">
        <v>0.51700000000000002</v>
      </c>
      <c r="R34" s="1">
        <v>9.86</v>
      </c>
      <c r="S34" s="1">
        <v>-4.3719999999999999</v>
      </c>
      <c r="T34">
        <v>4.3900000000000002E-2</v>
      </c>
    </row>
    <row r="35" spans="1:20" x14ac:dyDescent="0.2">
      <c r="C35" t="s">
        <v>56</v>
      </c>
      <c r="D35" t="s">
        <v>35</v>
      </c>
      <c r="E35" t="s">
        <v>127</v>
      </c>
      <c r="F35">
        <v>2.9731200000000002</v>
      </c>
      <c r="G35">
        <v>0.622</v>
      </c>
      <c r="H35" s="1">
        <v>4.96</v>
      </c>
      <c r="I35" s="1">
        <v>4.7770000000000001</v>
      </c>
      <c r="J35" s="48">
        <v>7.9899999999999999E-2</v>
      </c>
      <c r="M35" t="s">
        <v>64</v>
      </c>
      <c r="N35" t="s">
        <v>35</v>
      </c>
      <c r="O35" t="s">
        <v>127</v>
      </c>
      <c r="P35" s="1">
        <v>1.2599</v>
      </c>
      <c r="Q35">
        <v>0.5</v>
      </c>
      <c r="R35" s="1">
        <v>9.06</v>
      </c>
      <c r="S35" s="1">
        <v>2.5209999999999999</v>
      </c>
      <c r="T35">
        <v>0.47639999999999999</v>
      </c>
    </row>
    <row r="36" spans="1:20" s="66" customFormat="1" x14ac:dyDescent="0.2">
      <c r="C36" s="66" t="s">
        <v>56</v>
      </c>
      <c r="D36" s="66" t="s">
        <v>35</v>
      </c>
      <c r="E36" s="66" t="s">
        <v>128</v>
      </c>
      <c r="F36" s="66">
        <v>0.99034</v>
      </c>
      <c r="G36" s="66">
        <v>0.63</v>
      </c>
      <c r="H36" s="67">
        <v>5.12</v>
      </c>
      <c r="I36" s="67">
        <v>1.5720000000000001</v>
      </c>
      <c r="J36" s="68">
        <v>0.89880000000000004</v>
      </c>
      <c r="M36" s="66" t="s">
        <v>64</v>
      </c>
      <c r="N36" s="66" t="s">
        <v>35</v>
      </c>
      <c r="O36" s="66" t="s">
        <v>128</v>
      </c>
      <c r="P36" s="67">
        <v>-0.49513000000000001</v>
      </c>
      <c r="Q36" s="66">
        <v>0.46400000000000002</v>
      </c>
      <c r="R36" s="67">
        <v>6.7</v>
      </c>
      <c r="S36" s="67">
        <v>-1.0680000000000001</v>
      </c>
      <c r="T36" s="66">
        <v>0.99270000000000003</v>
      </c>
    </row>
    <row r="37" spans="1:20" x14ac:dyDescent="0.2">
      <c r="C37" t="s">
        <v>56</v>
      </c>
      <c r="D37" t="s">
        <v>35</v>
      </c>
      <c r="E37" t="s">
        <v>129</v>
      </c>
      <c r="F37">
        <v>0.1162</v>
      </c>
      <c r="G37">
        <v>0.67100000000000004</v>
      </c>
      <c r="H37" s="1">
        <v>5.32</v>
      </c>
      <c r="I37" s="1">
        <v>0.17299999999999999</v>
      </c>
      <c r="J37" s="48">
        <v>1</v>
      </c>
      <c r="M37" t="s">
        <v>64</v>
      </c>
      <c r="N37" t="s">
        <v>35</v>
      </c>
      <c r="O37" t="s">
        <v>129</v>
      </c>
      <c r="P37" s="1">
        <v>-1.83606</v>
      </c>
      <c r="Q37">
        <v>0.54400000000000004</v>
      </c>
      <c r="R37" s="1">
        <v>10.09</v>
      </c>
      <c r="S37" s="1">
        <v>-3.3730000000000002</v>
      </c>
      <c r="T37">
        <v>0.16750000000000001</v>
      </c>
    </row>
    <row r="38" spans="1:20" x14ac:dyDescent="0.2">
      <c r="C38" t="s">
        <v>56</v>
      </c>
      <c r="D38" t="s">
        <v>35</v>
      </c>
      <c r="E38" t="s">
        <v>130</v>
      </c>
      <c r="F38">
        <v>0.33093</v>
      </c>
      <c r="G38">
        <v>0.61799999999999999</v>
      </c>
      <c r="H38" s="1">
        <v>4.7699999999999996</v>
      </c>
      <c r="I38" s="1">
        <v>0.53600000000000003</v>
      </c>
      <c r="J38" s="48">
        <v>1</v>
      </c>
      <c r="M38" t="s">
        <v>64</v>
      </c>
      <c r="N38" t="s">
        <v>35</v>
      </c>
      <c r="O38" t="s">
        <v>130</v>
      </c>
      <c r="P38" s="1">
        <v>-1.5035000000000001</v>
      </c>
      <c r="Q38">
        <v>0.46100000000000002</v>
      </c>
      <c r="R38" s="1">
        <v>6.58</v>
      </c>
      <c r="S38" s="1">
        <v>-3.2589999999999999</v>
      </c>
      <c r="T38">
        <v>0.24340000000000001</v>
      </c>
    </row>
    <row r="39" spans="1:20" x14ac:dyDescent="0.2">
      <c r="A39" s="28">
        <v>45129</v>
      </c>
      <c r="B39" t="s">
        <v>133</v>
      </c>
      <c r="C39" s="12" t="s">
        <v>57</v>
      </c>
      <c r="D39" s="12" t="s">
        <v>35</v>
      </c>
      <c r="E39" s="12" t="s">
        <v>58</v>
      </c>
      <c r="F39" s="12">
        <v>1.8470800000000001</v>
      </c>
      <c r="G39" s="12">
        <v>0.50700000000000001</v>
      </c>
      <c r="H39" s="12">
        <v>187.69</v>
      </c>
      <c r="I39" s="12">
        <v>3.6459999999999999</v>
      </c>
      <c r="J39" s="47">
        <v>2.3E-2</v>
      </c>
      <c r="L39" t="s">
        <v>133</v>
      </c>
      <c r="M39" s="13" t="s">
        <v>65</v>
      </c>
      <c r="N39" s="13" t="s">
        <v>35</v>
      </c>
      <c r="O39" s="13" t="s">
        <v>66</v>
      </c>
      <c r="P39" s="14">
        <v>1.9072499999999999</v>
      </c>
      <c r="Q39" s="13">
        <v>0.40100000000000002</v>
      </c>
      <c r="R39" s="14">
        <v>258.13</v>
      </c>
      <c r="S39" s="14">
        <v>4.7560000000000002</v>
      </c>
      <c r="T39" s="50">
        <v>2.9999999999999997E-4</v>
      </c>
    </row>
    <row r="40" spans="1:20" x14ac:dyDescent="0.2">
      <c r="C40" t="s">
        <v>57</v>
      </c>
      <c r="D40" t="s">
        <v>35</v>
      </c>
      <c r="E40" t="s">
        <v>59</v>
      </c>
      <c r="F40">
        <v>-1.3526199999999999</v>
      </c>
      <c r="G40">
        <v>0.68500000000000005</v>
      </c>
      <c r="H40" s="1">
        <v>3.21</v>
      </c>
      <c r="I40" s="1">
        <v>-1.9730000000000001</v>
      </c>
      <c r="J40" s="48">
        <v>0.74260000000000004</v>
      </c>
      <c r="M40" t="s">
        <v>65</v>
      </c>
      <c r="N40" t="s">
        <v>35</v>
      </c>
      <c r="O40" t="s">
        <v>67</v>
      </c>
      <c r="P40" s="1">
        <v>-1.3274999999999999</v>
      </c>
      <c r="Q40">
        <v>0.56299999999999994</v>
      </c>
      <c r="R40" s="1">
        <v>6.46</v>
      </c>
      <c r="S40" s="1">
        <v>-2.3580000000000001</v>
      </c>
      <c r="T40">
        <v>0.56920000000000004</v>
      </c>
    </row>
    <row r="41" spans="1:20" x14ac:dyDescent="0.2">
      <c r="C41" t="s">
        <v>57</v>
      </c>
      <c r="D41" t="s">
        <v>35</v>
      </c>
      <c r="E41" t="s">
        <v>60</v>
      </c>
      <c r="F41">
        <v>2.3642400000000001</v>
      </c>
      <c r="G41">
        <v>0.74399999999999999</v>
      </c>
      <c r="H41" s="1">
        <v>4.43</v>
      </c>
      <c r="I41" s="1">
        <v>3.1779999999999999</v>
      </c>
      <c r="J41" s="48">
        <v>0.31619999999999998</v>
      </c>
      <c r="M41" t="s">
        <v>65</v>
      </c>
      <c r="N41" t="s">
        <v>35</v>
      </c>
      <c r="O41" t="s">
        <v>68</v>
      </c>
      <c r="P41" s="1">
        <v>1.2410000000000001</v>
      </c>
      <c r="Q41">
        <v>0.57499999999999996</v>
      </c>
      <c r="R41" s="1">
        <v>7.03</v>
      </c>
      <c r="S41" s="1">
        <v>2.157</v>
      </c>
      <c r="T41">
        <v>0.66249999999999998</v>
      </c>
    </row>
    <row r="42" spans="1:20" x14ac:dyDescent="0.2">
      <c r="C42" t="s">
        <v>57</v>
      </c>
      <c r="D42" t="s">
        <v>35</v>
      </c>
      <c r="E42" t="s">
        <v>61</v>
      </c>
      <c r="F42">
        <v>-0.59131999999999996</v>
      </c>
      <c r="G42">
        <v>0.73099999999999998</v>
      </c>
      <c r="H42" s="1">
        <v>4.1100000000000003</v>
      </c>
      <c r="I42" s="1">
        <v>-0.80900000000000005</v>
      </c>
      <c r="J42" s="48">
        <v>0.99860000000000004</v>
      </c>
      <c r="M42" t="s">
        <v>65</v>
      </c>
      <c r="N42" t="s">
        <v>35</v>
      </c>
      <c r="O42" t="s">
        <v>69</v>
      </c>
      <c r="P42" s="1">
        <v>0.85307999999999995</v>
      </c>
      <c r="Q42">
        <v>0.56100000000000005</v>
      </c>
      <c r="R42" s="1">
        <v>6.34</v>
      </c>
      <c r="S42" s="1">
        <v>1.522</v>
      </c>
      <c r="T42">
        <v>0.92069999999999996</v>
      </c>
    </row>
    <row r="43" spans="1:20" x14ac:dyDescent="0.2">
      <c r="C43" t="s">
        <v>57</v>
      </c>
      <c r="D43" t="s">
        <v>35</v>
      </c>
      <c r="E43" t="s">
        <v>62</v>
      </c>
      <c r="F43">
        <v>-0.43773000000000001</v>
      </c>
      <c r="G43">
        <v>0.71899999999999997</v>
      </c>
      <c r="H43" s="1">
        <v>3.88</v>
      </c>
      <c r="I43" s="1">
        <v>-0.60799999999999998</v>
      </c>
      <c r="J43" s="48">
        <v>0.99990000000000001</v>
      </c>
      <c r="M43" t="s">
        <v>65</v>
      </c>
      <c r="N43" t="s">
        <v>35</v>
      </c>
      <c r="O43" t="s">
        <v>70</v>
      </c>
      <c r="P43" s="1">
        <v>1.9170199999999999</v>
      </c>
      <c r="Q43">
        <v>0.56100000000000005</v>
      </c>
      <c r="R43" s="1">
        <v>6.41</v>
      </c>
      <c r="S43" s="1">
        <v>3.415</v>
      </c>
      <c r="T43">
        <v>0.2107</v>
      </c>
    </row>
    <row r="44" spans="1:20" x14ac:dyDescent="0.2">
      <c r="C44" t="s">
        <v>57</v>
      </c>
      <c r="D44" t="s">
        <v>35</v>
      </c>
      <c r="E44" t="s">
        <v>126</v>
      </c>
      <c r="F44">
        <v>-0.58958999999999995</v>
      </c>
      <c r="G44">
        <v>0.64</v>
      </c>
      <c r="H44" s="1">
        <v>5.26</v>
      </c>
      <c r="I44" s="1">
        <v>-0.92100000000000004</v>
      </c>
      <c r="J44" s="48">
        <v>0.99709999999999999</v>
      </c>
      <c r="M44" t="s">
        <v>65</v>
      </c>
      <c r="N44" t="s">
        <v>35</v>
      </c>
      <c r="O44" t="s">
        <v>126</v>
      </c>
      <c r="P44" s="1">
        <v>-4.2049999999999997E-2</v>
      </c>
      <c r="Q44">
        <v>0.52700000000000002</v>
      </c>
      <c r="R44" s="1">
        <v>10.75</v>
      </c>
      <c r="S44" s="1">
        <v>-0.08</v>
      </c>
      <c r="T44">
        <v>1</v>
      </c>
    </row>
    <row r="45" spans="1:20" x14ac:dyDescent="0.2">
      <c r="C45" t="s">
        <v>57</v>
      </c>
      <c r="D45" t="s">
        <v>35</v>
      </c>
      <c r="E45" t="s">
        <v>127</v>
      </c>
      <c r="F45">
        <v>3.24308</v>
      </c>
      <c r="G45">
        <v>0.622</v>
      </c>
      <c r="H45" s="1">
        <v>4.93</v>
      </c>
      <c r="I45" s="1">
        <v>5.2169999999999996</v>
      </c>
      <c r="J45" s="48">
        <v>5.7500000000000002E-2</v>
      </c>
      <c r="M45" t="s">
        <v>65</v>
      </c>
      <c r="N45" t="s">
        <v>35</v>
      </c>
      <c r="O45" t="s">
        <v>127</v>
      </c>
      <c r="P45" s="1">
        <v>3.4758399999999998</v>
      </c>
      <c r="Q45">
        <v>0.51400000000000001</v>
      </c>
      <c r="R45" s="1">
        <v>10.119999999999999</v>
      </c>
      <c r="S45" s="1">
        <v>6.7649999999999997</v>
      </c>
      <c r="T45">
        <v>1.9E-3</v>
      </c>
    </row>
    <row r="46" spans="1:20" s="66" customFormat="1" x14ac:dyDescent="0.2">
      <c r="C46" s="66" t="s">
        <v>57</v>
      </c>
      <c r="D46" s="66" t="s">
        <v>35</v>
      </c>
      <c r="E46" s="66" t="s">
        <v>128</v>
      </c>
      <c r="F46" s="66">
        <v>1.2603</v>
      </c>
      <c r="G46" s="66">
        <v>0.63</v>
      </c>
      <c r="H46" s="67">
        <v>5.0999999999999996</v>
      </c>
      <c r="I46" s="67">
        <v>2.0019999999999998</v>
      </c>
      <c r="J46" s="68">
        <v>0.73370000000000002</v>
      </c>
      <c r="M46" s="66" t="s">
        <v>65</v>
      </c>
      <c r="N46" s="66" t="s">
        <v>35</v>
      </c>
      <c r="O46" s="66" t="s">
        <v>128</v>
      </c>
      <c r="P46" s="67">
        <v>1.72081</v>
      </c>
      <c r="Q46" s="66">
        <v>0.47799999999999998</v>
      </c>
      <c r="R46" s="67">
        <v>7.58</v>
      </c>
      <c r="S46" s="67">
        <v>3.6</v>
      </c>
      <c r="T46" s="66">
        <v>0.15409999999999999</v>
      </c>
    </row>
    <row r="47" spans="1:20" x14ac:dyDescent="0.2">
      <c r="C47" t="s">
        <v>57</v>
      </c>
      <c r="D47" t="s">
        <v>35</v>
      </c>
      <c r="E47" t="s">
        <v>129</v>
      </c>
      <c r="F47">
        <v>0.38614999999999999</v>
      </c>
      <c r="G47">
        <v>0.66900000000000004</v>
      </c>
      <c r="H47" s="1">
        <v>5.26</v>
      </c>
      <c r="I47" s="1">
        <v>0.57699999999999996</v>
      </c>
      <c r="J47" s="48">
        <v>1</v>
      </c>
      <c r="M47" t="s">
        <v>65</v>
      </c>
      <c r="N47" t="s">
        <v>35</v>
      </c>
      <c r="O47" t="s">
        <v>129</v>
      </c>
      <c r="P47" s="1">
        <v>0.37988</v>
      </c>
      <c r="Q47">
        <v>0.55700000000000005</v>
      </c>
      <c r="R47" s="1">
        <v>11.04</v>
      </c>
      <c r="S47" s="1">
        <v>0.68200000000000005</v>
      </c>
      <c r="T47">
        <v>0.99990000000000001</v>
      </c>
    </row>
    <row r="48" spans="1:20" x14ac:dyDescent="0.2">
      <c r="C48" t="s">
        <v>57</v>
      </c>
      <c r="D48" t="s">
        <v>35</v>
      </c>
      <c r="E48" t="s">
        <v>130</v>
      </c>
      <c r="F48">
        <v>0.60089000000000004</v>
      </c>
      <c r="G48">
        <v>0.61699999999999999</v>
      </c>
      <c r="H48" s="1">
        <v>4.75</v>
      </c>
      <c r="I48" s="1">
        <v>0.97399999999999998</v>
      </c>
      <c r="J48" s="48">
        <v>0.99480000000000002</v>
      </c>
      <c r="M48" t="s">
        <v>65</v>
      </c>
      <c r="N48" t="s">
        <v>35</v>
      </c>
      <c r="O48" t="s">
        <v>130</v>
      </c>
      <c r="P48" s="1">
        <v>0.71243999999999996</v>
      </c>
      <c r="Q48">
        <v>0.47499999999999998</v>
      </c>
      <c r="R48" s="1">
        <v>7.43</v>
      </c>
      <c r="S48" s="1">
        <v>1.498</v>
      </c>
      <c r="T48">
        <v>0.93169999999999997</v>
      </c>
    </row>
    <row r="49" spans="3:21" x14ac:dyDescent="0.2">
      <c r="C49" t="s">
        <v>58</v>
      </c>
      <c r="D49" t="s">
        <v>35</v>
      </c>
      <c r="E49" t="s">
        <v>59</v>
      </c>
      <c r="F49">
        <v>-3.1997</v>
      </c>
      <c r="G49">
        <v>0.65600000000000003</v>
      </c>
      <c r="H49" s="1">
        <v>2.69</v>
      </c>
      <c r="I49" s="1">
        <v>-4.8810000000000002</v>
      </c>
      <c r="J49" s="48">
        <v>0.1633</v>
      </c>
      <c r="M49" t="s">
        <v>66</v>
      </c>
      <c r="N49" t="s">
        <v>35</v>
      </c>
      <c r="O49" t="s">
        <v>67</v>
      </c>
      <c r="P49" s="1">
        <v>-3.23475</v>
      </c>
      <c r="Q49">
        <v>0.57499999999999996</v>
      </c>
      <c r="R49" s="1">
        <v>7.03</v>
      </c>
      <c r="S49" s="1">
        <v>-5.6230000000000002</v>
      </c>
      <c r="T49">
        <v>1.9800000000000002E-2</v>
      </c>
    </row>
    <row r="50" spans="3:21" x14ac:dyDescent="0.2">
      <c r="C50" t="s">
        <v>58</v>
      </c>
      <c r="D50" t="s">
        <v>35</v>
      </c>
      <c r="E50" t="s">
        <v>60</v>
      </c>
      <c r="F50">
        <v>0.51715999999999995</v>
      </c>
      <c r="G50">
        <v>0.70299999999999996</v>
      </c>
      <c r="H50" s="1">
        <v>3.54</v>
      </c>
      <c r="I50" s="1">
        <v>0.73599999999999999</v>
      </c>
      <c r="J50" s="48">
        <v>0.99919999999999998</v>
      </c>
      <c r="M50" t="s">
        <v>66</v>
      </c>
      <c r="N50" t="s">
        <v>35</v>
      </c>
      <c r="O50" t="s">
        <v>68</v>
      </c>
      <c r="P50" s="1">
        <v>-0.66625000000000001</v>
      </c>
      <c r="Q50">
        <v>0.58899999999999997</v>
      </c>
      <c r="R50" s="1">
        <v>7.72</v>
      </c>
      <c r="S50" s="1">
        <v>-1.131</v>
      </c>
      <c r="T50">
        <v>0.99</v>
      </c>
    </row>
    <row r="51" spans="3:21" x14ac:dyDescent="0.2">
      <c r="C51" t="s">
        <v>58</v>
      </c>
      <c r="D51" t="s">
        <v>35</v>
      </c>
      <c r="E51" t="s">
        <v>61</v>
      </c>
      <c r="F51">
        <v>-2.4384000000000001</v>
      </c>
      <c r="G51">
        <v>0.68799999999999994</v>
      </c>
      <c r="H51" s="1">
        <v>3.25</v>
      </c>
      <c r="I51" s="1">
        <v>-3.5430000000000001</v>
      </c>
      <c r="J51" s="48">
        <v>0.2863</v>
      </c>
      <c r="M51" t="s">
        <v>66</v>
      </c>
      <c r="N51" t="s">
        <v>35</v>
      </c>
      <c r="O51" t="s">
        <v>69</v>
      </c>
      <c r="P51" s="1">
        <v>-1.0541700000000001</v>
      </c>
      <c r="Q51">
        <v>0.57299999999999995</v>
      </c>
      <c r="R51" s="1">
        <v>6.9</v>
      </c>
      <c r="S51" s="1">
        <v>-1.841</v>
      </c>
      <c r="T51">
        <v>0.80930000000000002</v>
      </c>
    </row>
    <row r="52" spans="3:21" x14ac:dyDescent="0.2">
      <c r="C52" t="s">
        <v>58</v>
      </c>
      <c r="D52" t="s">
        <v>35</v>
      </c>
      <c r="E52" t="s">
        <v>62</v>
      </c>
      <c r="F52">
        <v>-2.2848099999999998</v>
      </c>
      <c r="G52">
        <v>0.68200000000000005</v>
      </c>
      <c r="H52" s="1">
        <v>3.14</v>
      </c>
      <c r="I52" s="1">
        <v>-3.351</v>
      </c>
      <c r="J52" s="48">
        <v>0.32829999999999998</v>
      </c>
      <c r="M52" t="s">
        <v>66</v>
      </c>
      <c r="N52" t="s">
        <v>35</v>
      </c>
      <c r="O52" t="s">
        <v>70</v>
      </c>
      <c r="P52" s="1">
        <v>9.7699999999999992E-3</v>
      </c>
      <c r="Q52">
        <v>0.56200000000000006</v>
      </c>
      <c r="R52" s="1">
        <v>6.46</v>
      </c>
      <c r="S52" s="1">
        <v>1.7000000000000001E-2</v>
      </c>
      <c r="T52">
        <v>1</v>
      </c>
    </row>
    <row r="53" spans="3:21" x14ac:dyDescent="0.2">
      <c r="C53" t="s">
        <v>58</v>
      </c>
      <c r="D53" t="s">
        <v>35</v>
      </c>
      <c r="E53" t="s">
        <v>126</v>
      </c>
      <c r="F53">
        <v>-2.4366699999999999</v>
      </c>
      <c r="G53">
        <v>0.63800000000000001</v>
      </c>
      <c r="H53" s="1">
        <v>5.16</v>
      </c>
      <c r="I53" s="1">
        <v>-3.8210000000000002</v>
      </c>
      <c r="J53" s="48">
        <v>0.16850000000000001</v>
      </c>
      <c r="M53" t="s">
        <v>66</v>
      </c>
      <c r="N53" t="s">
        <v>35</v>
      </c>
      <c r="O53" t="s">
        <v>126</v>
      </c>
      <c r="P53" s="1">
        <v>-1.9493</v>
      </c>
      <c r="Q53">
        <v>0.52700000000000002</v>
      </c>
      <c r="R53" s="1">
        <v>10.65</v>
      </c>
      <c r="S53" s="1">
        <v>-3.7</v>
      </c>
      <c r="T53">
        <v>0.1026</v>
      </c>
    </row>
    <row r="54" spans="3:21" x14ac:dyDescent="0.2">
      <c r="C54" t="s">
        <v>58</v>
      </c>
      <c r="D54" t="s">
        <v>35</v>
      </c>
      <c r="E54" t="s">
        <v>127</v>
      </c>
      <c r="F54">
        <v>1.3959999999999999</v>
      </c>
      <c r="G54">
        <v>0.62</v>
      </c>
      <c r="H54" s="1">
        <v>4.8600000000000003</v>
      </c>
      <c r="I54" s="1">
        <v>2.2530000000000001</v>
      </c>
      <c r="J54" s="48">
        <v>0.62509999999999999</v>
      </c>
      <c r="M54" t="s">
        <v>66</v>
      </c>
      <c r="N54" t="s">
        <v>35</v>
      </c>
      <c r="O54" t="s">
        <v>127</v>
      </c>
      <c r="P54" s="1">
        <v>1.5685899999999999</v>
      </c>
      <c r="Q54">
        <v>0.50900000000000001</v>
      </c>
      <c r="R54" s="1">
        <v>9.76</v>
      </c>
      <c r="S54" s="1">
        <v>3.0819999999999999</v>
      </c>
      <c r="T54">
        <v>0.24790000000000001</v>
      </c>
    </row>
    <row r="55" spans="3:21" s="66" customFormat="1" x14ac:dyDescent="0.2">
      <c r="C55" s="66" t="s">
        <v>58</v>
      </c>
      <c r="D55" s="66" t="s">
        <v>35</v>
      </c>
      <c r="E55" s="66" t="s">
        <v>128</v>
      </c>
      <c r="F55" s="66">
        <v>-0.58677999999999997</v>
      </c>
      <c r="G55" s="66">
        <v>0.626</v>
      </c>
      <c r="H55" s="67">
        <v>4.99</v>
      </c>
      <c r="I55" s="67">
        <v>-0.93700000000000006</v>
      </c>
      <c r="J55" s="68">
        <v>0.99639999999999995</v>
      </c>
      <c r="M55" s="66" t="s">
        <v>66</v>
      </c>
      <c r="N55" s="66" t="s">
        <v>35</v>
      </c>
      <c r="O55" s="66" t="s">
        <v>128</v>
      </c>
      <c r="P55" s="67">
        <v>-0.18643999999999999</v>
      </c>
      <c r="Q55" s="66">
        <v>0.47399999999999998</v>
      </c>
      <c r="R55" s="67">
        <v>7.32</v>
      </c>
      <c r="S55" s="67">
        <v>-0.39300000000000002</v>
      </c>
      <c r="T55" s="66">
        <v>1</v>
      </c>
    </row>
    <row r="56" spans="3:21" x14ac:dyDescent="0.2">
      <c r="C56" t="s">
        <v>58</v>
      </c>
      <c r="D56" t="s">
        <v>35</v>
      </c>
      <c r="E56" t="s">
        <v>129</v>
      </c>
      <c r="F56">
        <v>-1.4609300000000001</v>
      </c>
      <c r="G56">
        <v>0.67200000000000004</v>
      </c>
      <c r="H56" s="1">
        <v>5.32</v>
      </c>
      <c r="I56" s="1">
        <v>-2.1749999999999998</v>
      </c>
      <c r="J56" s="48">
        <v>0.65739999999999998</v>
      </c>
      <c r="M56" t="s">
        <v>66</v>
      </c>
      <c r="N56" t="s">
        <v>35</v>
      </c>
      <c r="O56" t="s">
        <v>129</v>
      </c>
      <c r="P56" s="1">
        <v>-1.5273699999999999</v>
      </c>
      <c r="Q56">
        <v>0.55300000000000005</v>
      </c>
      <c r="R56" s="1">
        <v>10.76</v>
      </c>
      <c r="S56" s="1">
        <v>-2.762</v>
      </c>
      <c r="T56">
        <v>0.35620000000000002</v>
      </c>
    </row>
    <row r="57" spans="3:21" x14ac:dyDescent="0.2">
      <c r="C57" t="s">
        <v>58</v>
      </c>
      <c r="D57" t="s">
        <v>35</v>
      </c>
      <c r="E57" t="s">
        <v>130</v>
      </c>
      <c r="F57">
        <v>-1.2461899999999999</v>
      </c>
      <c r="G57">
        <v>0.61499999999999999</v>
      </c>
      <c r="H57" s="1">
        <v>4.67</v>
      </c>
      <c r="I57" s="1">
        <v>-2.0270000000000001</v>
      </c>
      <c r="J57" s="48">
        <v>0.72230000000000005</v>
      </c>
      <c r="M57" t="s">
        <v>66</v>
      </c>
      <c r="N57" t="s">
        <v>35</v>
      </c>
      <c r="O57" t="s">
        <v>130</v>
      </c>
      <c r="P57" s="1">
        <v>-1.1948099999999999</v>
      </c>
      <c r="Q57">
        <v>0.47199999999999998</v>
      </c>
      <c r="R57" s="1">
        <v>7.21</v>
      </c>
      <c r="S57" s="1">
        <v>-2.532</v>
      </c>
      <c r="T57">
        <v>0.4849</v>
      </c>
    </row>
    <row r="58" spans="3:21" x14ac:dyDescent="0.2">
      <c r="C58" t="s">
        <v>59</v>
      </c>
      <c r="D58" t="s">
        <v>35</v>
      </c>
      <c r="E58" t="s">
        <v>60</v>
      </c>
      <c r="F58">
        <v>3.71685</v>
      </c>
      <c r="G58">
        <v>0.621</v>
      </c>
      <c r="H58" s="1">
        <v>2.16</v>
      </c>
      <c r="I58" s="1">
        <v>5.9850000000000003</v>
      </c>
      <c r="J58" s="48">
        <v>0.13919999999999999</v>
      </c>
      <c r="M58" t="s">
        <v>67</v>
      </c>
      <c r="N58" t="s">
        <v>35</v>
      </c>
      <c r="O58" t="s">
        <v>68</v>
      </c>
      <c r="P58" s="1">
        <v>2.5684999999999998</v>
      </c>
      <c r="Q58">
        <v>0.504</v>
      </c>
      <c r="R58" s="1">
        <v>4.17</v>
      </c>
      <c r="S58" s="1">
        <v>5.0919999999999996</v>
      </c>
      <c r="T58">
        <v>8.2400000000000001E-2</v>
      </c>
    </row>
    <row r="59" spans="3:21" x14ac:dyDescent="0.2">
      <c r="C59" t="s">
        <v>59</v>
      </c>
      <c r="D59" t="s">
        <v>35</v>
      </c>
      <c r="E59" t="s">
        <v>61</v>
      </c>
      <c r="F59">
        <v>0.76129999999999998</v>
      </c>
      <c r="G59">
        <v>0.60499999999999998</v>
      </c>
      <c r="H59" s="1">
        <v>1.94</v>
      </c>
      <c r="I59" s="1">
        <v>1.2589999999999999</v>
      </c>
      <c r="J59" s="48" t="s">
        <v>173</v>
      </c>
      <c r="M59" t="s">
        <v>67</v>
      </c>
      <c r="N59" t="s">
        <v>35</v>
      </c>
      <c r="O59" t="s">
        <v>69</v>
      </c>
      <c r="P59" s="1">
        <v>2.18059</v>
      </c>
      <c r="Q59">
        <v>0.5</v>
      </c>
      <c r="R59" s="1">
        <v>4.01</v>
      </c>
      <c r="S59" s="1">
        <v>4.3650000000000002</v>
      </c>
      <c r="T59">
        <v>0.14099999999999999</v>
      </c>
    </row>
    <row r="60" spans="3:21" x14ac:dyDescent="0.2">
      <c r="C60" t="s">
        <v>59</v>
      </c>
      <c r="D60" t="s">
        <v>35</v>
      </c>
      <c r="E60" t="s">
        <v>62</v>
      </c>
      <c r="F60">
        <v>0.91488000000000003</v>
      </c>
      <c r="G60">
        <v>0.60699999999999998</v>
      </c>
      <c r="H60" s="1">
        <v>1.98</v>
      </c>
      <c r="I60" s="1">
        <v>1.506</v>
      </c>
      <c r="J60" s="48" t="s">
        <v>173</v>
      </c>
      <c r="M60" t="s">
        <v>67</v>
      </c>
      <c r="N60" t="s">
        <v>35</v>
      </c>
      <c r="O60" t="s">
        <v>70</v>
      </c>
      <c r="P60" s="1">
        <v>3.2445300000000001</v>
      </c>
      <c r="Q60">
        <v>0.55800000000000005</v>
      </c>
      <c r="R60" s="1">
        <v>6.24</v>
      </c>
      <c r="S60" s="1">
        <v>5.8129999999999997</v>
      </c>
      <c r="T60">
        <v>2.2100000000000002E-2</v>
      </c>
    </row>
    <row r="61" spans="3:21" x14ac:dyDescent="0.2">
      <c r="C61" t="s">
        <v>59</v>
      </c>
      <c r="D61" t="s">
        <v>35</v>
      </c>
      <c r="E61" t="s">
        <v>126</v>
      </c>
      <c r="F61">
        <v>0.76302000000000003</v>
      </c>
      <c r="G61">
        <v>0.626</v>
      </c>
      <c r="H61" s="1">
        <v>4.71</v>
      </c>
      <c r="I61" s="1">
        <v>1.2190000000000001</v>
      </c>
      <c r="J61" s="48">
        <v>0.97430000000000005</v>
      </c>
      <c r="M61" t="s">
        <v>67</v>
      </c>
      <c r="N61" t="s">
        <v>35</v>
      </c>
      <c r="O61" t="s">
        <v>126</v>
      </c>
      <c r="P61" s="1">
        <v>1.28546</v>
      </c>
      <c r="Q61">
        <v>0.53300000000000003</v>
      </c>
      <c r="R61" s="1">
        <v>11.33</v>
      </c>
      <c r="S61" s="1">
        <v>2.4129999999999998</v>
      </c>
      <c r="T61">
        <v>0.52070000000000005</v>
      </c>
    </row>
    <row r="62" spans="3:21" x14ac:dyDescent="0.2">
      <c r="C62" t="s">
        <v>59</v>
      </c>
      <c r="D62" t="s">
        <v>35</v>
      </c>
      <c r="E62" t="s">
        <v>127</v>
      </c>
      <c r="F62">
        <v>4.5956999999999999</v>
      </c>
      <c r="G62">
        <v>0.60799999999999998</v>
      </c>
      <c r="H62" s="1">
        <v>4.46</v>
      </c>
      <c r="I62" s="1">
        <v>7.5529999999999999</v>
      </c>
      <c r="J62" s="48">
        <v>1.66E-2</v>
      </c>
      <c r="M62" t="s">
        <v>67</v>
      </c>
      <c r="N62" t="s">
        <v>35</v>
      </c>
      <c r="O62" t="s">
        <v>127</v>
      </c>
      <c r="P62" s="1">
        <v>4.8033400000000004</v>
      </c>
      <c r="Q62">
        <v>0.53900000000000003</v>
      </c>
      <c r="R62" s="1">
        <v>12.1</v>
      </c>
      <c r="S62" s="1">
        <v>8.9090000000000007</v>
      </c>
      <c r="T62">
        <v>1E-4</v>
      </c>
    </row>
    <row r="63" spans="3:21" s="66" customFormat="1" x14ac:dyDescent="0.2">
      <c r="C63" s="66" t="s">
        <v>59</v>
      </c>
      <c r="D63" s="66" t="s">
        <v>35</v>
      </c>
      <c r="E63" s="66" t="s">
        <v>128</v>
      </c>
      <c r="F63" s="66">
        <v>2.6129099999999998</v>
      </c>
      <c r="G63" s="66">
        <v>0.61299999999999999</v>
      </c>
      <c r="H63" s="67">
        <v>4.54</v>
      </c>
      <c r="I63" s="67">
        <v>4.2649999999999997</v>
      </c>
      <c r="J63" s="68">
        <v>0.1326</v>
      </c>
      <c r="M63" s="69" t="s">
        <v>67</v>
      </c>
      <c r="N63" s="69" t="s">
        <v>35</v>
      </c>
      <c r="O63" s="69" t="s">
        <v>128</v>
      </c>
      <c r="P63" s="70">
        <v>3.0483199999999999</v>
      </c>
      <c r="Q63" s="69">
        <v>0.501</v>
      </c>
      <c r="R63" s="70">
        <v>8.99</v>
      </c>
      <c r="S63" s="70">
        <v>6.09</v>
      </c>
      <c r="T63" s="69">
        <v>6.1999999999999998E-3</v>
      </c>
      <c r="U63" s="72">
        <v>45116</v>
      </c>
    </row>
    <row r="64" spans="3:21" x14ac:dyDescent="0.2">
      <c r="C64" t="s">
        <v>59</v>
      </c>
      <c r="D64" t="s">
        <v>35</v>
      </c>
      <c r="E64" t="s">
        <v>129</v>
      </c>
      <c r="F64">
        <v>1.7387699999999999</v>
      </c>
      <c r="G64">
        <v>0.66900000000000004</v>
      </c>
      <c r="H64" s="1">
        <v>5.17</v>
      </c>
      <c r="I64" s="1">
        <v>2.6</v>
      </c>
      <c r="J64" s="48">
        <v>0.48010000000000003</v>
      </c>
      <c r="M64" t="s">
        <v>67</v>
      </c>
      <c r="N64" t="s">
        <v>35</v>
      </c>
      <c r="O64" t="s">
        <v>129</v>
      </c>
      <c r="P64" s="1">
        <v>1.7073799999999999</v>
      </c>
      <c r="Q64">
        <v>0.57699999999999996</v>
      </c>
      <c r="R64" s="1">
        <v>12.55</v>
      </c>
      <c r="S64" s="1">
        <v>2.9609999999999999</v>
      </c>
      <c r="T64">
        <v>0.26519999999999999</v>
      </c>
    </row>
    <row r="65" spans="3:20" x14ac:dyDescent="0.2">
      <c r="C65" t="s">
        <v>59</v>
      </c>
      <c r="D65" t="s">
        <v>35</v>
      </c>
      <c r="E65" t="s">
        <v>130</v>
      </c>
      <c r="F65">
        <v>1.9535100000000001</v>
      </c>
      <c r="G65">
        <v>0.60299999999999998</v>
      </c>
      <c r="H65" s="1">
        <v>4.28</v>
      </c>
      <c r="I65" s="1">
        <v>3.238</v>
      </c>
      <c r="J65" s="48">
        <v>0.30599999999999999</v>
      </c>
      <c r="M65" t="s">
        <v>67</v>
      </c>
      <c r="N65" t="s">
        <v>35</v>
      </c>
      <c r="O65" t="s">
        <v>130</v>
      </c>
      <c r="P65" s="1">
        <v>2.0399400000000001</v>
      </c>
      <c r="Q65">
        <v>0.495</v>
      </c>
      <c r="R65" s="1">
        <v>8.6199999999999992</v>
      </c>
      <c r="S65" s="1">
        <v>4.1210000000000004</v>
      </c>
      <c r="T65">
        <v>7.2900000000000006E-2</v>
      </c>
    </row>
    <row r="66" spans="3:20" x14ac:dyDescent="0.2">
      <c r="C66" t="s">
        <v>60</v>
      </c>
      <c r="D66" t="s">
        <v>35</v>
      </c>
      <c r="E66" t="s">
        <v>61</v>
      </c>
      <c r="F66">
        <v>-2.9555600000000002</v>
      </c>
      <c r="G66">
        <v>0.60699999999999998</v>
      </c>
      <c r="H66" s="1">
        <v>1.98</v>
      </c>
      <c r="I66" s="1">
        <v>-4.867</v>
      </c>
      <c r="J66" s="48" t="s">
        <v>173</v>
      </c>
      <c r="M66" t="s">
        <v>68</v>
      </c>
      <c r="N66" t="s">
        <v>35</v>
      </c>
      <c r="O66" t="s">
        <v>69</v>
      </c>
      <c r="P66" s="1">
        <v>-0.38790999999999998</v>
      </c>
      <c r="Q66">
        <v>0.503</v>
      </c>
      <c r="R66" s="1">
        <v>4.1100000000000003</v>
      </c>
      <c r="S66" s="1">
        <v>-0.77200000000000002</v>
      </c>
      <c r="T66">
        <v>0.99909999999999999</v>
      </c>
    </row>
    <row r="67" spans="3:20" x14ac:dyDescent="0.2">
      <c r="C67" t="s">
        <v>60</v>
      </c>
      <c r="D67" t="s">
        <v>35</v>
      </c>
      <c r="E67" t="s">
        <v>62</v>
      </c>
      <c r="F67">
        <v>-2.8019699999999998</v>
      </c>
      <c r="G67">
        <v>0.61899999999999999</v>
      </c>
      <c r="H67" s="1">
        <v>2.13</v>
      </c>
      <c r="I67" s="1">
        <v>-4.5289999999999999</v>
      </c>
      <c r="J67" s="48">
        <v>0.2374</v>
      </c>
      <c r="M67" t="s">
        <v>68</v>
      </c>
      <c r="N67" t="s">
        <v>35</v>
      </c>
      <c r="O67" t="s">
        <v>70</v>
      </c>
      <c r="P67" s="1">
        <v>0.67603000000000002</v>
      </c>
      <c r="Q67">
        <v>0.57099999999999995</v>
      </c>
      <c r="R67" s="1">
        <v>6.8</v>
      </c>
      <c r="S67" s="1">
        <v>1.1850000000000001</v>
      </c>
      <c r="T67">
        <v>0.98419999999999996</v>
      </c>
    </row>
    <row r="68" spans="3:20" x14ac:dyDescent="0.2">
      <c r="C68" t="s">
        <v>60</v>
      </c>
      <c r="D68" t="s">
        <v>35</v>
      </c>
      <c r="E68" t="s">
        <v>126</v>
      </c>
      <c r="F68">
        <v>-2.95383</v>
      </c>
      <c r="G68">
        <v>0.69099999999999995</v>
      </c>
      <c r="H68" s="1">
        <v>6.91</v>
      </c>
      <c r="I68" s="1">
        <v>-4.2779999999999996</v>
      </c>
      <c r="J68" s="48">
        <v>8.0100000000000005E-2</v>
      </c>
      <c r="M68" t="s">
        <v>68</v>
      </c>
      <c r="N68" t="s">
        <v>35</v>
      </c>
      <c r="O68" t="s">
        <v>126</v>
      </c>
      <c r="P68" s="1">
        <v>-1.28304</v>
      </c>
      <c r="Q68">
        <v>0.54700000000000004</v>
      </c>
      <c r="R68" s="1">
        <v>12.63</v>
      </c>
      <c r="S68" s="1">
        <v>-2.3450000000000002</v>
      </c>
      <c r="T68">
        <v>0.55459999999999998</v>
      </c>
    </row>
    <row r="69" spans="3:20" x14ac:dyDescent="0.2">
      <c r="C69" t="s">
        <v>60</v>
      </c>
      <c r="D69" t="s">
        <v>35</v>
      </c>
      <c r="E69" t="s">
        <v>127</v>
      </c>
      <c r="F69">
        <v>0.87883999999999995</v>
      </c>
      <c r="G69">
        <v>0.67500000000000004</v>
      </c>
      <c r="H69" s="1">
        <v>6.7</v>
      </c>
      <c r="I69" s="1">
        <v>1.3009999999999999</v>
      </c>
      <c r="J69" s="48">
        <v>0.96960000000000002</v>
      </c>
      <c r="M69" t="s">
        <v>68</v>
      </c>
      <c r="N69" t="s">
        <v>35</v>
      </c>
      <c r="O69" t="s">
        <v>127</v>
      </c>
      <c r="P69" s="1">
        <v>2.2348400000000002</v>
      </c>
      <c r="Q69">
        <v>0.55700000000000005</v>
      </c>
      <c r="R69" s="1">
        <v>13.71</v>
      </c>
      <c r="S69" s="1">
        <v>4.0129999999999999</v>
      </c>
      <c r="T69">
        <v>4.8899999999999999E-2</v>
      </c>
    </row>
    <row r="70" spans="3:20" s="66" customFormat="1" x14ac:dyDescent="0.2">
      <c r="C70" s="66" t="s">
        <v>60</v>
      </c>
      <c r="D70" s="66" t="s">
        <v>35</v>
      </c>
      <c r="E70" s="66" t="s">
        <v>128</v>
      </c>
      <c r="F70" s="66">
        <v>-1.1039399999999999</v>
      </c>
      <c r="G70" s="66">
        <v>0.67700000000000005</v>
      </c>
      <c r="H70" s="67">
        <v>6.74</v>
      </c>
      <c r="I70" s="67">
        <v>-1.63</v>
      </c>
      <c r="J70" s="68">
        <v>0.88949999999999996</v>
      </c>
      <c r="M70" s="66" t="s">
        <v>68</v>
      </c>
      <c r="N70" s="66" t="s">
        <v>35</v>
      </c>
      <c r="O70" s="66" t="s">
        <v>128</v>
      </c>
      <c r="P70" s="67">
        <v>0.47982000000000002</v>
      </c>
      <c r="Q70" s="66">
        <v>0.51900000000000002</v>
      </c>
      <c r="R70" s="67">
        <v>10.33</v>
      </c>
      <c r="S70" s="67">
        <v>0.92500000000000004</v>
      </c>
      <c r="T70" s="66">
        <v>0.99870000000000003</v>
      </c>
    </row>
    <row r="71" spans="3:20" x14ac:dyDescent="0.2">
      <c r="C71" t="s">
        <v>60</v>
      </c>
      <c r="D71" t="s">
        <v>35</v>
      </c>
      <c r="E71" t="s">
        <v>129</v>
      </c>
      <c r="F71">
        <v>-1.9780800000000001</v>
      </c>
      <c r="G71">
        <v>0.73599999999999999</v>
      </c>
      <c r="H71" s="1">
        <v>7.5</v>
      </c>
      <c r="I71" s="1">
        <v>-2.6869999999999998</v>
      </c>
      <c r="J71" s="48">
        <v>0.4158</v>
      </c>
      <c r="M71" t="s">
        <v>68</v>
      </c>
      <c r="N71" t="s">
        <v>35</v>
      </c>
      <c r="O71" t="s">
        <v>129</v>
      </c>
      <c r="P71" s="1">
        <v>-0.86112</v>
      </c>
      <c r="Q71">
        <v>0.59299999999999997</v>
      </c>
      <c r="R71" s="1">
        <v>13.94</v>
      </c>
      <c r="S71" s="1">
        <v>-1.4530000000000001</v>
      </c>
      <c r="T71">
        <v>0.95650000000000002</v>
      </c>
    </row>
    <row r="72" spans="3:20" x14ac:dyDescent="0.2">
      <c r="C72" t="s">
        <v>60</v>
      </c>
      <c r="D72" t="s">
        <v>35</v>
      </c>
      <c r="E72" t="s">
        <v>130</v>
      </c>
      <c r="F72">
        <v>-1.76335</v>
      </c>
      <c r="G72">
        <v>0.67100000000000004</v>
      </c>
      <c r="H72" s="1">
        <v>6.48</v>
      </c>
      <c r="I72" s="1">
        <v>-2.63</v>
      </c>
      <c r="J72" s="48">
        <v>0.45069999999999999</v>
      </c>
      <c r="M72" t="s">
        <v>68</v>
      </c>
      <c r="N72" t="s">
        <v>35</v>
      </c>
      <c r="O72" t="s">
        <v>130</v>
      </c>
      <c r="P72" s="1">
        <v>-0.52854999999999996</v>
      </c>
      <c r="Q72">
        <v>0.51300000000000001</v>
      </c>
      <c r="R72" s="1">
        <v>9.91</v>
      </c>
      <c r="S72" s="1">
        <v>-1.03</v>
      </c>
      <c r="T72">
        <v>0.99629999999999996</v>
      </c>
    </row>
    <row r="73" spans="3:20" x14ac:dyDescent="0.2">
      <c r="C73" t="s">
        <v>61</v>
      </c>
      <c r="D73" t="s">
        <v>35</v>
      </c>
      <c r="E73" t="s">
        <v>62</v>
      </c>
      <c r="F73">
        <v>0.15357999999999999</v>
      </c>
      <c r="G73">
        <v>0.60199999999999998</v>
      </c>
      <c r="H73" s="1">
        <v>1.92</v>
      </c>
      <c r="I73" s="1">
        <v>0.255</v>
      </c>
      <c r="J73" s="48" t="s">
        <v>173</v>
      </c>
      <c r="M73" t="s">
        <v>69</v>
      </c>
      <c r="N73" t="s">
        <v>35</v>
      </c>
      <c r="O73" t="s">
        <v>70</v>
      </c>
      <c r="P73" s="1">
        <v>1.0639400000000001</v>
      </c>
      <c r="Q73">
        <v>0.55600000000000005</v>
      </c>
      <c r="R73" s="1">
        <v>6.13</v>
      </c>
      <c r="S73" s="1">
        <v>1.915</v>
      </c>
      <c r="T73">
        <v>0.77439999999999998</v>
      </c>
    </row>
    <row r="74" spans="3:20" x14ac:dyDescent="0.2">
      <c r="C74" t="s">
        <v>61</v>
      </c>
      <c r="D74" t="s">
        <v>35</v>
      </c>
      <c r="E74" t="s">
        <v>126</v>
      </c>
      <c r="F74">
        <v>1.73E-3</v>
      </c>
      <c r="G74">
        <v>0.67600000000000005</v>
      </c>
      <c r="H74" s="1">
        <v>6.33</v>
      </c>
      <c r="I74" s="1">
        <v>3.0000000000000001E-3</v>
      </c>
      <c r="J74" s="48">
        <v>1</v>
      </c>
      <c r="M74" t="s">
        <v>69</v>
      </c>
      <c r="N74" t="s">
        <v>35</v>
      </c>
      <c r="O74" t="s">
        <v>126</v>
      </c>
      <c r="P74" s="1">
        <v>-0.89512999999999998</v>
      </c>
      <c r="Q74">
        <v>0.53</v>
      </c>
      <c r="R74" s="1">
        <v>11.1</v>
      </c>
      <c r="S74" s="1">
        <v>-1.6890000000000001</v>
      </c>
      <c r="T74">
        <v>0.88360000000000005</v>
      </c>
    </row>
    <row r="75" spans="3:20" x14ac:dyDescent="0.2">
      <c r="C75" t="s">
        <v>61</v>
      </c>
      <c r="D75" t="s">
        <v>35</v>
      </c>
      <c r="E75" t="s">
        <v>127</v>
      </c>
      <c r="F75">
        <v>3.8344</v>
      </c>
      <c r="G75">
        <v>0.66</v>
      </c>
      <c r="H75" s="1">
        <v>6.12</v>
      </c>
      <c r="I75" s="1">
        <v>5.8049999999999997</v>
      </c>
      <c r="J75" s="48">
        <v>2.3199999999999998E-2</v>
      </c>
      <c r="M75" t="s">
        <v>69</v>
      </c>
      <c r="N75" t="s">
        <v>35</v>
      </c>
      <c r="O75" t="s">
        <v>127</v>
      </c>
      <c r="P75" s="1">
        <v>2.62276</v>
      </c>
      <c r="Q75">
        <v>0.53600000000000003</v>
      </c>
      <c r="R75" s="1">
        <v>11.84</v>
      </c>
      <c r="S75" s="1">
        <v>4.8920000000000003</v>
      </c>
      <c r="T75">
        <v>1.4999999999999999E-2</v>
      </c>
    </row>
    <row r="76" spans="3:20" s="66" customFormat="1" x14ac:dyDescent="0.2">
      <c r="C76" s="66" t="s">
        <v>61</v>
      </c>
      <c r="D76" s="66" t="s">
        <v>35</v>
      </c>
      <c r="E76" s="66" t="s">
        <v>128</v>
      </c>
      <c r="F76" s="66">
        <v>1.85162</v>
      </c>
      <c r="G76" s="66">
        <v>0.66200000000000003</v>
      </c>
      <c r="H76" s="67">
        <v>6.16</v>
      </c>
      <c r="I76" s="67">
        <v>2.7949999999999999</v>
      </c>
      <c r="J76" s="68">
        <v>0.39179999999999998</v>
      </c>
      <c r="M76" s="66" t="s">
        <v>69</v>
      </c>
      <c r="N76" s="66" t="s">
        <v>35</v>
      </c>
      <c r="O76" s="66" t="s">
        <v>128</v>
      </c>
      <c r="P76" s="67">
        <v>0.86773</v>
      </c>
      <c r="Q76" s="66">
        <v>0.497</v>
      </c>
      <c r="R76" s="67">
        <v>8.77</v>
      </c>
      <c r="S76" s="67">
        <v>1.7450000000000001</v>
      </c>
      <c r="T76" s="66">
        <v>0.85570000000000002</v>
      </c>
    </row>
    <row r="77" spans="3:20" x14ac:dyDescent="0.2">
      <c r="C77" t="s">
        <v>61</v>
      </c>
      <c r="D77" t="s">
        <v>35</v>
      </c>
      <c r="E77" t="s">
        <v>129</v>
      </c>
      <c r="F77">
        <v>0.97746999999999995</v>
      </c>
      <c r="G77">
        <v>0.72299999999999998</v>
      </c>
      <c r="H77" s="1">
        <v>6.95</v>
      </c>
      <c r="I77" s="1">
        <v>1.353</v>
      </c>
      <c r="J77" s="48">
        <v>0.96179999999999999</v>
      </c>
      <c r="M77" t="s">
        <v>69</v>
      </c>
      <c r="N77" t="s">
        <v>35</v>
      </c>
      <c r="O77" t="s">
        <v>129</v>
      </c>
      <c r="P77" s="1">
        <v>-0.47321000000000002</v>
      </c>
      <c r="Q77">
        <v>0.57399999999999995</v>
      </c>
      <c r="R77" s="1">
        <v>12.31</v>
      </c>
      <c r="S77" s="1">
        <v>-0.82499999999999996</v>
      </c>
      <c r="T77">
        <v>0.99960000000000004</v>
      </c>
    </row>
    <row r="78" spans="3:20" x14ac:dyDescent="0.2">
      <c r="C78" t="s">
        <v>61</v>
      </c>
      <c r="D78" t="s">
        <v>35</v>
      </c>
      <c r="E78" t="s">
        <v>130</v>
      </c>
      <c r="F78">
        <v>1.19221</v>
      </c>
      <c r="G78">
        <v>0.65600000000000003</v>
      </c>
      <c r="H78" s="1">
        <v>5.91</v>
      </c>
      <c r="I78" s="1">
        <v>1.819</v>
      </c>
      <c r="J78" s="48">
        <v>0.81440000000000001</v>
      </c>
      <c r="M78" t="s">
        <v>69</v>
      </c>
      <c r="N78" t="s">
        <v>35</v>
      </c>
      <c r="O78" t="s">
        <v>130</v>
      </c>
      <c r="P78" s="1">
        <v>-0.14063999999999999</v>
      </c>
      <c r="Q78">
        <v>0.49199999999999999</v>
      </c>
      <c r="R78" s="1">
        <v>8.41</v>
      </c>
      <c r="S78" s="1">
        <v>-0.28599999999999998</v>
      </c>
      <c r="T78">
        <v>1</v>
      </c>
    </row>
    <row r="79" spans="3:20" x14ac:dyDescent="0.2">
      <c r="C79" t="s">
        <v>62</v>
      </c>
      <c r="D79" t="s">
        <v>35</v>
      </c>
      <c r="E79" t="s">
        <v>126</v>
      </c>
      <c r="F79">
        <v>-0.15185000000000001</v>
      </c>
      <c r="G79">
        <v>0.66300000000000003</v>
      </c>
      <c r="H79" s="1">
        <v>5.92</v>
      </c>
      <c r="I79" s="1">
        <v>-0.22900000000000001</v>
      </c>
      <c r="J79" s="48">
        <v>1</v>
      </c>
      <c r="M79" t="s">
        <v>70</v>
      </c>
      <c r="N79" t="s">
        <v>35</v>
      </c>
      <c r="O79" t="s">
        <v>126</v>
      </c>
      <c r="P79" s="1">
        <v>-1.9590700000000001</v>
      </c>
      <c r="Q79">
        <v>0.52200000000000002</v>
      </c>
      <c r="R79" s="1">
        <v>10.31</v>
      </c>
      <c r="S79" s="1">
        <v>-3.754</v>
      </c>
      <c r="T79">
        <v>9.8000000000000004E-2</v>
      </c>
    </row>
    <row r="80" spans="3:20" x14ac:dyDescent="0.2">
      <c r="C80" t="s">
        <v>62</v>
      </c>
      <c r="D80" t="s">
        <v>35</v>
      </c>
      <c r="E80" t="s">
        <v>127</v>
      </c>
      <c r="F80">
        <v>3.6808100000000001</v>
      </c>
      <c r="G80">
        <v>0.64700000000000002</v>
      </c>
      <c r="H80" s="1">
        <v>5.69</v>
      </c>
      <c r="I80" s="1">
        <v>5.6849999999999996</v>
      </c>
      <c r="J80" s="48">
        <v>3.0300000000000001E-2</v>
      </c>
      <c r="M80" t="s">
        <v>70</v>
      </c>
      <c r="N80" t="s">
        <v>35</v>
      </c>
      <c r="O80" t="s">
        <v>127</v>
      </c>
      <c r="P80" s="1">
        <v>1.5588200000000001</v>
      </c>
      <c r="Q80">
        <v>0.50800000000000001</v>
      </c>
      <c r="R80" s="1">
        <v>9.68</v>
      </c>
      <c r="S80" s="1">
        <v>3.0680000000000001</v>
      </c>
      <c r="T80">
        <v>0.25309999999999999</v>
      </c>
    </row>
    <row r="81" spans="2:20" s="66" customFormat="1" x14ac:dyDescent="0.2">
      <c r="C81" s="66" t="s">
        <v>62</v>
      </c>
      <c r="D81" s="66" t="s">
        <v>35</v>
      </c>
      <c r="E81" s="66" t="s">
        <v>128</v>
      </c>
      <c r="F81" s="66">
        <v>1.6980299999999999</v>
      </c>
      <c r="G81" s="66">
        <v>0.65</v>
      </c>
      <c r="H81" s="67">
        <v>5.74</v>
      </c>
      <c r="I81" s="67">
        <v>2.6110000000000002</v>
      </c>
      <c r="J81" s="68">
        <v>0.46739999999999998</v>
      </c>
      <c r="M81" s="66" t="s">
        <v>70</v>
      </c>
      <c r="N81" s="66" t="s">
        <v>35</v>
      </c>
      <c r="O81" s="66" t="s">
        <v>128</v>
      </c>
      <c r="P81" s="67">
        <v>-0.19621</v>
      </c>
      <c r="Q81" s="66">
        <v>0.47199999999999998</v>
      </c>
      <c r="R81" s="67">
        <v>7.2</v>
      </c>
      <c r="S81" s="67">
        <v>-0.41599999999999998</v>
      </c>
      <c r="T81" s="66">
        <v>1</v>
      </c>
    </row>
    <row r="82" spans="2:20" x14ac:dyDescent="0.2">
      <c r="C82" t="s">
        <v>62</v>
      </c>
      <c r="D82" t="s">
        <v>35</v>
      </c>
      <c r="E82" t="s">
        <v>129</v>
      </c>
      <c r="F82">
        <v>0.82389000000000001</v>
      </c>
      <c r="G82">
        <v>0.70799999999999996</v>
      </c>
      <c r="H82" s="1">
        <v>6.46</v>
      </c>
      <c r="I82" s="1">
        <v>1.163</v>
      </c>
      <c r="J82" s="48">
        <v>0.98560000000000003</v>
      </c>
      <c r="M82" t="s">
        <v>70</v>
      </c>
      <c r="N82" t="s">
        <v>35</v>
      </c>
      <c r="O82" t="s">
        <v>129</v>
      </c>
      <c r="P82" s="1">
        <v>-1.53715</v>
      </c>
      <c r="Q82">
        <v>0.55200000000000005</v>
      </c>
      <c r="R82" s="1">
        <v>10.63</v>
      </c>
      <c r="S82" s="1">
        <v>-2.7869999999999999</v>
      </c>
      <c r="T82">
        <v>0.34649999999999997</v>
      </c>
    </row>
    <row r="83" spans="2:20" x14ac:dyDescent="0.2">
      <c r="C83" t="s">
        <v>62</v>
      </c>
      <c r="D83" t="s">
        <v>35</v>
      </c>
      <c r="E83" t="s">
        <v>130</v>
      </c>
      <c r="F83">
        <v>1.0386200000000001</v>
      </c>
      <c r="G83">
        <v>0.64200000000000002</v>
      </c>
      <c r="H83" s="1">
        <v>5.49</v>
      </c>
      <c r="I83" s="1">
        <v>1.617</v>
      </c>
      <c r="J83" s="48">
        <v>0.8871</v>
      </c>
      <c r="M83" t="s">
        <v>70</v>
      </c>
      <c r="N83" t="s">
        <v>35</v>
      </c>
      <c r="O83" t="s">
        <v>130</v>
      </c>
      <c r="P83" s="1">
        <v>-1.20458</v>
      </c>
      <c r="Q83">
        <v>0.46899999999999997</v>
      </c>
      <c r="R83" s="1">
        <v>7.05</v>
      </c>
      <c r="S83" s="1">
        <v>-2.5670000000000002</v>
      </c>
      <c r="T83">
        <v>0.47120000000000001</v>
      </c>
    </row>
    <row r="84" spans="2:20" x14ac:dyDescent="0.2">
      <c r="C84" t="s">
        <v>126</v>
      </c>
      <c r="D84" t="s">
        <v>35</v>
      </c>
      <c r="E84" t="s">
        <v>127</v>
      </c>
      <c r="F84">
        <v>3.8326699999999998</v>
      </c>
      <c r="G84">
        <v>0.55300000000000005</v>
      </c>
      <c r="H84" s="1">
        <v>11.17</v>
      </c>
      <c r="I84" s="1">
        <v>6.9290000000000003</v>
      </c>
      <c r="J84" s="48">
        <v>1E-3</v>
      </c>
      <c r="M84" t="s">
        <v>126</v>
      </c>
      <c r="N84" t="s">
        <v>35</v>
      </c>
      <c r="O84" t="s">
        <v>127</v>
      </c>
      <c r="P84" s="1">
        <v>3.51789</v>
      </c>
      <c r="Q84">
        <v>0.46500000000000002</v>
      </c>
      <c r="R84" s="1">
        <v>24.18</v>
      </c>
      <c r="S84" s="1">
        <v>7.5579999999999998</v>
      </c>
      <c r="T84" t="s">
        <v>36</v>
      </c>
    </row>
    <row r="85" spans="2:20" s="63" customFormat="1" x14ac:dyDescent="0.2">
      <c r="C85" s="63" t="s">
        <v>126</v>
      </c>
      <c r="D85" s="63" t="s">
        <v>35</v>
      </c>
      <c r="E85" s="63" t="s">
        <v>128</v>
      </c>
      <c r="F85" s="63">
        <v>1.84989</v>
      </c>
      <c r="G85" s="63">
        <v>0.56200000000000006</v>
      </c>
      <c r="H85" s="64">
        <v>11.58</v>
      </c>
      <c r="I85" s="64">
        <v>3.2909999999999999</v>
      </c>
      <c r="J85" s="65">
        <v>0.17319999999999999</v>
      </c>
      <c r="M85" s="63" t="s">
        <v>126</v>
      </c>
      <c r="N85" s="63" t="s">
        <v>35</v>
      </c>
      <c r="O85" s="63" t="s">
        <v>128</v>
      </c>
      <c r="P85" s="64">
        <v>1.7628600000000001</v>
      </c>
      <c r="Q85" s="63">
        <v>0.42599999999999999</v>
      </c>
      <c r="R85" s="64">
        <v>17.2</v>
      </c>
      <c r="S85" s="64">
        <v>4.133</v>
      </c>
      <c r="T85" s="63">
        <v>2.98E-2</v>
      </c>
    </row>
    <row r="86" spans="2:20" x14ac:dyDescent="0.2">
      <c r="C86" t="s">
        <v>126</v>
      </c>
      <c r="D86" t="s">
        <v>35</v>
      </c>
      <c r="E86" t="s">
        <v>129</v>
      </c>
      <c r="F86">
        <v>0.97574000000000005</v>
      </c>
      <c r="G86">
        <v>0.60599999999999998</v>
      </c>
      <c r="H86" s="1">
        <v>10.59</v>
      </c>
      <c r="I86" s="1">
        <v>1.611</v>
      </c>
      <c r="J86" s="48">
        <v>0.9093</v>
      </c>
      <c r="M86" t="s">
        <v>126</v>
      </c>
      <c r="N86" t="s">
        <v>35</v>
      </c>
      <c r="O86" t="s">
        <v>129</v>
      </c>
      <c r="P86" s="1">
        <v>0.42192000000000002</v>
      </c>
      <c r="Q86">
        <v>0.51300000000000001</v>
      </c>
      <c r="R86" s="1">
        <v>23.45</v>
      </c>
      <c r="S86" s="1">
        <v>0.82199999999999995</v>
      </c>
      <c r="T86">
        <v>0.99980000000000002</v>
      </c>
    </row>
    <row r="87" spans="2:20" x14ac:dyDescent="0.2">
      <c r="C87" t="s">
        <v>126</v>
      </c>
      <c r="D87" t="s">
        <v>35</v>
      </c>
      <c r="E87" t="s">
        <v>130</v>
      </c>
      <c r="F87">
        <v>1.19048</v>
      </c>
      <c r="G87">
        <v>0.54800000000000004</v>
      </c>
      <c r="H87" s="1">
        <v>10.62</v>
      </c>
      <c r="I87" s="1">
        <v>2.173</v>
      </c>
      <c r="J87" s="48">
        <v>0.65159999999999996</v>
      </c>
      <c r="M87" t="s">
        <v>126</v>
      </c>
      <c r="N87" t="s">
        <v>35</v>
      </c>
      <c r="O87" t="s">
        <v>130</v>
      </c>
      <c r="P87" s="1">
        <v>0.75448999999999999</v>
      </c>
      <c r="Q87">
        <v>0.42399999999999999</v>
      </c>
      <c r="R87" s="1">
        <v>16.89</v>
      </c>
      <c r="S87" s="1">
        <v>1.7789999999999999</v>
      </c>
      <c r="T87">
        <v>0.85829999999999995</v>
      </c>
    </row>
    <row r="88" spans="2:20" s="63" customFormat="1" x14ac:dyDescent="0.2">
      <c r="C88" s="63" t="s">
        <v>127</v>
      </c>
      <c r="D88" s="63" t="s">
        <v>35</v>
      </c>
      <c r="E88" s="63" t="s">
        <v>128</v>
      </c>
      <c r="F88" s="63">
        <v>-1.98278</v>
      </c>
      <c r="G88" s="63">
        <v>0.54100000000000004</v>
      </c>
      <c r="H88" s="64">
        <v>10.92</v>
      </c>
      <c r="I88" s="64">
        <v>-3.6659999999999999</v>
      </c>
      <c r="J88" s="65">
        <v>0.1056</v>
      </c>
      <c r="M88" s="63" t="s">
        <v>127</v>
      </c>
      <c r="N88" s="63" t="s">
        <v>35</v>
      </c>
      <c r="O88" s="63" t="s">
        <v>128</v>
      </c>
      <c r="P88" s="64">
        <v>-1.7550300000000001</v>
      </c>
      <c r="Q88" s="63">
        <v>0.39900000000000002</v>
      </c>
      <c r="R88" s="64">
        <v>14.65</v>
      </c>
      <c r="S88" s="64">
        <v>-4.4029999999999996</v>
      </c>
      <c r="T88" s="63">
        <v>2.2800000000000001E-2</v>
      </c>
    </row>
    <row r="89" spans="2:20" x14ac:dyDescent="0.2">
      <c r="C89" t="s">
        <v>127</v>
      </c>
      <c r="D89" t="s">
        <v>35</v>
      </c>
      <c r="E89" t="s">
        <v>129</v>
      </c>
      <c r="F89">
        <v>-2.8569300000000002</v>
      </c>
      <c r="G89">
        <v>0.58599999999999997</v>
      </c>
      <c r="H89" s="1">
        <v>10</v>
      </c>
      <c r="I89" s="1">
        <v>-4.8760000000000003</v>
      </c>
      <c r="J89" s="48">
        <v>2.1600000000000001E-2</v>
      </c>
      <c r="M89" t="s">
        <v>127</v>
      </c>
      <c r="N89" t="s">
        <v>35</v>
      </c>
      <c r="O89" t="s">
        <v>129</v>
      </c>
      <c r="P89" s="1">
        <v>-3.0959599999999998</v>
      </c>
      <c r="Q89">
        <v>0.49</v>
      </c>
      <c r="R89" s="1">
        <v>21.31</v>
      </c>
      <c r="S89" s="1">
        <v>-6.3179999999999996</v>
      </c>
      <c r="T89">
        <v>2.0000000000000001E-4</v>
      </c>
    </row>
    <row r="90" spans="2:20" x14ac:dyDescent="0.2">
      <c r="C90" t="s">
        <v>127</v>
      </c>
      <c r="D90" t="s">
        <v>35</v>
      </c>
      <c r="E90" t="s">
        <v>130</v>
      </c>
      <c r="F90">
        <v>-2.6421899999999998</v>
      </c>
      <c r="G90">
        <v>0.52600000000000002</v>
      </c>
      <c r="H90" s="1">
        <v>9.94</v>
      </c>
      <c r="I90" s="1">
        <v>-5.024</v>
      </c>
      <c r="J90" s="48">
        <v>1.7899999999999999E-2</v>
      </c>
      <c r="M90" t="s">
        <v>127</v>
      </c>
      <c r="N90" t="s">
        <v>35</v>
      </c>
      <c r="O90" t="s">
        <v>130</v>
      </c>
      <c r="P90" s="1">
        <v>-2.7633999999999999</v>
      </c>
      <c r="Q90">
        <v>0.39700000000000002</v>
      </c>
      <c r="R90" s="1">
        <v>14.49</v>
      </c>
      <c r="S90" s="1">
        <v>-6.9539999999999997</v>
      </c>
      <c r="T90">
        <v>2.9999999999999997E-4</v>
      </c>
    </row>
    <row r="91" spans="2:20" ht="17" thickBot="1" x14ac:dyDescent="0.25">
      <c r="C91" s="21" t="s">
        <v>128</v>
      </c>
      <c r="D91" s="21" t="s">
        <v>35</v>
      </c>
      <c r="E91" s="21" t="s">
        <v>129</v>
      </c>
      <c r="F91" s="21">
        <v>-0.87414000000000003</v>
      </c>
      <c r="G91" s="21">
        <v>0.59499999999999997</v>
      </c>
      <c r="H91" s="22">
        <v>10.37</v>
      </c>
      <c r="I91" s="22">
        <v>-1.4690000000000001</v>
      </c>
      <c r="J91" s="49">
        <v>0.94730000000000003</v>
      </c>
      <c r="M91" s="21" t="s">
        <v>128</v>
      </c>
      <c r="N91" s="21" t="s">
        <v>35</v>
      </c>
      <c r="O91" s="21" t="s">
        <v>129</v>
      </c>
      <c r="P91" s="22">
        <v>-1.34094</v>
      </c>
      <c r="Q91" s="21">
        <v>0.45500000000000002</v>
      </c>
      <c r="R91" s="22">
        <v>15.86</v>
      </c>
      <c r="S91" s="22">
        <v>-2.95</v>
      </c>
      <c r="T91" s="21">
        <v>0.25080000000000002</v>
      </c>
    </row>
    <row r="92" spans="2:20" x14ac:dyDescent="0.2">
      <c r="B92" s="60" t="s">
        <v>54</v>
      </c>
      <c r="C92" s="21" t="s">
        <v>128</v>
      </c>
      <c r="D92" s="21" t="s">
        <v>35</v>
      </c>
      <c r="E92" s="21" t="s">
        <v>130</v>
      </c>
      <c r="F92" s="21">
        <v>-0.65941000000000005</v>
      </c>
      <c r="G92" s="21">
        <v>0.53500000000000003</v>
      </c>
      <c r="H92" s="22">
        <v>10.36</v>
      </c>
      <c r="I92" s="22">
        <v>-1.232</v>
      </c>
      <c r="J92" s="49">
        <v>0.98460000000000003</v>
      </c>
      <c r="M92" s="21" t="s">
        <v>128</v>
      </c>
      <c r="N92" s="21" t="s">
        <v>35</v>
      </c>
      <c r="O92" s="21" t="s">
        <v>130</v>
      </c>
      <c r="P92" s="22">
        <v>-1.00837</v>
      </c>
      <c r="Q92" s="21">
        <v>0.35199999999999998</v>
      </c>
      <c r="R92" s="22">
        <v>8.9700000000000006</v>
      </c>
      <c r="S92" s="22">
        <v>-2.8610000000000002</v>
      </c>
      <c r="T92" s="21">
        <v>0.33169999999999999</v>
      </c>
    </row>
    <row r="93" spans="2:20" ht="17" thickBot="1" x14ac:dyDescent="0.25">
      <c r="B93" s="62"/>
      <c r="C93" s="22" t="s">
        <v>129</v>
      </c>
      <c r="D93" s="22" t="s">
        <v>35</v>
      </c>
      <c r="E93" s="22" t="s">
        <v>130</v>
      </c>
      <c r="F93" s="21">
        <v>0.21473999999999999</v>
      </c>
      <c r="G93" s="22">
        <v>0.58099999999999996</v>
      </c>
      <c r="H93" s="22">
        <v>9.57</v>
      </c>
      <c r="I93" s="22">
        <v>0.37</v>
      </c>
      <c r="J93" s="49">
        <v>1</v>
      </c>
      <c r="M93" s="22" t="s">
        <v>129</v>
      </c>
      <c r="N93" s="22" t="s">
        <v>35</v>
      </c>
      <c r="O93" s="22" t="s">
        <v>130</v>
      </c>
      <c r="P93" s="22">
        <v>0.33256999999999998</v>
      </c>
      <c r="Q93" s="22">
        <v>0.45300000000000001</v>
      </c>
      <c r="R93" s="22">
        <v>15.7</v>
      </c>
      <c r="S93" s="22">
        <v>0.73399999999999999</v>
      </c>
      <c r="T93" s="21">
        <v>0.99990000000000001</v>
      </c>
    </row>
  </sheetData>
  <mergeCells count="3">
    <mergeCell ref="B1:B2"/>
    <mergeCell ref="L1:L2"/>
    <mergeCell ref="B92:B9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AE767-FC45-3649-BFB0-EA818B3430CB}">
  <dimension ref="A2:E19"/>
  <sheetViews>
    <sheetView workbookViewId="0">
      <selection activeCell="G6" sqref="G6"/>
    </sheetView>
  </sheetViews>
  <sheetFormatPr baseColWidth="10" defaultRowHeight="16" x14ac:dyDescent="0.2"/>
  <sheetData>
    <row r="2" spans="1:5" x14ac:dyDescent="0.2">
      <c r="A2" t="s">
        <v>152</v>
      </c>
    </row>
    <row r="3" spans="1:5" x14ac:dyDescent="0.2">
      <c r="B3" s="35" t="s">
        <v>153</v>
      </c>
      <c r="C3" s="35" t="s">
        <v>154</v>
      </c>
      <c r="D3" s="35" t="s">
        <v>155</v>
      </c>
      <c r="E3" s="35" t="s">
        <v>156</v>
      </c>
    </row>
    <row r="4" spans="1:5" x14ac:dyDescent="0.2">
      <c r="B4" s="34" t="s">
        <v>157</v>
      </c>
      <c r="C4" s="34" t="s">
        <v>145</v>
      </c>
      <c r="D4" s="34" t="s">
        <v>158</v>
      </c>
      <c r="E4" s="34">
        <v>27</v>
      </c>
    </row>
    <row r="5" spans="1:5" x14ac:dyDescent="0.2">
      <c r="B5" s="34" t="s">
        <v>157</v>
      </c>
      <c r="C5" s="34" t="s">
        <v>146</v>
      </c>
      <c r="D5" s="34" t="s">
        <v>158</v>
      </c>
      <c r="E5" s="34">
        <v>27</v>
      </c>
    </row>
    <row r="6" spans="1:5" x14ac:dyDescent="0.2">
      <c r="B6" s="34" t="s">
        <v>139</v>
      </c>
      <c r="C6" s="34" t="s">
        <v>140</v>
      </c>
      <c r="D6" s="34" t="s">
        <v>159</v>
      </c>
      <c r="E6" s="34">
        <v>12.5</v>
      </c>
    </row>
    <row r="7" spans="1:5" x14ac:dyDescent="0.2">
      <c r="B7" s="34" t="s">
        <v>141</v>
      </c>
      <c r="C7" s="34" t="s">
        <v>142</v>
      </c>
      <c r="D7" s="34" t="s">
        <v>159</v>
      </c>
      <c r="E7" s="34">
        <v>21</v>
      </c>
    </row>
    <row r="8" spans="1:5" x14ac:dyDescent="0.2">
      <c r="B8" s="34" t="s">
        <v>141</v>
      </c>
      <c r="C8" s="34" t="s">
        <v>143</v>
      </c>
      <c r="D8" s="34" t="s">
        <v>159</v>
      </c>
      <c r="E8" s="34">
        <v>21</v>
      </c>
    </row>
    <row r="9" spans="1:5" x14ac:dyDescent="0.2">
      <c r="B9" s="34" t="s">
        <v>144</v>
      </c>
      <c r="C9" s="34" t="s">
        <v>145</v>
      </c>
      <c r="D9" s="34" t="s">
        <v>159</v>
      </c>
      <c r="E9" s="34">
        <v>26.7</v>
      </c>
    </row>
    <row r="10" spans="1:5" x14ac:dyDescent="0.2">
      <c r="B10" s="34" t="s">
        <v>144</v>
      </c>
      <c r="C10" s="34" t="s">
        <v>146</v>
      </c>
      <c r="D10" s="34" t="s">
        <v>159</v>
      </c>
      <c r="E10" s="34">
        <v>26.7</v>
      </c>
    </row>
    <row r="11" spans="1:5" x14ac:dyDescent="0.2">
      <c r="B11" s="34" t="s">
        <v>160</v>
      </c>
      <c r="C11" s="34" t="s">
        <v>142</v>
      </c>
      <c r="D11" s="34" t="s">
        <v>158</v>
      </c>
      <c r="E11" s="34">
        <v>22.8</v>
      </c>
    </row>
    <row r="12" spans="1:5" x14ac:dyDescent="0.2">
      <c r="B12" s="34" t="s">
        <v>160</v>
      </c>
      <c r="C12" s="34" t="s">
        <v>143</v>
      </c>
      <c r="D12" s="34" t="s">
        <v>158</v>
      </c>
      <c r="E12" s="34">
        <v>22.8</v>
      </c>
    </row>
    <row r="13" spans="1:5" x14ac:dyDescent="0.2">
      <c r="B13" s="34" t="s">
        <v>161</v>
      </c>
      <c r="C13" s="34" t="s">
        <v>140</v>
      </c>
      <c r="D13" s="34" t="s">
        <v>158</v>
      </c>
      <c r="E13" s="34">
        <v>12.9</v>
      </c>
    </row>
    <row r="14" spans="1:5" x14ac:dyDescent="0.2">
      <c r="B14" s="34" t="s">
        <v>162</v>
      </c>
      <c r="C14" s="34" t="s">
        <v>148</v>
      </c>
      <c r="D14" s="34" t="s">
        <v>158</v>
      </c>
      <c r="E14" s="34">
        <v>17.7</v>
      </c>
    </row>
    <row r="15" spans="1:5" x14ac:dyDescent="0.2">
      <c r="B15" s="34" t="s">
        <v>147</v>
      </c>
      <c r="C15" s="34" t="s">
        <v>148</v>
      </c>
      <c r="D15" s="34" t="s">
        <v>159</v>
      </c>
      <c r="E15" s="34">
        <v>17.2</v>
      </c>
    </row>
    <row r="16" spans="1:5" x14ac:dyDescent="0.2">
      <c r="B16" s="34" t="s">
        <v>149</v>
      </c>
      <c r="C16" s="34" t="s">
        <v>142</v>
      </c>
      <c r="D16" s="34" t="s">
        <v>159</v>
      </c>
      <c r="E16" s="34">
        <v>21.2</v>
      </c>
    </row>
    <row r="17" spans="2:5" x14ac:dyDescent="0.2">
      <c r="B17" s="34" t="s">
        <v>149</v>
      </c>
      <c r="C17" s="34" t="s">
        <v>143</v>
      </c>
      <c r="D17" s="34" t="s">
        <v>159</v>
      </c>
      <c r="E17" s="34">
        <v>21.2</v>
      </c>
    </row>
    <row r="18" spans="2:5" x14ac:dyDescent="0.2">
      <c r="B18" s="34" t="s">
        <v>150</v>
      </c>
      <c r="C18" s="34" t="s">
        <v>140</v>
      </c>
      <c r="D18" s="34" t="s">
        <v>159</v>
      </c>
      <c r="E18" s="34">
        <v>12.9</v>
      </c>
    </row>
    <row r="19" spans="2:5" x14ac:dyDescent="0.2">
      <c r="B19" s="34" t="s">
        <v>151</v>
      </c>
      <c r="C19" s="34" t="s">
        <v>140</v>
      </c>
      <c r="D19" s="34" t="s">
        <v>159</v>
      </c>
      <c r="E19" s="34">
        <v>12.6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 1 C</vt:lpstr>
      <vt:lpstr>Suppl Table 3</vt:lpstr>
      <vt:lpstr>STATS</vt:lpstr>
      <vt:lpstr>STATS-posthoc</vt:lpstr>
      <vt:lpstr>Table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2023-02-22T21:27:05Z</dcterms:created>
  <dcterms:modified xsi:type="dcterms:W3CDTF">2023-11-03T14:36:35Z</dcterms:modified>
</cp:coreProperties>
</file>