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SOURCE\Kratika.EXCEL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Sheet1!$A$2:$H$2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11" i="1"/>
  <c r="L12" i="1"/>
  <c r="L9" i="1"/>
  <c r="G81" i="1" l="1"/>
  <c r="E81" i="1"/>
  <c r="D80" i="1" l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R43" i="1"/>
  <c r="E76" i="1" s="1"/>
  <c r="G76" i="1" s="1"/>
  <c r="H76" i="1" s="1"/>
  <c r="D43" i="1"/>
  <c r="F43" i="1" s="1"/>
  <c r="R42" i="1"/>
  <c r="E72" i="1" s="1"/>
  <c r="G72" i="1" s="1"/>
  <c r="H72" i="1" s="1"/>
  <c r="D42" i="1"/>
  <c r="F42" i="1" s="1"/>
  <c r="R41" i="1"/>
  <c r="E70" i="1" s="1"/>
  <c r="G70" i="1" s="1"/>
  <c r="H70" i="1" s="1"/>
  <c r="F41" i="1"/>
  <c r="D41" i="1"/>
  <c r="R40" i="1"/>
  <c r="E68" i="1" s="1"/>
  <c r="G68" i="1" s="1"/>
  <c r="H68" i="1" s="1"/>
  <c r="D40" i="1"/>
  <c r="F40" i="1" s="1"/>
  <c r="R39" i="1"/>
  <c r="E66" i="1" s="1"/>
  <c r="G66" i="1" s="1"/>
  <c r="H66" i="1" s="1"/>
  <c r="D39" i="1"/>
  <c r="F39" i="1" s="1"/>
  <c r="R38" i="1"/>
  <c r="E64" i="1" s="1"/>
  <c r="G64" i="1" s="1"/>
  <c r="H64" i="1" s="1"/>
  <c r="D38" i="1"/>
  <c r="F38" i="1" s="1"/>
  <c r="R37" i="1"/>
  <c r="E63" i="1" s="1"/>
  <c r="G63" i="1" s="1"/>
  <c r="H63" i="1" s="1"/>
  <c r="F37" i="1"/>
  <c r="D37" i="1"/>
  <c r="R36" i="1"/>
  <c r="E62" i="1" s="1"/>
  <c r="G62" i="1" s="1"/>
  <c r="H62" i="1" s="1"/>
  <c r="D36" i="1"/>
  <c r="F36" i="1" s="1"/>
  <c r="R35" i="1"/>
  <c r="E60" i="1" s="1"/>
  <c r="G60" i="1" s="1"/>
  <c r="H60" i="1" s="1"/>
  <c r="D35" i="1"/>
  <c r="F35" i="1" s="1"/>
  <c r="R34" i="1"/>
  <c r="E54" i="1" s="1"/>
  <c r="G54" i="1" s="1"/>
  <c r="H54" i="1" s="1"/>
  <c r="D34" i="1"/>
  <c r="F34" i="1" s="1"/>
  <c r="R33" i="1"/>
  <c r="E52" i="1" s="1"/>
  <c r="G52" i="1" s="1"/>
  <c r="H52" i="1" s="1"/>
  <c r="F33" i="1"/>
  <c r="D33" i="1"/>
  <c r="R32" i="1"/>
  <c r="E51" i="1" s="1"/>
  <c r="G51" i="1" s="1"/>
  <c r="H51" i="1" s="1"/>
  <c r="D32" i="1"/>
  <c r="F32" i="1" s="1"/>
  <c r="R31" i="1"/>
  <c r="E50" i="1" s="1"/>
  <c r="G50" i="1" s="1"/>
  <c r="H50" i="1" s="1"/>
  <c r="D31" i="1"/>
  <c r="F31" i="1" s="1"/>
  <c r="R30" i="1"/>
  <c r="E48" i="1" s="1"/>
  <c r="G48" i="1" s="1"/>
  <c r="H48" i="1" s="1"/>
  <c r="D30" i="1"/>
  <c r="F30" i="1" s="1"/>
  <c r="R29" i="1"/>
  <c r="E46" i="1" s="1"/>
  <c r="G46" i="1" s="1"/>
  <c r="H46" i="1" s="1"/>
  <c r="F29" i="1"/>
  <c r="D29" i="1"/>
  <c r="R28" i="1"/>
  <c r="E42" i="1" s="1"/>
  <c r="G42" i="1" s="1"/>
  <c r="H42" i="1" s="1"/>
  <c r="D28" i="1"/>
  <c r="F28" i="1" s="1"/>
  <c r="R27" i="1"/>
  <c r="E40" i="1" s="1"/>
  <c r="G40" i="1" s="1"/>
  <c r="H40" i="1" s="1"/>
  <c r="D27" i="1"/>
  <c r="F27" i="1" s="1"/>
  <c r="R26" i="1"/>
  <c r="E39" i="1" s="1"/>
  <c r="G39" i="1" s="1"/>
  <c r="H39" i="1" s="1"/>
  <c r="D26" i="1"/>
  <c r="F26" i="1" s="1"/>
  <c r="R25" i="1"/>
  <c r="E38" i="1" s="1"/>
  <c r="G38" i="1" s="1"/>
  <c r="H38" i="1" s="1"/>
  <c r="F25" i="1"/>
  <c r="D25" i="1"/>
  <c r="R24" i="1"/>
  <c r="E34" i="1" s="1"/>
  <c r="G34" i="1" s="1"/>
  <c r="H34" i="1" s="1"/>
  <c r="E24" i="1"/>
  <c r="G24" i="1" s="1"/>
  <c r="D24" i="1"/>
  <c r="F24" i="1" s="1"/>
  <c r="R23" i="1"/>
  <c r="D23" i="1"/>
  <c r="F23" i="1" s="1"/>
  <c r="R22" i="1"/>
  <c r="E30" i="1" s="1"/>
  <c r="G30" i="1" s="1"/>
  <c r="H30" i="1" s="1"/>
  <c r="D22" i="1"/>
  <c r="F22" i="1" s="1"/>
  <c r="R21" i="1"/>
  <c r="F21" i="1"/>
  <c r="D21" i="1"/>
  <c r="R20" i="1"/>
  <c r="D20" i="1"/>
  <c r="F20" i="1" s="1"/>
  <c r="R19" i="1"/>
  <c r="E25" i="1" s="1"/>
  <c r="G25" i="1" s="1"/>
  <c r="H25" i="1" s="1"/>
  <c r="D19" i="1"/>
  <c r="F19" i="1" s="1"/>
  <c r="R18" i="1"/>
  <c r="E23" i="1" s="1"/>
  <c r="G23" i="1" s="1"/>
  <c r="H23" i="1" s="1"/>
  <c r="G18" i="1"/>
  <c r="H18" i="1" s="1"/>
  <c r="F18" i="1"/>
  <c r="E18" i="1"/>
  <c r="D18" i="1"/>
  <c r="R17" i="1"/>
  <c r="E22" i="1" s="1"/>
  <c r="G22" i="1" s="1"/>
  <c r="H22" i="1" s="1"/>
  <c r="F17" i="1"/>
  <c r="E17" i="1"/>
  <c r="G17" i="1" s="1"/>
  <c r="D17" i="1"/>
  <c r="R16" i="1"/>
  <c r="E19" i="1" s="1"/>
  <c r="E16" i="1"/>
  <c r="G16" i="1" s="1"/>
  <c r="D16" i="1"/>
  <c r="F16" i="1" s="1"/>
  <c r="R15" i="1"/>
  <c r="D15" i="1"/>
  <c r="F15" i="1" s="1"/>
  <c r="R14" i="1"/>
  <c r="E80" i="1" s="1"/>
  <c r="G80" i="1" s="1"/>
  <c r="H80" i="1" s="1"/>
  <c r="F14" i="1"/>
  <c r="D14" i="1"/>
  <c r="R13" i="1"/>
  <c r="E14" i="1" s="1"/>
  <c r="E13" i="1"/>
  <c r="G13" i="1" s="1"/>
  <c r="D13" i="1"/>
  <c r="F13" i="1" s="1"/>
  <c r="R12" i="1"/>
  <c r="E12" i="1" s="1"/>
  <c r="G12" i="1" s="1"/>
  <c r="H12" i="1" s="1"/>
  <c r="M12" i="1"/>
  <c r="F12" i="1"/>
  <c r="D12" i="1"/>
  <c r="R11" i="1"/>
  <c r="M11" i="1"/>
  <c r="E11" i="1"/>
  <c r="G11" i="1" s="1"/>
  <c r="D11" i="1"/>
  <c r="F11" i="1" s="1"/>
  <c r="R10" i="1"/>
  <c r="E10" i="1" s="1"/>
  <c r="G10" i="1" s="1"/>
  <c r="H10" i="1" s="1"/>
  <c r="M10" i="1"/>
  <c r="F10" i="1"/>
  <c r="D10" i="1"/>
  <c r="R9" i="1"/>
  <c r="M9" i="1"/>
  <c r="E9" i="1"/>
  <c r="G9" i="1" s="1"/>
  <c r="D9" i="1"/>
  <c r="F9" i="1" s="1"/>
  <c r="R8" i="1"/>
  <c r="G8" i="1"/>
  <c r="E8" i="1"/>
  <c r="D8" i="1"/>
  <c r="F8" i="1" s="1"/>
  <c r="H8" i="1" s="1"/>
  <c r="R7" i="1"/>
  <c r="G7" i="1"/>
  <c r="E7" i="1"/>
  <c r="D7" i="1"/>
  <c r="F7" i="1" s="1"/>
  <c r="R6" i="1"/>
  <c r="F6" i="1"/>
  <c r="E6" i="1"/>
  <c r="G6" i="1" s="1"/>
  <c r="H6" i="1" s="1"/>
  <c r="D6" i="1"/>
  <c r="R5" i="1"/>
  <c r="L5" i="1"/>
  <c r="C23" i="1" s="1"/>
  <c r="F5" i="1"/>
  <c r="E5" i="1"/>
  <c r="G5" i="1" s="1"/>
  <c r="H5" i="1" s="1"/>
  <c r="D5" i="1"/>
  <c r="R4" i="1"/>
  <c r="E4" i="1"/>
  <c r="G4" i="1" s="1"/>
  <c r="D4" i="1"/>
  <c r="F4" i="1" s="1"/>
  <c r="R3" i="1"/>
  <c r="L3" i="1"/>
  <c r="E3" i="1"/>
  <c r="G3" i="1" s="1"/>
  <c r="D3" i="1"/>
  <c r="F3" i="1" s="1"/>
  <c r="H3" i="1" l="1"/>
  <c r="H4" i="1"/>
  <c r="H9" i="1"/>
  <c r="H11" i="1"/>
  <c r="H17" i="1"/>
  <c r="N11" i="1"/>
  <c r="H24" i="1"/>
  <c r="G14" i="1"/>
  <c r="H14" i="1" s="1"/>
  <c r="H7" i="1"/>
  <c r="H13" i="1"/>
  <c r="N9" i="1"/>
  <c r="H16" i="1"/>
  <c r="G19" i="1"/>
  <c r="C14" i="1"/>
  <c r="C18" i="1"/>
  <c r="E20" i="1"/>
  <c r="G20" i="1" s="1"/>
  <c r="H20" i="1" s="1"/>
  <c r="E26" i="1"/>
  <c r="G26" i="1" s="1"/>
  <c r="H26" i="1" s="1"/>
  <c r="E27" i="1"/>
  <c r="G27" i="1" s="1"/>
  <c r="H27" i="1" s="1"/>
  <c r="C25" i="1"/>
  <c r="C5" i="1"/>
  <c r="C6" i="1"/>
  <c r="E74" i="1"/>
  <c r="G74" i="1" s="1"/>
  <c r="H74" i="1" s="1"/>
  <c r="E75" i="1"/>
  <c r="G75" i="1" s="1"/>
  <c r="H75" i="1" s="1"/>
  <c r="C3" i="1"/>
  <c r="C4" i="1"/>
  <c r="E58" i="1"/>
  <c r="G58" i="1" s="1"/>
  <c r="H58" i="1" s="1"/>
  <c r="E59" i="1"/>
  <c r="G59" i="1" s="1"/>
  <c r="H59" i="1" s="1"/>
  <c r="C9" i="1"/>
  <c r="C11" i="1"/>
  <c r="C13" i="1"/>
  <c r="E15" i="1"/>
  <c r="C17" i="1"/>
  <c r="C21" i="1"/>
  <c r="C79" i="1"/>
  <c r="C77" i="1"/>
  <c r="C75" i="1"/>
  <c r="C73" i="1"/>
  <c r="C71" i="1"/>
  <c r="C69" i="1"/>
  <c r="C67" i="1"/>
  <c r="C65" i="1"/>
  <c r="C63" i="1"/>
  <c r="C61" i="1"/>
  <c r="C59" i="1"/>
  <c r="C57" i="1"/>
  <c r="C55" i="1"/>
  <c r="C53" i="1"/>
  <c r="C51" i="1"/>
  <c r="C49" i="1"/>
  <c r="C47" i="1"/>
  <c r="C45" i="1"/>
  <c r="C42" i="1"/>
  <c r="C38" i="1"/>
  <c r="C34" i="1"/>
  <c r="C30" i="1"/>
  <c r="C26" i="1"/>
  <c r="C43" i="1"/>
  <c r="C39" i="1"/>
  <c r="C35" i="1"/>
  <c r="C31" i="1"/>
  <c r="C27" i="1"/>
  <c r="C80" i="1"/>
  <c r="C78" i="1"/>
  <c r="C76" i="1"/>
  <c r="C74" i="1"/>
  <c r="C72" i="1"/>
  <c r="C70" i="1"/>
  <c r="C68" i="1"/>
  <c r="C66" i="1"/>
  <c r="C64" i="1"/>
  <c r="C62" i="1"/>
  <c r="C60" i="1"/>
  <c r="C58" i="1"/>
  <c r="C56" i="1"/>
  <c r="C54" i="1"/>
  <c r="C52" i="1"/>
  <c r="C50" i="1"/>
  <c r="C48" i="1"/>
  <c r="C46" i="1"/>
  <c r="C44" i="1"/>
  <c r="C40" i="1"/>
  <c r="C36" i="1"/>
  <c r="C32" i="1"/>
  <c r="C28" i="1"/>
  <c r="C24" i="1"/>
  <c r="C41" i="1"/>
  <c r="C37" i="1"/>
  <c r="C33" i="1"/>
  <c r="C29" i="1"/>
  <c r="E56" i="1"/>
  <c r="G56" i="1" s="1"/>
  <c r="H56" i="1" s="1"/>
  <c r="E57" i="1"/>
  <c r="G57" i="1" s="1"/>
  <c r="H57" i="1" s="1"/>
  <c r="C8" i="1"/>
  <c r="E78" i="1"/>
  <c r="G78" i="1" s="1"/>
  <c r="H78" i="1" s="1"/>
  <c r="E79" i="1"/>
  <c r="G79" i="1" s="1"/>
  <c r="H79" i="1" s="1"/>
  <c r="C16" i="1"/>
  <c r="C20" i="1"/>
  <c r="E28" i="1"/>
  <c r="G28" i="1" s="1"/>
  <c r="H28" i="1" s="1"/>
  <c r="E29" i="1"/>
  <c r="G29" i="1" s="1"/>
  <c r="H29" i="1" s="1"/>
  <c r="E32" i="1"/>
  <c r="G32" i="1" s="1"/>
  <c r="H32" i="1" s="1"/>
  <c r="E33" i="1"/>
  <c r="G33" i="1" s="1"/>
  <c r="H33" i="1" s="1"/>
  <c r="E36" i="1"/>
  <c r="G36" i="1" s="1"/>
  <c r="H36" i="1" s="1"/>
  <c r="E37" i="1"/>
  <c r="G37" i="1" s="1"/>
  <c r="H37" i="1" s="1"/>
  <c r="E44" i="1"/>
  <c r="G44" i="1" s="1"/>
  <c r="H44" i="1" s="1"/>
  <c r="E45" i="1"/>
  <c r="G45" i="1" s="1"/>
  <c r="H45" i="1" s="1"/>
  <c r="C7" i="1"/>
  <c r="C10" i="1"/>
  <c r="C12" i="1"/>
  <c r="C15" i="1"/>
  <c r="C19" i="1"/>
  <c r="E21" i="1"/>
  <c r="G21" i="1" s="1"/>
  <c r="H21" i="1" s="1"/>
  <c r="C22" i="1"/>
  <c r="E31" i="1"/>
  <c r="G31" i="1" s="1"/>
  <c r="H31" i="1" s="1"/>
  <c r="E35" i="1"/>
  <c r="G35" i="1" s="1"/>
  <c r="H35" i="1" s="1"/>
  <c r="E43" i="1"/>
  <c r="G43" i="1" s="1"/>
  <c r="H43" i="1" s="1"/>
  <c r="E47" i="1"/>
  <c r="G47" i="1" s="1"/>
  <c r="H47" i="1" s="1"/>
  <c r="E49" i="1"/>
  <c r="G49" i="1" s="1"/>
  <c r="H49" i="1" s="1"/>
  <c r="E53" i="1"/>
  <c r="G53" i="1" s="1"/>
  <c r="H53" i="1" s="1"/>
  <c r="E55" i="1"/>
  <c r="G55" i="1" s="1"/>
  <c r="H55" i="1" s="1"/>
  <c r="E61" i="1"/>
  <c r="G61" i="1" s="1"/>
  <c r="H61" i="1" s="1"/>
  <c r="E65" i="1"/>
  <c r="G65" i="1" s="1"/>
  <c r="H65" i="1" s="1"/>
  <c r="E67" i="1"/>
  <c r="G67" i="1" s="1"/>
  <c r="H67" i="1" s="1"/>
  <c r="E69" i="1"/>
  <c r="G69" i="1" s="1"/>
  <c r="H69" i="1" s="1"/>
  <c r="E71" i="1"/>
  <c r="G71" i="1" s="1"/>
  <c r="H71" i="1" s="1"/>
  <c r="E73" i="1"/>
  <c r="G73" i="1" s="1"/>
  <c r="H73" i="1" s="1"/>
  <c r="E77" i="1"/>
  <c r="G77" i="1" s="1"/>
  <c r="H77" i="1" s="1"/>
  <c r="E41" i="1"/>
  <c r="G41" i="1" s="1"/>
  <c r="H41" i="1" s="1"/>
  <c r="N12" i="1" l="1"/>
  <c r="H19" i="1"/>
  <c r="G15" i="1"/>
  <c r="N10" i="1" l="1"/>
  <c r="H15" i="1"/>
  <c r="H81" i="1"/>
  <c r="D81" i="1"/>
  <c r="F81" i="1"/>
</calcChain>
</file>

<file path=xl/sharedStrings.xml><?xml version="1.0" encoding="utf-8"?>
<sst xmlns="http://schemas.openxmlformats.org/spreadsheetml/2006/main" count="144" uniqueCount="61">
  <si>
    <t>Analysis Table</t>
  </si>
  <si>
    <t>Rate List</t>
  </si>
  <si>
    <t>Product Name</t>
  </si>
  <si>
    <t>Qty Sold</t>
  </si>
  <si>
    <t>Performance</t>
  </si>
  <si>
    <t>Cost price</t>
  </si>
  <si>
    <t>Total Cost</t>
  </si>
  <si>
    <t>Total Sale</t>
  </si>
  <si>
    <t>Profit</t>
  </si>
  <si>
    <t>Fill these using functions</t>
  </si>
  <si>
    <t>Per unit Cost value</t>
  </si>
  <si>
    <t>Per unit Sales Price</t>
  </si>
  <si>
    <t>DIA FREE CAPSULES 60 CAPS</t>
  </si>
  <si>
    <t>1. Total Qty Sold</t>
  </si>
  <si>
    <t>DIA FREE JUICE 1 L</t>
  </si>
  <si>
    <t>GINGER BURST HONEY250 GM</t>
  </si>
  <si>
    <t>2. Avg qty sold</t>
  </si>
  <si>
    <t>NONI JUICE 1 L</t>
  </si>
  <si>
    <t>ORGANIC APPLE CIDER VINEGAR 500 ML</t>
  </si>
  <si>
    <t>3. Product wise total qty sold</t>
  </si>
  <si>
    <t>TULSI GILOY JUICE 1 L</t>
  </si>
  <si>
    <t>Sale Price Per Unit</t>
  </si>
  <si>
    <t>Toal Qty</t>
  </si>
  <si>
    <t>Total Sales Value</t>
  </si>
  <si>
    <t>VIGOR MAX JUICE 1 L</t>
  </si>
  <si>
    <t>- GREEN SUPERFOODS</t>
  </si>
  <si>
    <t>VIRGIN COCONUT OIL 500 ML</t>
  </si>
  <si>
    <t>A2 DESI GHEE</t>
  </si>
  <si>
    <t>WHEAT GRASS JUICE 1 L</t>
  </si>
  <si>
    <t>ALOE + GARCINIA JUICE 1 L</t>
  </si>
  <si>
    <t>ASHWAGANDHA CAPSULES 500 MG</t>
  </si>
  <si>
    <t>ALOE VERA SKIN GEL 500 GM</t>
  </si>
  <si>
    <t>AMLA + GILOY JUICE 1 L</t>
  </si>
  <si>
    <t>AMLA + LAUKI JUICE 1 L</t>
  </si>
  <si>
    <t>AMLA JUICE 1 L</t>
  </si>
  <si>
    <t>APPLE CIDER + GARCINIA 500 ML</t>
  </si>
  <si>
    <t>APPLE CIDER VINEGAR GUMMIES 30 PCS</t>
  </si>
  <si>
    <t>ARTHO SURE JUICE 1 L</t>
  </si>
  <si>
    <t>BIOTIN WITH ALOE VERA GUMMIES 30 PCS</t>
  </si>
  <si>
    <t>BP SURE JUICE 1 L</t>
  </si>
  <si>
    <t>FESTIVE HAMPER - ANAHATA</t>
  </si>
  <si>
    <t>FESTIVE HAMPER - LAVANYA</t>
  </si>
  <si>
    <t>GET SLIM GREEN TEA100 grams</t>
  </si>
  <si>
    <t>GET SLIM JUICE 1 L</t>
  </si>
  <si>
    <t>GREEN SUPERFOODS - BERRY 1 KG</t>
  </si>
  <si>
    <t>IMMUNE CARE JUICE 1 L</t>
  </si>
  <si>
    <t>KARELA JAMUN JUICE 1 L+ DIA FREE JUICE 1 L</t>
  </si>
  <si>
    <t>MASALA TEA100 grams</t>
  </si>
  <si>
    <t>MULTIVITAMIN GUMMIES FOR KIDS &amp; ADULTS 30 PCS</t>
  </si>
  <si>
    <t>NEEM JUICE 1 L</t>
  </si>
  <si>
    <t>ORGANIC CASTOR OIL 250 ML</t>
  </si>
  <si>
    <t>PROBIOTICS WITH AMLA GUMMIES 30 PCS</t>
  </si>
  <si>
    <t>ROSE GREEN TEA 72 GM (36 BAGS)</t>
  </si>
  <si>
    <t>SANDALWOOD OIL 15 ML</t>
  </si>
  <si>
    <t>SLIM SHAKE - CHOCOLATE 150GM</t>
  </si>
  <si>
    <t>SLIM SHAKE - MANGO 500 GM</t>
  </si>
  <si>
    <t>STONE GO JUICE 1 L</t>
  </si>
  <si>
    <t>TRIPHALA JUICE 1 L</t>
  </si>
  <si>
    <t>VEGAN PROTEIN - COOKIES &amp; CREAM 1 KG</t>
  </si>
  <si>
    <t>Total</t>
  </si>
  <si>
    <t>Fixing (common row,col,cell)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</si>
</sst>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   -&quot;?_);_(@_)"/>
    <numFmt numFmtId="165" formatCode="#,##0\ &quot;bps&quot;\_x000a_%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indexed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0" fontId="4" fillId="0" borderId="0" xfId="0" applyFont="1"/>
    <xf numFmtId="0" fontId="0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Continuous"/>
    </xf>
    <xf numFmtId="165" fontId="0" fillId="0" borderId="0" xfId="0" applyNumberFormat="1" applyAlignment="1">
      <alignment wrapText="1"/>
    </xf>
    <xf numFmtId="0" fontId="0" fillId="0" borderId="2" xfId="0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Continuous"/>
    </xf>
    <xf numFmtId="164" fontId="5" fillId="0" borderId="1" xfId="0" applyNumberFormat="1" applyFont="1" applyBorder="1"/>
    <xf numFmtId="16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abSelected="1" topLeftCell="BC1" zoomScaleNormal="100" workbookViewId="0">
      <selection activeCell="BO17" sqref="BO17"/>
    </sheetView>
  </sheetViews>
  <sheetFormatPr defaultRowHeight="15" x14ac:dyDescent="0.25"/>
  <cols>
    <col min="1" max="1" width="48.140625" bestFit="1" customWidth="1"/>
    <col min="2" max="2" width="10.85546875" customWidth="1"/>
    <col min="3" max="3" width="12.42578125" bestFit="1" customWidth="1"/>
    <col min="4" max="4" width="9.7109375" bestFit="1" customWidth="1"/>
    <col min="5" max="5" width="11.85546875" bestFit="1" customWidth="1"/>
    <col min="6" max="6" width="9.7109375" bestFit="1" customWidth="1"/>
    <col min="7" max="7" width="9.5703125" bestFit="1" customWidth="1"/>
    <col min="8" max="8" width="6" bestFit="1" customWidth="1"/>
    <col min="11" max="11" width="27" bestFit="1" customWidth="1"/>
    <col min="12" max="12" width="26.42578125" customWidth="1"/>
    <col min="13" max="13" width="8.28515625" bestFit="1" customWidth="1"/>
    <col min="14" max="14" width="16.140625" bestFit="1" customWidth="1"/>
    <col min="16" max="16" width="48.140625" bestFit="1" customWidth="1"/>
    <col min="17" max="17" width="17.85546875" bestFit="1" customWidth="1"/>
    <col min="18" max="18" width="18.140625" bestFit="1" customWidth="1"/>
  </cols>
  <sheetData>
    <row r="1" spans="1:18" x14ac:dyDescent="0.25">
      <c r="A1" s="1" t="s">
        <v>0</v>
      </c>
      <c r="B1" s="2"/>
      <c r="P1" s="15" t="s">
        <v>1</v>
      </c>
    </row>
    <row r="2" spans="1:18" ht="17.25" x14ac:dyDescent="0.4">
      <c r="A2" s="9" t="s">
        <v>2</v>
      </c>
      <c r="B2" s="10" t="s">
        <v>3</v>
      </c>
      <c r="C2" s="10" t="s">
        <v>4</v>
      </c>
      <c r="D2" s="10" t="s">
        <v>5</v>
      </c>
      <c r="E2" s="10"/>
      <c r="F2" s="10" t="s">
        <v>6</v>
      </c>
      <c r="G2" s="10" t="s">
        <v>7</v>
      </c>
      <c r="H2" s="10" t="s">
        <v>8</v>
      </c>
      <c r="K2" s="3" t="s">
        <v>9</v>
      </c>
      <c r="P2" s="10" t="s">
        <v>2</v>
      </c>
      <c r="Q2" s="10" t="s">
        <v>10</v>
      </c>
      <c r="R2" s="10" t="s">
        <v>11</v>
      </c>
    </row>
    <row r="3" spans="1:18" x14ac:dyDescent="0.25">
      <c r="A3" s="5" t="s">
        <v>12</v>
      </c>
      <c r="B3" s="11">
        <v>2</v>
      </c>
      <c r="C3" s="5" t="str">
        <f>IF(B3&gt;$L$5,"Good","Bad")</f>
        <v>Bad</v>
      </c>
      <c r="D3" s="12">
        <f>SUMIFS(Q:Q,P:P,A3)</f>
        <v>20</v>
      </c>
      <c r="E3" s="12">
        <f>SUMIFS(R:R,P:P,A3)</f>
        <v>30</v>
      </c>
      <c r="F3" s="12">
        <f>D3*B3</f>
        <v>40</v>
      </c>
      <c r="G3" s="12">
        <f>E3*B3</f>
        <v>60</v>
      </c>
      <c r="H3" s="12">
        <f>G3-F3</f>
        <v>20</v>
      </c>
      <c r="K3" t="s">
        <v>13</v>
      </c>
      <c r="L3" s="2">
        <f>SUM(B3:B80)</f>
        <v>297</v>
      </c>
      <c r="P3" s="5" t="s">
        <v>12</v>
      </c>
      <c r="Q3" s="5">
        <v>20</v>
      </c>
      <c r="R3" s="5">
        <f>Q3+10</f>
        <v>30</v>
      </c>
    </row>
    <row r="4" spans="1:18" x14ac:dyDescent="0.25">
      <c r="A4" s="5" t="s">
        <v>14</v>
      </c>
      <c r="B4" s="11">
        <v>5</v>
      </c>
      <c r="C4" s="5" t="str">
        <f t="shared" ref="C4:C20" si="0">IF(B4&gt;$L$5,"Good","Bad")</f>
        <v>Good</v>
      </c>
      <c r="D4" s="12">
        <f t="shared" ref="D4:D67" si="1">SUMIFS(Q:Q,P:P,A4)</f>
        <v>24</v>
      </c>
      <c r="E4" s="12">
        <f t="shared" ref="E4:E67" si="2">SUMIFS(R:R,P:P,A4)</f>
        <v>34</v>
      </c>
      <c r="F4" s="12">
        <f t="shared" ref="F4:F67" si="3">D4*B4</f>
        <v>120</v>
      </c>
      <c r="G4" s="12">
        <f t="shared" ref="G4:G67" si="4">E4*B4</f>
        <v>170</v>
      </c>
      <c r="H4" s="12">
        <f t="shared" ref="H4:H67" si="5">G4-F4</f>
        <v>50</v>
      </c>
      <c r="P4" s="5" t="s">
        <v>14</v>
      </c>
      <c r="Q4" s="5">
        <v>24</v>
      </c>
      <c r="R4" s="5">
        <f t="shared" ref="R4:R43" si="6">Q4+10</f>
        <v>34</v>
      </c>
    </row>
    <row r="5" spans="1:18" x14ac:dyDescent="0.25">
      <c r="A5" s="5" t="s">
        <v>15</v>
      </c>
      <c r="B5" s="11">
        <v>4</v>
      </c>
      <c r="C5" s="5" t="str">
        <f t="shared" si="0"/>
        <v>Good</v>
      </c>
      <c r="D5" s="12">
        <f t="shared" si="1"/>
        <v>28</v>
      </c>
      <c r="E5" s="12">
        <f t="shared" si="2"/>
        <v>38</v>
      </c>
      <c r="F5" s="12">
        <f t="shared" si="3"/>
        <v>112</v>
      </c>
      <c r="G5" s="12">
        <f t="shared" si="4"/>
        <v>152</v>
      </c>
      <c r="H5" s="12">
        <f t="shared" si="5"/>
        <v>40</v>
      </c>
      <c r="K5" t="s">
        <v>16</v>
      </c>
      <c r="L5" s="2">
        <f>AVERAGE(B3:B80)</f>
        <v>3.8076923076923075</v>
      </c>
      <c r="M5" s="2"/>
      <c r="P5" s="5" t="s">
        <v>15</v>
      </c>
      <c r="Q5" s="5">
        <v>28</v>
      </c>
      <c r="R5" s="5">
        <f t="shared" si="6"/>
        <v>38</v>
      </c>
    </row>
    <row r="6" spans="1:18" x14ac:dyDescent="0.25">
      <c r="A6" s="5" t="s">
        <v>17</v>
      </c>
      <c r="B6" s="11">
        <v>2</v>
      </c>
      <c r="C6" s="5" t="str">
        <f t="shared" si="0"/>
        <v>Bad</v>
      </c>
      <c r="D6" s="12">
        <f t="shared" si="1"/>
        <v>32</v>
      </c>
      <c r="E6" s="12">
        <f t="shared" si="2"/>
        <v>42</v>
      </c>
      <c r="F6" s="12">
        <f t="shared" si="3"/>
        <v>64</v>
      </c>
      <c r="G6" s="12">
        <f t="shared" si="4"/>
        <v>84</v>
      </c>
      <c r="H6" s="12">
        <f t="shared" si="5"/>
        <v>20</v>
      </c>
      <c r="P6" s="5" t="s">
        <v>17</v>
      </c>
      <c r="Q6" s="5">
        <v>32</v>
      </c>
      <c r="R6" s="5">
        <f t="shared" si="6"/>
        <v>42</v>
      </c>
    </row>
    <row r="7" spans="1:18" x14ac:dyDescent="0.25">
      <c r="A7" s="5" t="s">
        <v>18</v>
      </c>
      <c r="B7" s="11">
        <v>2</v>
      </c>
      <c r="C7" s="5" t="str">
        <f t="shared" si="0"/>
        <v>Bad</v>
      </c>
      <c r="D7" s="12">
        <f t="shared" si="1"/>
        <v>36</v>
      </c>
      <c r="E7" s="12">
        <f t="shared" si="2"/>
        <v>46</v>
      </c>
      <c r="F7" s="12">
        <f t="shared" si="3"/>
        <v>72</v>
      </c>
      <c r="G7" s="12">
        <f t="shared" si="4"/>
        <v>92</v>
      </c>
      <c r="H7" s="12">
        <f t="shared" si="5"/>
        <v>20</v>
      </c>
      <c r="K7" s="4" t="s">
        <v>19</v>
      </c>
      <c r="P7" s="5" t="s">
        <v>18</v>
      </c>
      <c r="Q7" s="5">
        <v>36</v>
      </c>
      <c r="R7" s="5">
        <f t="shared" si="6"/>
        <v>46</v>
      </c>
    </row>
    <row r="8" spans="1:18" x14ac:dyDescent="0.25">
      <c r="A8" s="5" t="s">
        <v>20</v>
      </c>
      <c r="B8" s="11">
        <v>5</v>
      </c>
      <c r="C8" s="5" t="str">
        <f t="shared" si="0"/>
        <v>Good</v>
      </c>
      <c r="D8" s="12">
        <f t="shared" si="1"/>
        <v>40</v>
      </c>
      <c r="E8" s="12">
        <f t="shared" si="2"/>
        <v>50</v>
      </c>
      <c r="F8" s="12">
        <f t="shared" si="3"/>
        <v>200</v>
      </c>
      <c r="G8" s="12">
        <f t="shared" si="4"/>
        <v>250</v>
      </c>
      <c r="H8" s="12">
        <f t="shared" si="5"/>
        <v>50</v>
      </c>
      <c r="K8" s="5"/>
      <c r="L8" s="6" t="s">
        <v>21</v>
      </c>
      <c r="M8" s="6" t="s">
        <v>22</v>
      </c>
      <c r="N8" s="6" t="s">
        <v>23</v>
      </c>
      <c r="P8" s="5" t="s">
        <v>20</v>
      </c>
      <c r="Q8" s="5">
        <v>40</v>
      </c>
      <c r="R8" s="5">
        <f t="shared" si="6"/>
        <v>50</v>
      </c>
    </row>
    <row r="9" spans="1:18" x14ac:dyDescent="0.25">
      <c r="A9" s="5" t="s">
        <v>24</v>
      </c>
      <c r="B9" s="11">
        <v>7</v>
      </c>
      <c r="C9" s="5" t="str">
        <f t="shared" si="0"/>
        <v>Good</v>
      </c>
      <c r="D9" s="12">
        <f t="shared" si="1"/>
        <v>44</v>
      </c>
      <c r="E9" s="12">
        <f t="shared" si="2"/>
        <v>54</v>
      </c>
      <c r="F9" s="12">
        <f t="shared" si="3"/>
        <v>308</v>
      </c>
      <c r="G9" s="12">
        <f t="shared" si="4"/>
        <v>378</v>
      </c>
      <c r="H9" s="12">
        <f t="shared" si="5"/>
        <v>70</v>
      </c>
      <c r="K9" s="5" t="s">
        <v>25</v>
      </c>
      <c r="L9" s="5">
        <f>SUMIFS($E:$E,$P:$P,K9)</f>
        <v>70</v>
      </c>
      <c r="M9" s="5">
        <f>SUMIFS($B:$B,$A:$A,K9)</f>
        <v>7</v>
      </c>
      <c r="N9" s="5">
        <f>SUMIFS($G:$G,$A:$A,K9)</f>
        <v>490</v>
      </c>
      <c r="P9" s="5" t="s">
        <v>24</v>
      </c>
      <c r="Q9" s="5">
        <v>44</v>
      </c>
      <c r="R9" s="5">
        <f t="shared" si="6"/>
        <v>54</v>
      </c>
    </row>
    <row r="10" spans="1:18" x14ac:dyDescent="0.25">
      <c r="A10" s="5" t="s">
        <v>26</v>
      </c>
      <c r="B10" s="11">
        <v>3</v>
      </c>
      <c r="C10" s="5" t="str">
        <f t="shared" si="0"/>
        <v>Bad</v>
      </c>
      <c r="D10" s="12">
        <f t="shared" si="1"/>
        <v>48</v>
      </c>
      <c r="E10" s="12">
        <f t="shared" si="2"/>
        <v>58</v>
      </c>
      <c r="F10" s="12">
        <f t="shared" si="3"/>
        <v>144</v>
      </c>
      <c r="G10" s="12">
        <f t="shared" si="4"/>
        <v>174</v>
      </c>
      <c r="H10" s="12">
        <f t="shared" si="5"/>
        <v>30</v>
      </c>
      <c r="K10" s="5" t="s">
        <v>27</v>
      </c>
      <c r="L10" s="5">
        <f t="shared" ref="L10:L13" si="7">SUMIFS($E:$E,$P:$P,K10)</f>
        <v>70</v>
      </c>
      <c r="M10" s="5">
        <f t="shared" ref="M10:M12" si="8">SUMIFS($B:$B,$A:$A,K10)</f>
        <v>7</v>
      </c>
      <c r="N10" s="5">
        <f t="shared" ref="N10:N12" si="9">SUMIFS($G:$G,$A:$A,K10)</f>
        <v>518</v>
      </c>
      <c r="P10" s="5" t="s">
        <v>26</v>
      </c>
      <c r="Q10" s="5">
        <v>48</v>
      </c>
      <c r="R10" s="5">
        <f t="shared" si="6"/>
        <v>58</v>
      </c>
    </row>
    <row r="11" spans="1:18" x14ac:dyDescent="0.25">
      <c r="A11" s="5" t="s">
        <v>28</v>
      </c>
      <c r="B11" s="11">
        <v>6</v>
      </c>
      <c r="C11" s="5" t="str">
        <f t="shared" si="0"/>
        <v>Good</v>
      </c>
      <c r="D11" s="12">
        <f t="shared" si="1"/>
        <v>52</v>
      </c>
      <c r="E11" s="12">
        <f t="shared" si="2"/>
        <v>62</v>
      </c>
      <c r="F11" s="12">
        <f t="shared" si="3"/>
        <v>312</v>
      </c>
      <c r="G11" s="12">
        <f t="shared" si="4"/>
        <v>372</v>
      </c>
      <c r="H11" s="12">
        <f t="shared" si="5"/>
        <v>60</v>
      </c>
      <c r="K11" s="5" t="s">
        <v>29</v>
      </c>
      <c r="L11" s="5">
        <f t="shared" si="7"/>
        <v>74</v>
      </c>
      <c r="M11" s="5">
        <f t="shared" si="8"/>
        <v>8</v>
      </c>
      <c r="N11" s="5">
        <f t="shared" si="9"/>
        <v>624</v>
      </c>
      <c r="P11" s="5" t="s">
        <v>28</v>
      </c>
      <c r="Q11" s="5">
        <v>52</v>
      </c>
      <c r="R11" s="5">
        <f t="shared" si="6"/>
        <v>62</v>
      </c>
    </row>
    <row r="12" spans="1:18" x14ac:dyDescent="0.25">
      <c r="A12" s="5" t="s">
        <v>30</v>
      </c>
      <c r="B12" s="11">
        <v>1</v>
      </c>
      <c r="C12" s="5" t="str">
        <f t="shared" si="0"/>
        <v>Bad</v>
      </c>
      <c r="D12" s="12">
        <f t="shared" si="1"/>
        <v>56</v>
      </c>
      <c r="E12" s="12">
        <f t="shared" si="2"/>
        <v>66</v>
      </c>
      <c r="F12" s="12">
        <f t="shared" si="3"/>
        <v>56</v>
      </c>
      <c r="G12" s="12">
        <f t="shared" si="4"/>
        <v>66</v>
      </c>
      <c r="H12" s="12">
        <f t="shared" si="5"/>
        <v>10</v>
      </c>
      <c r="K12" s="5" t="s">
        <v>31</v>
      </c>
      <c r="L12" s="5">
        <f t="shared" si="7"/>
        <v>74</v>
      </c>
      <c r="M12" s="5">
        <f t="shared" si="8"/>
        <v>8</v>
      </c>
      <c r="N12" s="5">
        <f t="shared" si="9"/>
        <v>656</v>
      </c>
      <c r="P12" s="5" t="s">
        <v>30</v>
      </c>
      <c r="Q12" s="5">
        <v>56</v>
      </c>
      <c r="R12" s="5">
        <f t="shared" si="6"/>
        <v>66</v>
      </c>
    </row>
    <row r="13" spans="1:18" x14ac:dyDescent="0.25">
      <c r="A13" s="5" t="s">
        <v>25</v>
      </c>
      <c r="B13" s="11">
        <v>3</v>
      </c>
      <c r="C13" s="5" t="str">
        <f t="shared" si="0"/>
        <v>Bad</v>
      </c>
      <c r="D13" s="12">
        <f t="shared" si="1"/>
        <v>60</v>
      </c>
      <c r="E13" s="12">
        <f t="shared" si="2"/>
        <v>70</v>
      </c>
      <c r="F13" s="12">
        <f t="shared" si="3"/>
        <v>180</v>
      </c>
      <c r="G13" s="12">
        <f t="shared" si="4"/>
        <v>210</v>
      </c>
      <c r="H13" s="12">
        <f t="shared" si="5"/>
        <v>30</v>
      </c>
      <c r="L13" s="5"/>
      <c r="P13" s="5" t="s">
        <v>25</v>
      </c>
      <c r="Q13" s="5">
        <v>60</v>
      </c>
      <c r="R13" s="5">
        <f t="shared" si="6"/>
        <v>70</v>
      </c>
    </row>
    <row r="14" spans="1:18" x14ac:dyDescent="0.25">
      <c r="A14" s="5" t="s">
        <v>25</v>
      </c>
      <c r="B14" s="11">
        <v>4</v>
      </c>
      <c r="C14" s="5" t="str">
        <f t="shared" si="0"/>
        <v>Good</v>
      </c>
      <c r="D14" s="12">
        <f t="shared" si="1"/>
        <v>60</v>
      </c>
      <c r="E14" s="12">
        <f t="shared" si="2"/>
        <v>70</v>
      </c>
      <c r="F14" s="12">
        <f t="shared" si="3"/>
        <v>240</v>
      </c>
      <c r="G14" s="12">
        <f t="shared" si="4"/>
        <v>280</v>
      </c>
      <c r="H14" s="12">
        <f t="shared" si="5"/>
        <v>40</v>
      </c>
      <c r="P14" s="5" t="s">
        <v>27</v>
      </c>
      <c r="Q14" s="5">
        <v>64</v>
      </c>
      <c r="R14" s="5">
        <f t="shared" si="6"/>
        <v>74</v>
      </c>
    </row>
    <row r="15" spans="1:18" x14ac:dyDescent="0.25">
      <c r="A15" s="5" t="s">
        <v>27</v>
      </c>
      <c r="B15" s="11">
        <v>2</v>
      </c>
      <c r="C15" s="5" t="str">
        <f t="shared" si="0"/>
        <v>Bad</v>
      </c>
      <c r="D15" s="12">
        <f t="shared" si="1"/>
        <v>64</v>
      </c>
      <c r="E15" s="12">
        <f t="shared" si="2"/>
        <v>74</v>
      </c>
      <c r="F15" s="12">
        <f t="shared" si="3"/>
        <v>128</v>
      </c>
      <c r="G15" s="12">
        <f t="shared" si="4"/>
        <v>148</v>
      </c>
      <c r="H15" s="12">
        <f t="shared" si="5"/>
        <v>20</v>
      </c>
      <c r="K15" s="7"/>
      <c r="P15" s="5" t="s">
        <v>29</v>
      </c>
      <c r="Q15" s="5">
        <v>68</v>
      </c>
      <c r="R15" s="5">
        <f t="shared" si="6"/>
        <v>78</v>
      </c>
    </row>
    <row r="16" spans="1:18" x14ac:dyDescent="0.25">
      <c r="A16" s="5" t="s">
        <v>27</v>
      </c>
      <c r="B16" s="11">
        <v>4</v>
      </c>
      <c r="C16" s="5" t="str">
        <f t="shared" si="0"/>
        <v>Good</v>
      </c>
      <c r="D16" s="12">
        <f t="shared" si="1"/>
        <v>64</v>
      </c>
      <c r="E16" s="12">
        <f t="shared" si="2"/>
        <v>74</v>
      </c>
      <c r="F16" s="12">
        <f t="shared" si="3"/>
        <v>256</v>
      </c>
      <c r="G16" s="12">
        <f t="shared" si="4"/>
        <v>296</v>
      </c>
      <c r="H16" s="12">
        <f t="shared" si="5"/>
        <v>40</v>
      </c>
      <c r="K16" t="s">
        <v>60</v>
      </c>
      <c r="P16" s="5" t="s">
        <v>31</v>
      </c>
      <c r="Q16" s="5">
        <v>72</v>
      </c>
      <c r="R16" s="5">
        <f t="shared" si="6"/>
        <v>82</v>
      </c>
    </row>
    <row r="17" spans="1:18" x14ac:dyDescent="0.25">
      <c r="A17" s="5" t="s">
        <v>29</v>
      </c>
      <c r="B17" s="11">
        <v>3</v>
      </c>
      <c r="C17" s="5" t="str">
        <f t="shared" si="0"/>
        <v>Bad</v>
      </c>
      <c r="D17" s="12">
        <f t="shared" si="1"/>
        <v>68</v>
      </c>
      <c r="E17" s="12">
        <f t="shared" si="2"/>
        <v>78</v>
      </c>
      <c r="F17" s="12">
        <f t="shared" si="3"/>
        <v>204</v>
      </c>
      <c r="G17" s="12">
        <f t="shared" si="4"/>
        <v>234</v>
      </c>
      <c r="H17" s="12">
        <f t="shared" si="5"/>
        <v>30</v>
      </c>
      <c r="P17" s="5" t="s">
        <v>32</v>
      </c>
      <c r="Q17" s="5">
        <v>76</v>
      </c>
      <c r="R17" s="5">
        <f t="shared" si="6"/>
        <v>86</v>
      </c>
    </row>
    <row r="18" spans="1:18" x14ac:dyDescent="0.25">
      <c r="A18" s="5" t="s">
        <v>29</v>
      </c>
      <c r="B18" s="11">
        <v>5</v>
      </c>
      <c r="C18" s="5" t="str">
        <f t="shared" si="0"/>
        <v>Good</v>
      </c>
      <c r="D18" s="12">
        <f t="shared" si="1"/>
        <v>68</v>
      </c>
      <c r="E18" s="12">
        <f t="shared" si="2"/>
        <v>78</v>
      </c>
      <c r="F18" s="12">
        <f t="shared" si="3"/>
        <v>340</v>
      </c>
      <c r="G18" s="12">
        <f t="shared" si="4"/>
        <v>390</v>
      </c>
      <c r="H18" s="12">
        <f t="shared" si="5"/>
        <v>50</v>
      </c>
      <c r="P18" s="5" t="s">
        <v>33</v>
      </c>
      <c r="Q18" s="5">
        <v>80</v>
      </c>
      <c r="R18" s="5">
        <f t="shared" si="6"/>
        <v>90</v>
      </c>
    </row>
    <row r="19" spans="1:18" x14ac:dyDescent="0.25">
      <c r="A19" s="5" t="s">
        <v>31</v>
      </c>
      <c r="B19" s="11">
        <v>4</v>
      </c>
      <c r="C19" s="5" t="str">
        <f t="shared" si="0"/>
        <v>Good</v>
      </c>
      <c r="D19" s="12">
        <f t="shared" si="1"/>
        <v>72</v>
      </c>
      <c r="E19" s="12">
        <f t="shared" si="2"/>
        <v>82</v>
      </c>
      <c r="F19" s="12">
        <f t="shared" si="3"/>
        <v>288</v>
      </c>
      <c r="G19" s="12">
        <f t="shared" si="4"/>
        <v>328</v>
      </c>
      <c r="H19" s="12">
        <f t="shared" si="5"/>
        <v>40</v>
      </c>
      <c r="P19" s="5" t="s">
        <v>34</v>
      </c>
      <c r="Q19" s="5">
        <v>84</v>
      </c>
      <c r="R19" s="5">
        <f t="shared" si="6"/>
        <v>94</v>
      </c>
    </row>
    <row r="20" spans="1:18" x14ac:dyDescent="0.25">
      <c r="A20" s="5" t="s">
        <v>31</v>
      </c>
      <c r="B20" s="11">
        <v>4</v>
      </c>
      <c r="C20" s="5" t="str">
        <f t="shared" si="0"/>
        <v>Good</v>
      </c>
      <c r="D20" s="12">
        <f t="shared" si="1"/>
        <v>72</v>
      </c>
      <c r="E20" s="12">
        <f t="shared" si="2"/>
        <v>82</v>
      </c>
      <c r="F20" s="12">
        <f t="shared" si="3"/>
        <v>288</v>
      </c>
      <c r="G20" s="12">
        <f t="shared" si="4"/>
        <v>328</v>
      </c>
      <c r="H20" s="12">
        <f t="shared" si="5"/>
        <v>40</v>
      </c>
      <c r="K20" s="8"/>
      <c r="P20" s="5" t="s">
        <v>35</v>
      </c>
      <c r="Q20" s="5">
        <v>88</v>
      </c>
      <c r="R20" s="5">
        <f t="shared" si="6"/>
        <v>98</v>
      </c>
    </row>
    <row r="21" spans="1:18" x14ac:dyDescent="0.25">
      <c r="A21" s="5" t="s">
        <v>32</v>
      </c>
      <c r="B21" s="11">
        <v>4</v>
      </c>
      <c r="C21" s="5" t="str">
        <f>IF(B21&gt;$L$5,"Good","Bad")</f>
        <v>Good</v>
      </c>
      <c r="D21" s="12">
        <f t="shared" si="1"/>
        <v>76</v>
      </c>
      <c r="E21" s="12">
        <f t="shared" si="2"/>
        <v>86</v>
      </c>
      <c r="F21" s="12">
        <f t="shared" si="3"/>
        <v>304</v>
      </c>
      <c r="G21" s="12">
        <f t="shared" si="4"/>
        <v>344</v>
      </c>
      <c r="H21" s="12">
        <f t="shared" si="5"/>
        <v>40</v>
      </c>
      <c r="P21" s="5" t="s">
        <v>36</v>
      </c>
      <c r="Q21" s="5">
        <v>92</v>
      </c>
      <c r="R21" s="5">
        <f t="shared" si="6"/>
        <v>102</v>
      </c>
    </row>
    <row r="22" spans="1:18" x14ac:dyDescent="0.25">
      <c r="A22" s="5" t="s">
        <v>32</v>
      </c>
      <c r="B22" s="11">
        <v>5</v>
      </c>
      <c r="C22" s="5" t="str">
        <f t="shared" ref="C22:C80" si="10">IF(B22&gt;$L$5,"Good","Bad")</f>
        <v>Good</v>
      </c>
      <c r="D22" s="12">
        <f t="shared" si="1"/>
        <v>76</v>
      </c>
      <c r="E22" s="12">
        <f t="shared" si="2"/>
        <v>86</v>
      </c>
      <c r="F22" s="12">
        <f t="shared" si="3"/>
        <v>380</v>
      </c>
      <c r="G22" s="12">
        <f t="shared" si="4"/>
        <v>430</v>
      </c>
      <c r="H22" s="12">
        <f t="shared" si="5"/>
        <v>50</v>
      </c>
      <c r="P22" s="5" t="s">
        <v>37</v>
      </c>
      <c r="Q22" s="5">
        <v>96</v>
      </c>
      <c r="R22" s="5">
        <f t="shared" si="6"/>
        <v>106</v>
      </c>
    </row>
    <row r="23" spans="1:18" x14ac:dyDescent="0.25">
      <c r="A23" s="5" t="s">
        <v>33</v>
      </c>
      <c r="B23" s="11">
        <v>1</v>
      </c>
      <c r="C23" s="5" t="str">
        <f t="shared" si="10"/>
        <v>Bad</v>
      </c>
      <c r="D23" s="12">
        <f t="shared" si="1"/>
        <v>80</v>
      </c>
      <c r="E23" s="12">
        <f t="shared" si="2"/>
        <v>90</v>
      </c>
      <c r="F23" s="12">
        <f t="shared" si="3"/>
        <v>80</v>
      </c>
      <c r="G23" s="12">
        <f t="shared" si="4"/>
        <v>90</v>
      </c>
      <c r="H23" s="12">
        <f t="shared" si="5"/>
        <v>10</v>
      </c>
      <c r="P23" s="5" t="s">
        <v>38</v>
      </c>
      <c r="Q23" s="5">
        <v>100</v>
      </c>
      <c r="R23" s="5">
        <f t="shared" si="6"/>
        <v>110</v>
      </c>
    </row>
    <row r="24" spans="1:18" x14ac:dyDescent="0.25">
      <c r="A24" s="5" t="s">
        <v>34</v>
      </c>
      <c r="B24" s="11">
        <v>4</v>
      </c>
      <c r="C24" s="5" t="str">
        <f t="shared" si="10"/>
        <v>Good</v>
      </c>
      <c r="D24" s="12">
        <f t="shared" si="1"/>
        <v>84</v>
      </c>
      <c r="E24" s="12">
        <f t="shared" si="2"/>
        <v>94</v>
      </c>
      <c r="F24" s="12">
        <f t="shared" si="3"/>
        <v>336</v>
      </c>
      <c r="G24" s="12">
        <f t="shared" si="4"/>
        <v>376</v>
      </c>
      <c r="H24" s="12">
        <f t="shared" si="5"/>
        <v>40</v>
      </c>
      <c r="P24" s="5" t="s">
        <v>39</v>
      </c>
      <c r="Q24" s="5">
        <v>104</v>
      </c>
      <c r="R24" s="5">
        <f t="shared" si="6"/>
        <v>114</v>
      </c>
    </row>
    <row r="25" spans="1:18" x14ac:dyDescent="0.25">
      <c r="A25" s="5" t="s">
        <v>34</v>
      </c>
      <c r="B25" s="11">
        <v>3</v>
      </c>
      <c r="C25" s="5" t="str">
        <f t="shared" si="10"/>
        <v>Bad</v>
      </c>
      <c r="D25" s="12">
        <f t="shared" si="1"/>
        <v>84</v>
      </c>
      <c r="E25" s="12">
        <f t="shared" si="2"/>
        <v>94</v>
      </c>
      <c r="F25" s="12">
        <f t="shared" si="3"/>
        <v>252</v>
      </c>
      <c r="G25" s="12">
        <f t="shared" si="4"/>
        <v>282</v>
      </c>
      <c r="H25" s="12">
        <f t="shared" si="5"/>
        <v>30</v>
      </c>
      <c r="P25" s="5" t="s">
        <v>40</v>
      </c>
      <c r="Q25" s="5">
        <v>108</v>
      </c>
      <c r="R25" s="5">
        <f t="shared" si="6"/>
        <v>118</v>
      </c>
    </row>
    <row r="26" spans="1:18" x14ac:dyDescent="0.25">
      <c r="A26" s="5" t="s">
        <v>35</v>
      </c>
      <c r="B26" s="11">
        <v>3</v>
      </c>
      <c r="C26" s="5" t="str">
        <f t="shared" si="10"/>
        <v>Bad</v>
      </c>
      <c r="D26" s="12">
        <f t="shared" si="1"/>
        <v>88</v>
      </c>
      <c r="E26" s="12">
        <f t="shared" si="2"/>
        <v>98</v>
      </c>
      <c r="F26" s="12">
        <f t="shared" si="3"/>
        <v>264</v>
      </c>
      <c r="G26" s="12">
        <f t="shared" si="4"/>
        <v>294</v>
      </c>
      <c r="H26" s="12">
        <f t="shared" si="5"/>
        <v>30</v>
      </c>
      <c r="P26" s="5" t="s">
        <v>41</v>
      </c>
      <c r="Q26" s="5">
        <v>112</v>
      </c>
      <c r="R26" s="5">
        <f t="shared" si="6"/>
        <v>122</v>
      </c>
    </row>
    <row r="27" spans="1:18" x14ac:dyDescent="0.25">
      <c r="A27" s="5" t="s">
        <v>35</v>
      </c>
      <c r="B27" s="11">
        <v>3</v>
      </c>
      <c r="C27" s="5" t="str">
        <f t="shared" si="10"/>
        <v>Bad</v>
      </c>
      <c r="D27" s="12">
        <f t="shared" si="1"/>
        <v>88</v>
      </c>
      <c r="E27" s="12">
        <f t="shared" si="2"/>
        <v>98</v>
      </c>
      <c r="F27" s="12">
        <f t="shared" si="3"/>
        <v>264</v>
      </c>
      <c r="G27" s="12">
        <f t="shared" si="4"/>
        <v>294</v>
      </c>
      <c r="H27" s="12">
        <f t="shared" si="5"/>
        <v>30</v>
      </c>
      <c r="P27" s="5" t="s">
        <v>42</v>
      </c>
      <c r="Q27" s="5">
        <v>116</v>
      </c>
      <c r="R27" s="5">
        <f t="shared" si="6"/>
        <v>126</v>
      </c>
    </row>
    <row r="28" spans="1:18" x14ac:dyDescent="0.25">
      <c r="A28" s="5" t="s">
        <v>36</v>
      </c>
      <c r="B28" s="11">
        <v>2</v>
      </c>
      <c r="C28" s="5" t="str">
        <f t="shared" si="10"/>
        <v>Bad</v>
      </c>
      <c r="D28" s="12">
        <f t="shared" si="1"/>
        <v>92</v>
      </c>
      <c r="E28" s="12">
        <f t="shared" si="2"/>
        <v>102</v>
      </c>
      <c r="F28" s="12">
        <f t="shared" si="3"/>
        <v>184</v>
      </c>
      <c r="G28" s="12">
        <f t="shared" si="4"/>
        <v>204</v>
      </c>
      <c r="H28" s="12">
        <f t="shared" si="5"/>
        <v>20</v>
      </c>
      <c r="P28" s="5" t="s">
        <v>43</v>
      </c>
      <c r="Q28" s="5">
        <v>120</v>
      </c>
      <c r="R28" s="5">
        <f t="shared" si="6"/>
        <v>130</v>
      </c>
    </row>
    <row r="29" spans="1:18" x14ac:dyDescent="0.25">
      <c r="A29" s="5" t="s">
        <v>36</v>
      </c>
      <c r="B29" s="11">
        <v>6</v>
      </c>
      <c r="C29" s="5" t="str">
        <f t="shared" si="10"/>
        <v>Good</v>
      </c>
      <c r="D29" s="12">
        <f t="shared" si="1"/>
        <v>92</v>
      </c>
      <c r="E29" s="12">
        <f t="shared" si="2"/>
        <v>102</v>
      </c>
      <c r="F29" s="12">
        <f t="shared" si="3"/>
        <v>552</v>
      </c>
      <c r="G29" s="12">
        <f t="shared" si="4"/>
        <v>612</v>
      </c>
      <c r="H29" s="12">
        <f t="shared" si="5"/>
        <v>60</v>
      </c>
      <c r="P29" s="5" t="s">
        <v>44</v>
      </c>
      <c r="Q29" s="5">
        <v>115</v>
      </c>
      <c r="R29" s="5">
        <f t="shared" si="6"/>
        <v>125</v>
      </c>
    </row>
    <row r="30" spans="1:18" x14ac:dyDescent="0.25">
      <c r="A30" s="5" t="s">
        <v>37</v>
      </c>
      <c r="B30" s="11">
        <v>1</v>
      </c>
      <c r="C30" s="5" t="str">
        <f t="shared" si="10"/>
        <v>Bad</v>
      </c>
      <c r="D30" s="12">
        <f t="shared" si="1"/>
        <v>96</v>
      </c>
      <c r="E30" s="12">
        <f t="shared" si="2"/>
        <v>106</v>
      </c>
      <c r="F30" s="12">
        <f t="shared" si="3"/>
        <v>96</v>
      </c>
      <c r="G30" s="12">
        <f t="shared" si="4"/>
        <v>106</v>
      </c>
      <c r="H30" s="12">
        <f t="shared" si="5"/>
        <v>10</v>
      </c>
      <c r="P30" s="5" t="s">
        <v>45</v>
      </c>
      <c r="Q30" s="5">
        <v>110</v>
      </c>
      <c r="R30" s="5">
        <f t="shared" si="6"/>
        <v>120</v>
      </c>
    </row>
    <row r="31" spans="1:18" x14ac:dyDescent="0.25">
      <c r="A31" s="5" t="s">
        <v>37</v>
      </c>
      <c r="B31" s="11">
        <v>4</v>
      </c>
      <c r="C31" s="5" t="str">
        <f t="shared" si="10"/>
        <v>Good</v>
      </c>
      <c r="D31" s="12">
        <f t="shared" si="1"/>
        <v>96</v>
      </c>
      <c r="E31" s="12">
        <f t="shared" si="2"/>
        <v>106</v>
      </c>
      <c r="F31" s="12">
        <f t="shared" si="3"/>
        <v>384</v>
      </c>
      <c r="G31" s="12">
        <f t="shared" si="4"/>
        <v>424</v>
      </c>
      <c r="H31" s="12">
        <f t="shared" si="5"/>
        <v>40</v>
      </c>
      <c r="P31" s="5" t="s">
        <v>46</v>
      </c>
      <c r="Q31" s="5">
        <v>105</v>
      </c>
      <c r="R31" s="5">
        <f t="shared" si="6"/>
        <v>115</v>
      </c>
    </row>
    <row r="32" spans="1:18" x14ac:dyDescent="0.25">
      <c r="A32" s="5" t="s">
        <v>38</v>
      </c>
      <c r="B32" s="11">
        <v>2</v>
      </c>
      <c r="C32" s="5" t="str">
        <f t="shared" si="10"/>
        <v>Bad</v>
      </c>
      <c r="D32" s="12">
        <f t="shared" si="1"/>
        <v>100</v>
      </c>
      <c r="E32" s="12">
        <f t="shared" si="2"/>
        <v>110</v>
      </c>
      <c r="F32" s="12">
        <f t="shared" si="3"/>
        <v>200</v>
      </c>
      <c r="G32" s="12">
        <f t="shared" si="4"/>
        <v>220</v>
      </c>
      <c r="H32" s="12">
        <f t="shared" si="5"/>
        <v>20</v>
      </c>
      <c r="P32" s="5" t="s">
        <v>47</v>
      </c>
      <c r="Q32" s="5">
        <v>100</v>
      </c>
      <c r="R32" s="5">
        <f t="shared" si="6"/>
        <v>110</v>
      </c>
    </row>
    <row r="33" spans="1:18" x14ac:dyDescent="0.25">
      <c r="A33" s="5" t="s">
        <v>38</v>
      </c>
      <c r="B33" s="11">
        <v>6</v>
      </c>
      <c r="C33" s="5" t="str">
        <f t="shared" si="10"/>
        <v>Good</v>
      </c>
      <c r="D33" s="12">
        <f t="shared" si="1"/>
        <v>100</v>
      </c>
      <c r="E33" s="12">
        <f t="shared" si="2"/>
        <v>110</v>
      </c>
      <c r="F33" s="12">
        <f t="shared" si="3"/>
        <v>600</v>
      </c>
      <c r="G33" s="12">
        <f t="shared" si="4"/>
        <v>660</v>
      </c>
      <c r="H33" s="12">
        <f t="shared" si="5"/>
        <v>60</v>
      </c>
      <c r="P33" s="5" t="s">
        <v>48</v>
      </c>
      <c r="Q33" s="5">
        <v>95</v>
      </c>
      <c r="R33" s="5">
        <f t="shared" si="6"/>
        <v>105</v>
      </c>
    </row>
    <row r="34" spans="1:18" x14ac:dyDescent="0.25">
      <c r="A34" s="5" t="s">
        <v>39</v>
      </c>
      <c r="B34" s="11">
        <v>7</v>
      </c>
      <c r="C34" s="5" t="str">
        <f t="shared" si="10"/>
        <v>Good</v>
      </c>
      <c r="D34" s="12">
        <f t="shared" si="1"/>
        <v>104</v>
      </c>
      <c r="E34" s="12">
        <f t="shared" si="2"/>
        <v>114</v>
      </c>
      <c r="F34" s="12">
        <f t="shared" si="3"/>
        <v>728</v>
      </c>
      <c r="G34" s="12">
        <f t="shared" si="4"/>
        <v>798</v>
      </c>
      <c r="H34" s="12">
        <f t="shared" si="5"/>
        <v>70</v>
      </c>
      <c r="P34" s="5" t="s">
        <v>49</v>
      </c>
      <c r="Q34" s="5">
        <v>90</v>
      </c>
      <c r="R34" s="5">
        <f t="shared" si="6"/>
        <v>100</v>
      </c>
    </row>
    <row r="35" spans="1:18" x14ac:dyDescent="0.25">
      <c r="A35" s="5" t="s">
        <v>39</v>
      </c>
      <c r="B35" s="11">
        <v>4</v>
      </c>
      <c r="C35" s="5" t="str">
        <f t="shared" si="10"/>
        <v>Good</v>
      </c>
      <c r="D35" s="12">
        <f t="shared" si="1"/>
        <v>104</v>
      </c>
      <c r="E35" s="12">
        <f t="shared" si="2"/>
        <v>114</v>
      </c>
      <c r="F35" s="12">
        <f t="shared" si="3"/>
        <v>416</v>
      </c>
      <c r="G35" s="12">
        <f t="shared" si="4"/>
        <v>456</v>
      </c>
      <c r="H35" s="12">
        <f t="shared" si="5"/>
        <v>40</v>
      </c>
      <c r="P35" s="5" t="s">
        <v>50</v>
      </c>
      <c r="Q35" s="5">
        <v>85</v>
      </c>
      <c r="R35" s="5">
        <f t="shared" si="6"/>
        <v>95</v>
      </c>
    </row>
    <row r="36" spans="1:18" x14ac:dyDescent="0.25">
      <c r="A36" s="5" t="s">
        <v>14</v>
      </c>
      <c r="B36" s="11">
        <v>5</v>
      </c>
      <c r="C36" s="5" t="str">
        <f t="shared" si="10"/>
        <v>Good</v>
      </c>
      <c r="D36" s="12">
        <f t="shared" si="1"/>
        <v>24</v>
      </c>
      <c r="E36" s="12">
        <f t="shared" si="2"/>
        <v>34</v>
      </c>
      <c r="F36" s="12">
        <f t="shared" si="3"/>
        <v>120</v>
      </c>
      <c r="G36" s="12">
        <f t="shared" si="4"/>
        <v>170</v>
      </c>
      <c r="H36" s="12">
        <f t="shared" si="5"/>
        <v>50</v>
      </c>
      <c r="P36" s="5" t="s">
        <v>51</v>
      </c>
      <c r="Q36" s="5">
        <v>80</v>
      </c>
      <c r="R36" s="5">
        <f t="shared" si="6"/>
        <v>90</v>
      </c>
    </row>
    <row r="37" spans="1:18" x14ac:dyDescent="0.25">
      <c r="A37" s="5" t="s">
        <v>14</v>
      </c>
      <c r="B37" s="11">
        <v>2</v>
      </c>
      <c r="C37" s="5" t="str">
        <f t="shared" si="10"/>
        <v>Bad</v>
      </c>
      <c r="D37" s="12">
        <f t="shared" si="1"/>
        <v>24</v>
      </c>
      <c r="E37" s="12">
        <f t="shared" si="2"/>
        <v>34</v>
      </c>
      <c r="F37" s="12">
        <f t="shared" si="3"/>
        <v>48</v>
      </c>
      <c r="G37" s="12">
        <f t="shared" si="4"/>
        <v>68</v>
      </c>
      <c r="H37" s="12">
        <f t="shared" si="5"/>
        <v>20</v>
      </c>
      <c r="P37" s="5" t="s">
        <v>52</v>
      </c>
      <c r="Q37" s="5">
        <v>75</v>
      </c>
      <c r="R37" s="5">
        <f t="shared" si="6"/>
        <v>85</v>
      </c>
    </row>
    <row r="38" spans="1:18" x14ac:dyDescent="0.25">
      <c r="A38" s="5" t="s">
        <v>40</v>
      </c>
      <c r="B38" s="11">
        <v>1</v>
      </c>
      <c r="C38" s="5" t="str">
        <f t="shared" si="10"/>
        <v>Bad</v>
      </c>
      <c r="D38" s="12">
        <f t="shared" si="1"/>
        <v>108</v>
      </c>
      <c r="E38" s="12">
        <f t="shared" si="2"/>
        <v>118</v>
      </c>
      <c r="F38" s="12">
        <f t="shared" si="3"/>
        <v>108</v>
      </c>
      <c r="G38" s="12">
        <f t="shared" si="4"/>
        <v>118</v>
      </c>
      <c r="H38" s="12">
        <f t="shared" si="5"/>
        <v>10</v>
      </c>
      <c r="P38" s="5" t="s">
        <v>53</v>
      </c>
      <c r="Q38" s="5">
        <v>70</v>
      </c>
      <c r="R38" s="5">
        <f t="shared" si="6"/>
        <v>80</v>
      </c>
    </row>
    <row r="39" spans="1:18" x14ac:dyDescent="0.25">
      <c r="A39" s="5" t="s">
        <v>41</v>
      </c>
      <c r="B39" s="11">
        <v>7</v>
      </c>
      <c r="C39" s="5" t="str">
        <f t="shared" si="10"/>
        <v>Good</v>
      </c>
      <c r="D39" s="12">
        <f t="shared" si="1"/>
        <v>112</v>
      </c>
      <c r="E39" s="12">
        <f t="shared" si="2"/>
        <v>122</v>
      </c>
      <c r="F39" s="12">
        <f t="shared" si="3"/>
        <v>784</v>
      </c>
      <c r="G39" s="12">
        <f t="shared" si="4"/>
        <v>854</v>
      </c>
      <c r="H39" s="12">
        <f t="shared" si="5"/>
        <v>70</v>
      </c>
      <c r="P39" s="5" t="s">
        <v>54</v>
      </c>
      <c r="Q39" s="5">
        <v>65</v>
      </c>
      <c r="R39" s="5">
        <f t="shared" si="6"/>
        <v>75</v>
      </c>
    </row>
    <row r="40" spans="1:18" x14ac:dyDescent="0.25">
      <c r="A40" s="5" t="s">
        <v>42</v>
      </c>
      <c r="B40" s="11">
        <v>5</v>
      </c>
      <c r="C40" s="5" t="str">
        <f t="shared" si="10"/>
        <v>Good</v>
      </c>
      <c r="D40" s="12">
        <f t="shared" si="1"/>
        <v>116</v>
      </c>
      <c r="E40" s="12">
        <f t="shared" si="2"/>
        <v>126</v>
      </c>
      <c r="F40" s="12">
        <f t="shared" si="3"/>
        <v>580</v>
      </c>
      <c r="G40" s="12">
        <f t="shared" si="4"/>
        <v>630</v>
      </c>
      <c r="H40" s="12">
        <f t="shared" si="5"/>
        <v>50</v>
      </c>
      <c r="P40" s="5" t="s">
        <v>55</v>
      </c>
      <c r="Q40" s="5">
        <v>60</v>
      </c>
      <c r="R40" s="5">
        <f t="shared" si="6"/>
        <v>70</v>
      </c>
    </row>
    <row r="41" spans="1:18" x14ac:dyDescent="0.25">
      <c r="A41" s="5" t="s">
        <v>42</v>
      </c>
      <c r="B41" s="11">
        <v>7</v>
      </c>
      <c r="C41" s="5" t="str">
        <f t="shared" si="10"/>
        <v>Good</v>
      </c>
      <c r="D41" s="12">
        <f t="shared" si="1"/>
        <v>116</v>
      </c>
      <c r="E41" s="12">
        <f t="shared" si="2"/>
        <v>126</v>
      </c>
      <c r="F41" s="12">
        <f t="shared" si="3"/>
        <v>812</v>
      </c>
      <c r="G41" s="12">
        <f t="shared" si="4"/>
        <v>882</v>
      </c>
      <c r="H41" s="12">
        <f t="shared" si="5"/>
        <v>70</v>
      </c>
      <c r="P41" s="5" t="s">
        <v>56</v>
      </c>
      <c r="Q41" s="5">
        <v>55</v>
      </c>
      <c r="R41" s="5">
        <f t="shared" si="6"/>
        <v>65</v>
      </c>
    </row>
    <row r="42" spans="1:18" x14ac:dyDescent="0.25">
      <c r="A42" s="5" t="s">
        <v>43</v>
      </c>
      <c r="B42" s="11">
        <v>4</v>
      </c>
      <c r="C42" s="5" t="str">
        <f t="shared" si="10"/>
        <v>Good</v>
      </c>
      <c r="D42" s="12">
        <f t="shared" si="1"/>
        <v>120</v>
      </c>
      <c r="E42" s="12">
        <f t="shared" si="2"/>
        <v>130</v>
      </c>
      <c r="F42" s="12">
        <f t="shared" si="3"/>
        <v>480</v>
      </c>
      <c r="G42" s="12">
        <f t="shared" si="4"/>
        <v>520</v>
      </c>
      <c r="H42" s="12">
        <f t="shared" si="5"/>
        <v>40</v>
      </c>
      <c r="P42" s="5" t="s">
        <v>57</v>
      </c>
      <c r="Q42" s="5">
        <v>50</v>
      </c>
      <c r="R42" s="5">
        <f t="shared" si="6"/>
        <v>60</v>
      </c>
    </row>
    <row r="43" spans="1:18" x14ac:dyDescent="0.25">
      <c r="A43" s="5" t="s">
        <v>43</v>
      </c>
      <c r="B43" s="11">
        <v>6</v>
      </c>
      <c r="C43" s="5" t="str">
        <f t="shared" si="10"/>
        <v>Good</v>
      </c>
      <c r="D43" s="12">
        <f t="shared" si="1"/>
        <v>120</v>
      </c>
      <c r="E43" s="12">
        <f t="shared" si="2"/>
        <v>130</v>
      </c>
      <c r="F43" s="12">
        <f t="shared" si="3"/>
        <v>720</v>
      </c>
      <c r="G43" s="12">
        <f t="shared" si="4"/>
        <v>780</v>
      </c>
      <c r="H43" s="12">
        <f t="shared" si="5"/>
        <v>60</v>
      </c>
      <c r="P43" s="5" t="s">
        <v>58</v>
      </c>
      <c r="Q43" s="5">
        <v>45</v>
      </c>
      <c r="R43" s="5">
        <f t="shared" si="6"/>
        <v>55</v>
      </c>
    </row>
    <row r="44" spans="1:18" x14ac:dyDescent="0.25">
      <c r="A44" s="5" t="s">
        <v>15</v>
      </c>
      <c r="B44" s="11">
        <v>3</v>
      </c>
      <c r="C44" s="5" t="str">
        <f t="shared" si="10"/>
        <v>Bad</v>
      </c>
      <c r="D44" s="12">
        <f t="shared" si="1"/>
        <v>28</v>
      </c>
      <c r="E44" s="12">
        <f t="shared" si="2"/>
        <v>38</v>
      </c>
      <c r="F44" s="12">
        <f t="shared" si="3"/>
        <v>84</v>
      </c>
      <c r="G44" s="12">
        <f t="shared" si="4"/>
        <v>114</v>
      </c>
      <c r="H44" s="12">
        <f t="shared" si="5"/>
        <v>30</v>
      </c>
    </row>
    <row r="45" spans="1:18" x14ac:dyDescent="0.25">
      <c r="A45" s="5" t="s">
        <v>15</v>
      </c>
      <c r="B45" s="11">
        <v>2</v>
      </c>
      <c r="C45" s="5" t="str">
        <f t="shared" si="10"/>
        <v>Bad</v>
      </c>
      <c r="D45" s="12">
        <f t="shared" si="1"/>
        <v>28</v>
      </c>
      <c r="E45" s="12">
        <f t="shared" si="2"/>
        <v>38</v>
      </c>
      <c r="F45" s="12">
        <f t="shared" si="3"/>
        <v>56</v>
      </c>
      <c r="G45" s="12">
        <f t="shared" si="4"/>
        <v>76</v>
      </c>
      <c r="H45" s="12">
        <f t="shared" si="5"/>
        <v>20</v>
      </c>
    </row>
    <row r="46" spans="1:18" x14ac:dyDescent="0.25">
      <c r="A46" s="5" t="s">
        <v>44</v>
      </c>
      <c r="B46" s="11">
        <v>1</v>
      </c>
      <c r="C46" s="5" t="str">
        <f t="shared" si="10"/>
        <v>Bad</v>
      </c>
      <c r="D46" s="12">
        <f t="shared" si="1"/>
        <v>115</v>
      </c>
      <c r="E46" s="12">
        <f t="shared" si="2"/>
        <v>125</v>
      </c>
      <c r="F46" s="12">
        <f t="shared" si="3"/>
        <v>115</v>
      </c>
      <c r="G46" s="12">
        <f t="shared" si="4"/>
        <v>125</v>
      </c>
      <c r="H46" s="12">
        <f t="shared" si="5"/>
        <v>10</v>
      </c>
    </row>
    <row r="47" spans="1:18" x14ac:dyDescent="0.25">
      <c r="A47" s="5" t="s">
        <v>44</v>
      </c>
      <c r="B47" s="11">
        <v>3</v>
      </c>
      <c r="C47" s="5" t="str">
        <f t="shared" si="10"/>
        <v>Bad</v>
      </c>
      <c r="D47" s="12">
        <f t="shared" si="1"/>
        <v>115</v>
      </c>
      <c r="E47" s="12">
        <f t="shared" si="2"/>
        <v>125</v>
      </c>
      <c r="F47" s="12">
        <f t="shared" si="3"/>
        <v>345</v>
      </c>
      <c r="G47" s="12">
        <f t="shared" si="4"/>
        <v>375</v>
      </c>
      <c r="H47" s="12">
        <f t="shared" si="5"/>
        <v>30</v>
      </c>
    </row>
    <row r="48" spans="1:18" x14ac:dyDescent="0.25">
      <c r="A48" s="5" t="s">
        <v>45</v>
      </c>
      <c r="B48" s="11">
        <v>6</v>
      </c>
      <c r="C48" s="5" t="str">
        <f t="shared" si="10"/>
        <v>Good</v>
      </c>
      <c r="D48" s="12">
        <f t="shared" si="1"/>
        <v>110</v>
      </c>
      <c r="E48" s="12">
        <f t="shared" si="2"/>
        <v>120</v>
      </c>
      <c r="F48" s="12">
        <f t="shared" si="3"/>
        <v>660</v>
      </c>
      <c r="G48" s="12">
        <f t="shared" si="4"/>
        <v>720</v>
      </c>
      <c r="H48" s="12">
        <f t="shared" si="5"/>
        <v>60</v>
      </c>
    </row>
    <row r="49" spans="1:8" x14ac:dyDescent="0.25">
      <c r="A49" s="5" t="s">
        <v>45</v>
      </c>
      <c r="B49" s="11">
        <v>2</v>
      </c>
      <c r="C49" s="5" t="str">
        <f t="shared" si="10"/>
        <v>Bad</v>
      </c>
      <c r="D49" s="12">
        <f t="shared" si="1"/>
        <v>110</v>
      </c>
      <c r="E49" s="12">
        <f t="shared" si="2"/>
        <v>120</v>
      </c>
      <c r="F49" s="12">
        <f t="shared" si="3"/>
        <v>220</v>
      </c>
      <c r="G49" s="12">
        <f t="shared" si="4"/>
        <v>240</v>
      </c>
      <c r="H49" s="12">
        <f t="shared" si="5"/>
        <v>20</v>
      </c>
    </row>
    <row r="50" spans="1:8" x14ac:dyDescent="0.25">
      <c r="A50" s="5" t="s">
        <v>46</v>
      </c>
      <c r="B50" s="11">
        <v>3</v>
      </c>
      <c r="C50" s="5" t="str">
        <f t="shared" si="10"/>
        <v>Bad</v>
      </c>
      <c r="D50" s="12">
        <f t="shared" si="1"/>
        <v>105</v>
      </c>
      <c r="E50" s="12">
        <f t="shared" si="2"/>
        <v>115</v>
      </c>
      <c r="F50" s="12">
        <f t="shared" si="3"/>
        <v>315</v>
      </c>
      <c r="G50" s="12">
        <f t="shared" si="4"/>
        <v>345</v>
      </c>
      <c r="H50" s="12">
        <f t="shared" si="5"/>
        <v>30</v>
      </c>
    </row>
    <row r="51" spans="1:8" x14ac:dyDescent="0.25">
      <c r="A51" s="5" t="s">
        <v>47</v>
      </c>
      <c r="B51" s="11">
        <v>2</v>
      </c>
      <c r="C51" s="5" t="str">
        <f t="shared" si="10"/>
        <v>Bad</v>
      </c>
      <c r="D51" s="12">
        <f t="shared" si="1"/>
        <v>100</v>
      </c>
      <c r="E51" s="12">
        <f t="shared" si="2"/>
        <v>110</v>
      </c>
      <c r="F51" s="12">
        <f t="shared" si="3"/>
        <v>200</v>
      </c>
      <c r="G51" s="12">
        <f t="shared" si="4"/>
        <v>220</v>
      </c>
      <c r="H51" s="12">
        <f t="shared" si="5"/>
        <v>20</v>
      </c>
    </row>
    <row r="52" spans="1:8" x14ac:dyDescent="0.25">
      <c r="A52" s="5" t="s">
        <v>48</v>
      </c>
      <c r="B52" s="11">
        <v>4</v>
      </c>
      <c r="C52" s="5" t="str">
        <f t="shared" si="10"/>
        <v>Good</v>
      </c>
      <c r="D52" s="12">
        <f t="shared" si="1"/>
        <v>95</v>
      </c>
      <c r="E52" s="12">
        <f t="shared" si="2"/>
        <v>105</v>
      </c>
      <c r="F52" s="12">
        <f t="shared" si="3"/>
        <v>380</v>
      </c>
      <c r="G52" s="12">
        <f t="shared" si="4"/>
        <v>420</v>
      </c>
      <c r="H52" s="12">
        <f t="shared" si="5"/>
        <v>40</v>
      </c>
    </row>
    <row r="53" spans="1:8" x14ac:dyDescent="0.25">
      <c r="A53" s="5" t="s">
        <v>48</v>
      </c>
      <c r="B53" s="11">
        <v>7</v>
      </c>
      <c r="C53" s="5" t="str">
        <f t="shared" si="10"/>
        <v>Good</v>
      </c>
      <c r="D53" s="12">
        <f t="shared" si="1"/>
        <v>95</v>
      </c>
      <c r="E53" s="12">
        <f t="shared" si="2"/>
        <v>105</v>
      </c>
      <c r="F53" s="12">
        <f t="shared" si="3"/>
        <v>665</v>
      </c>
      <c r="G53" s="12">
        <f t="shared" si="4"/>
        <v>735</v>
      </c>
      <c r="H53" s="12">
        <f t="shared" si="5"/>
        <v>70</v>
      </c>
    </row>
    <row r="54" spans="1:8" x14ac:dyDescent="0.25">
      <c r="A54" s="5" t="s">
        <v>49</v>
      </c>
      <c r="B54" s="11">
        <v>2</v>
      </c>
      <c r="C54" s="5" t="str">
        <f t="shared" si="10"/>
        <v>Bad</v>
      </c>
      <c r="D54" s="12">
        <f t="shared" si="1"/>
        <v>90</v>
      </c>
      <c r="E54" s="12">
        <f t="shared" si="2"/>
        <v>100</v>
      </c>
      <c r="F54" s="12">
        <f t="shared" si="3"/>
        <v>180</v>
      </c>
      <c r="G54" s="12">
        <f t="shared" si="4"/>
        <v>200</v>
      </c>
      <c r="H54" s="12">
        <f t="shared" si="5"/>
        <v>20</v>
      </c>
    </row>
    <row r="55" spans="1:8" x14ac:dyDescent="0.25">
      <c r="A55" s="5" t="s">
        <v>49</v>
      </c>
      <c r="B55" s="11">
        <v>2</v>
      </c>
      <c r="C55" s="5" t="str">
        <f t="shared" si="10"/>
        <v>Bad</v>
      </c>
      <c r="D55" s="12">
        <f t="shared" si="1"/>
        <v>90</v>
      </c>
      <c r="E55" s="12">
        <f t="shared" si="2"/>
        <v>100</v>
      </c>
      <c r="F55" s="12">
        <f t="shared" si="3"/>
        <v>180</v>
      </c>
      <c r="G55" s="12">
        <f t="shared" si="4"/>
        <v>200</v>
      </c>
      <c r="H55" s="12">
        <f t="shared" si="5"/>
        <v>20</v>
      </c>
    </row>
    <row r="56" spans="1:8" x14ac:dyDescent="0.25">
      <c r="A56" s="5" t="s">
        <v>17</v>
      </c>
      <c r="B56" s="11">
        <v>6</v>
      </c>
      <c r="C56" s="5" t="str">
        <f t="shared" si="10"/>
        <v>Good</v>
      </c>
      <c r="D56" s="12">
        <f t="shared" si="1"/>
        <v>32</v>
      </c>
      <c r="E56" s="12">
        <f t="shared" si="2"/>
        <v>42</v>
      </c>
      <c r="F56" s="12">
        <f t="shared" si="3"/>
        <v>192</v>
      </c>
      <c r="G56" s="12">
        <f t="shared" si="4"/>
        <v>252</v>
      </c>
      <c r="H56" s="12">
        <f t="shared" si="5"/>
        <v>60</v>
      </c>
    </row>
    <row r="57" spans="1:8" x14ac:dyDescent="0.25">
      <c r="A57" s="5" t="s">
        <v>17</v>
      </c>
      <c r="B57" s="11">
        <v>5</v>
      </c>
      <c r="C57" s="5" t="str">
        <f t="shared" si="10"/>
        <v>Good</v>
      </c>
      <c r="D57" s="12">
        <f t="shared" si="1"/>
        <v>32</v>
      </c>
      <c r="E57" s="12">
        <f t="shared" si="2"/>
        <v>42</v>
      </c>
      <c r="F57" s="12">
        <f t="shared" si="3"/>
        <v>160</v>
      </c>
      <c r="G57" s="12">
        <f t="shared" si="4"/>
        <v>210</v>
      </c>
      <c r="H57" s="12">
        <f t="shared" si="5"/>
        <v>50</v>
      </c>
    </row>
    <row r="58" spans="1:8" x14ac:dyDescent="0.25">
      <c r="A58" s="5" t="s">
        <v>18</v>
      </c>
      <c r="B58" s="11">
        <v>3</v>
      </c>
      <c r="C58" s="5" t="str">
        <f t="shared" si="10"/>
        <v>Bad</v>
      </c>
      <c r="D58" s="12">
        <f t="shared" si="1"/>
        <v>36</v>
      </c>
      <c r="E58" s="12">
        <f t="shared" si="2"/>
        <v>46</v>
      </c>
      <c r="F58" s="12">
        <f t="shared" si="3"/>
        <v>108</v>
      </c>
      <c r="G58" s="12">
        <f t="shared" si="4"/>
        <v>138</v>
      </c>
      <c r="H58" s="12">
        <f t="shared" si="5"/>
        <v>30</v>
      </c>
    </row>
    <row r="59" spans="1:8" x14ac:dyDescent="0.25">
      <c r="A59" s="5" t="s">
        <v>18</v>
      </c>
      <c r="B59" s="11">
        <v>7</v>
      </c>
      <c r="C59" s="5" t="str">
        <f t="shared" si="10"/>
        <v>Good</v>
      </c>
      <c r="D59" s="12">
        <f t="shared" si="1"/>
        <v>36</v>
      </c>
      <c r="E59" s="12">
        <f t="shared" si="2"/>
        <v>46</v>
      </c>
      <c r="F59" s="12">
        <f t="shared" si="3"/>
        <v>252</v>
      </c>
      <c r="G59" s="12">
        <f t="shared" si="4"/>
        <v>322</v>
      </c>
      <c r="H59" s="12">
        <f t="shared" si="5"/>
        <v>70</v>
      </c>
    </row>
    <row r="60" spans="1:8" x14ac:dyDescent="0.25">
      <c r="A60" s="5" t="s">
        <v>50</v>
      </c>
      <c r="B60" s="11">
        <v>7</v>
      </c>
      <c r="C60" s="5" t="str">
        <f t="shared" si="10"/>
        <v>Good</v>
      </c>
      <c r="D60" s="12">
        <f t="shared" si="1"/>
        <v>85</v>
      </c>
      <c r="E60" s="12">
        <f t="shared" si="2"/>
        <v>95</v>
      </c>
      <c r="F60" s="12">
        <f t="shared" si="3"/>
        <v>595</v>
      </c>
      <c r="G60" s="12">
        <f t="shared" si="4"/>
        <v>665</v>
      </c>
      <c r="H60" s="12">
        <f t="shared" si="5"/>
        <v>70</v>
      </c>
    </row>
    <row r="61" spans="1:8" x14ac:dyDescent="0.25">
      <c r="A61" s="5" t="s">
        <v>51</v>
      </c>
      <c r="B61" s="11">
        <v>3</v>
      </c>
      <c r="C61" s="5" t="str">
        <f t="shared" si="10"/>
        <v>Bad</v>
      </c>
      <c r="D61" s="12">
        <f t="shared" si="1"/>
        <v>80</v>
      </c>
      <c r="E61" s="12">
        <f t="shared" si="2"/>
        <v>90</v>
      </c>
      <c r="F61" s="12">
        <f t="shared" si="3"/>
        <v>240</v>
      </c>
      <c r="G61" s="12">
        <f t="shared" si="4"/>
        <v>270</v>
      </c>
      <c r="H61" s="12">
        <f t="shared" si="5"/>
        <v>30</v>
      </c>
    </row>
    <row r="62" spans="1:8" x14ac:dyDescent="0.25">
      <c r="A62" s="5" t="s">
        <v>51</v>
      </c>
      <c r="B62" s="11">
        <v>7</v>
      </c>
      <c r="C62" s="5" t="str">
        <f t="shared" si="10"/>
        <v>Good</v>
      </c>
      <c r="D62" s="12">
        <f t="shared" si="1"/>
        <v>80</v>
      </c>
      <c r="E62" s="12">
        <f t="shared" si="2"/>
        <v>90</v>
      </c>
      <c r="F62" s="12">
        <f t="shared" si="3"/>
        <v>560</v>
      </c>
      <c r="G62" s="12">
        <f t="shared" si="4"/>
        <v>630</v>
      </c>
      <c r="H62" s="12">
        <f t="shared" si="5"/>
        <v>70</v>
      </c>
    </row>
    <row r="63" spans="1:8" x14ac:dyDescent="0.25">
      <c r="A63" s="5" t="s">
        <v>52</v>
      </c>
      <c r="B63" s="11">
        <v>4</v>
      </c>
      <c r="C63" s="5" t="str">
        <f t="shared" si="10"/>
        <v>Good</v>
      </c>
      <c r="D63" s="12">
        <f t="shared" si="1"/>
        <v>75</v>
      </c>
      <c r="E63" s="12">
        <f t="shared" si="2"/>
        <v>85</v>
      </c>
      <c r="F63" s="12">
        <f t="shared" si="3"/>
        <v>300</v>
      </c>
      <c r="G63" s="12">
        <f t="shared" si="4"/>
        <v>340</v>
      </c>
      <c r="H63" s="12">
        <f t="shared" si="5"/>
        <v>40</v>
      </c>
    </row>
    <row r="64" spans="1:8" x14ac:dyDescent="0.25">
      <c r="A64" s="5" t="s">
        <v>53</v>
      </c>
      <c r="B64" s="11">
        <v>7</v>
      </c>
      <c r="C64" s="5" t="str">
        <f t="shared" si="10"/>
        <v>Good</v>
      </c>
      <c r="D64" s="12">
        <f t="shared" si="1"/>
        <v>70</v>
      </c>
      <c r="E64" s="12">
        <f t="shared" si="2"/>
        <v>80</v>
      </c>
      <c r="F64" s="12">
        <f t="shared" si="3"/>
        <v>490</v>
      </c>
      <c r="G64" s="12">
        <f t="shared" si="4"/>
        <v>560</v>
      </c>
      <c r="H64" s="12">
        <f t="shared" si="5"/>
        <v>70</v>
      </c>
    </row>
    <row r="65" spans="1:8" x14ac:dyDescent="0.25">
      <c r="A65" s="5" t="s">
        <v>53</v>
      </c>
      <c r="B65" s="11">
        <v>3</v>
      </c>
      <c r="C65" s="5" t="str">
        <f t="shared" si="10"/>
        <v>Bad</v>
      </c>
      <c r="D65" s="12">
        <f t="shared" si="1"/>
        <v>70</v>
      </c>
      <c r="E65" s="12">
        <f t="shared" si="2"/>
        <v>80</v>
      </c>
      <c r="F65" s="12">
        <f t="shared" si="3"/>
        <v>210</v>
      </c>
      <c r="G65" s="12">
        <f t="shared" si="4"/>
        <v>240</v>
      </c>
      <c r="H65" s="12">
        <f t="shared" si="5"/>
        <v>30</v>
      </c>
    </row>
    <row r="66" spans="1:8" x14ac:dyDescent="0.25">
      <c r="A66" s="5" t="s">
        <v>54</v>
      </c>
      <c r="B66" s="11">
        <v>4</v>
      </c>
      <c r="C66" s="5" t="str">
        <f t="shared" si="10"/>
        <v>Good</v>
      </c>
      <c r="D66" s="12">
        <f t="shared" si="1"/>
        <v>65</v>
      </c>
      <c r="E66" s="12">
        <f t="shared" si="2"/>
        <v>75</v>
      </c>
      <c r="F66" s="12">
        <f t="shared" si="3"/>
        <v>260</v>
      </c>
      <c r="G66" s="12">
        <f t="shared" si="4"/>
        <v>300</v>
      </c>
      <c r="H66" s="12">
        <f t="shared" si="5"/>
        <v>40</v>
      </c>
    </row>
    <row r="67" spans="1:8" x14ac:dyDescent="0.25">
      <c r="A67" s="5" t="s">
        <v>54</v>
      </c>
      <c r="B67" s="11">
        <v>2</v>
      </c>
      <c r="C67" s="5" t="str">
        <f t="shared" si="10"/>
        <v>Bad</v>
      </c>
      <c r="D67" s="12">
        <f t="shared" si="1"/>
        <v>65</v>
      </c>
      <c r="E67" s="12">
        <f t="shared" si="2"/>
        <v>75</v>
      </c>
      <c r="F67" s="12">
        <f t="shared" si="3"/>
        <v>130</v>
      </c>
      <c r="G67" s="12">
        <f t="shared" si="4"/>
        <v>150</v>
      </c>
      <c r="H67" s="12">
        <f t="shared" si="5"/>
        <v>20</v>
      </c>
    </row>
    <row r="68" spans="1:8" x14ac:dyDescent="0.25">
      <c r="A68" s="5" t="s">
        <v>55</v>
      </c>
      <c r="B68" s="11">
        <v>5</v>
      </c>
      <c r="C68" s="5" t="str">
        <f t="shared" si="10"/>
        <v>Good</v>
      </c>
      <c r="D68" s="12">
        <f t="shared" ref="D68:D80" si="11">SUMIFS(Q:Q,P:P,A68)</f>
        <v>60</v>
      </c>
      <c r="E68" s="12">
        <f t="shared" ref="E68:E80" si="12">SUMIFS(R:R,P:P,A68)</f>
        <v>70</v>
      </c>
      <c r="F68" s="12">
        <f t="shared" ref="F68:F81" si="13">D68*B68</f>
        <v>300</v>
      </c>
      <c r="G68" s="12">
        <f t="shared" ref="G68:G80" si="14">E68*B68</f>
        <v>350</v>
      </c>
      <c r="H68" s="12">
        <f t="shared" ref="H68:H81" si="15">G68-F68</f>
        <v>50</v>
      </c>
    </row>
    <row r="69" spans="1:8" x14ac:dyDescent="0.25">
      <c r="A69" s="5" t="s">
        <v>55</v>
      </c>
      <c r="B69" s="11">
        <v>4</v>
      </c>
      <c r="C69" s="5" t="str">
        <f t="shared" si="10"/>
        <v>Good</v>
      </c>
      <c r="D69" s="12">
        <f t="shared" si="11"/>
        <v>60</v>
      </c>
      <c r="E69" s="12">
        <f t="shared" si="12"/>
        <v>70</v>
      </c>
      <c r="F69" s="12">
        <f t="shared" si="13"/>
        <v>240</v>
      </c>
      <c r="G69" s="12">
        <f t="shared" si="14"/>
        <v>280</v>
      </c>
      <c r="H69" s="12">
        <f t="shared" si="15"/>
        <v>40</v>
      </c>
    </row>
    <row r="70" spans="1:8" x14ac:dyDescent="0.25">
      <c r="A70" s="5" t="s">
        <v>56</v>
      </c>
      <c r="B70" s="11">
        <v>1</v>
      </c>
      <c r="C70" s="5" t="str">
        <f t="shared" si="10"/>
        <v>Bad</v>
      </c>
      <c r="D70" s="12">
        <f t="shared" si="11"/>
        <v>55</v>
      </c>
      <c r="E70" s="12">
        <f t="shared" si="12"/>
        <v>65</v>
      </c>
      <c r="F70" s="12">
        <f t="shared" si="13"/>
        <v>55</v>
      </c>
      <c r="G70" s="12">
        <f t="shared" si="14"/>
        <v>65</v>
      </c>
      <c r="H70" s="12">
        <f t="shared" si="15"/>
        <v>10</v>
      </c>
    </row>
    <row r="71" spans="1:8" x14ac:dyDescent="0.25">
      <c r="A71" s="5" t="s">
        <v>56</v>
      </c>
      <c r="B71" s="11">
        <v>5</v>
      </c>
      <c r="C71" s="5" t="str">
        <f t="shared" si="10"/>
        <v>Good</v>
      </c>
      <c r="D71" s="12">
        <f t="shared" si="11"/>
        <v>55</v>
      </c>
      <c r="E71" s="12">
        <f t="shared" si="12"/>
        <v>65</v>
      </c>
      <c r="F71" s="12">
        <f t="shared" si="13"/>
        <v>275</v>
      </c>
      <c r="G71" s="12">
        <f t="shared" si="14"/>
        <v>325</v>
      </c>
      <c r="H71" s="12">
        <f t="shared" si="15"/>
        <v>50</v>
      </c>
    </row>
    <row r="72" spans="1:8" x14ac:dyDescent="0.25">
      <c r="A72" s="5" t="s">
        <v>57</v>
      </c>
      <c r="B72" s="11">
        <v>5</v>
      </c>
      <c r="C72" s="5" t="str">
        <f t="shared" si="10"/>
        <v>Good</v>
      </c>
      <c r="D72" s="12">
        <f t="shared" si="11"/>
        <v>50</v>
      </c>
      <c r="E72" s="12">
        <f t="shared" si="12"/>
        <v>60</v>
      </c>
      <c r="F72" s="12">
        <f t="shared" si="13"/>
        <v>250</v>
      </c>
      <c r="G72" s="12">
        <f t="shared" si="14"/>
        <v>300</v>
      </c>
      <c r="H72" s="12">
        <f t="shared" si="15"/>
        <v>50</v>
      </c>
    </row>
    <row r="73" spans="1:8" x14ac:dyDescent="0.25">
      <c r="A73" s="5" t="s">
        <v>57</v>
      </c>
      <c r="B73" s="11">
        <v>3</v>
      </c>
      <c r="C73" s="5" t="str">
        <f t="shared" si="10"/>
        <v>Bad</v>
      </c>
      <c r="D73" s="12">
        <f t="shared" si="11"/>
        <v>50</v>
      </c>
      <c r="E73" s="12">
        <f t="shared" si="12"/>
        <v>60</v>
      </c>
      <c r="F73" s="12">
        <f t="shared" si="13"/>
        <v>150</v>
      </c>
      <c r="G73" s="12">
        <f t="shared" si="14"/>
        <v>180</v>
      </c>
      <c r="H73" s="12">
        <f t="shared" si="15"/>
        <v>30</v>
      </c>
    </row>
    <row r="74" spans="1:8" x14ac:dyDescent="0.25">
      <c r="A74" s="5" t="s">
        <v>20</v>
      </c>
      <c r="B74" s="11">
        <v>3</v>
      </c>
      <c r="C74" s="5" t="str">
        <f t="shared" si="10"/>
        <v>Bad</v>
      </c>
      <c r="D74" s="12">
        <f t="shared" si="11"/>
        <v>40</v>
      </c>
      <c r="E74" s="12">
        <f t="shared" si="12"/>
        <v>50</v>
      </c>
      <c r="F74" s="12">
        <f t="shared" si="13"/>
        <v>120</v>
      </c>
      <c r="G74" s="12">
        <f t="shared" si="14"/>
        <v>150</v>
      </c>
      <c r="H74" s="12">
        <f t="shared" si="15"/>
        <v>30</v>
      </c>
    </row>
    <row r="75" spans="1:8" x14ac:dyDescent="0.25">
      <c r="A75" s="5" t="s">
        <v>20</v>
      </c>
      <c r="B75" s="11">
        <v>2</v>
      </c>
      <c r="C75" s="5" t="str">
        <f t="shared" si="10"/>
        <v>Bad</v>
      </c>
      <c r="D75" s="12">
        <f t="shared" si="11"/>
        <v>40</v>
      </c>
      <c r="E75" s="12">
        <f t="shared" si="12"/>
        <v>50</v>
      </c>
      <c r="F75" s="12">
        <f t="shared" si="13"/>
        <v>80</v>
      </c>
      <c r="G75" s="12">
        <f t="shared" si="14"/>
        <v>100</v>
      </c>
      <c r="H75" s="12">
        <f t="shared" si="15"/>
        <v>20</v>
      </c>
    </row>
    <row r="76" spans="1:8" x14ac:dyDescent="0.25">
      <c r="A76" s="5" t="s">
        <v>58</v>
      </c>
      <c r="B76" s="11">
        <v>4</v>
      </c>
      <c r="C76" s="5" t="str">
        <f t="shared" si="10"/>
        <v>Good</v>
      </c>
      <c r="D76" s="12">
        <f t="shared" si="11"/>
        <v>45</v>
      </c>
      <c r="E76" s="12">
        <f t="shared" si="12"/>
        <v>55</v>
      </c>
      <c r="F76" s="12">
        <f t="shared" si="13"/>
        <v>180</v>
      </c>
      <c r="G76" s="12">
        <f t="shared" si="14"/>
        <v>220</v>
      </c>
      <c r="H76" s="12">
        <f t="shared" si="15"/>
        <v>40</v>
      </c>
    </row>
    <row r="77" spans="1:8" x14ac:dyDescent="0.25">
      <c r="A77" s="5" t="s">
        <v>58</v>
      </c>
      <c r="B77" s="11">
        <v>5</v>
      </c>
      <c r="C77" s="5" t="str">
        <f t="shared" si="10"/>
        <v>Good</v>
      </c>
      <c r="D77" s="12">
        <f t="shared" si="11"/>
        <v>45</v>
      </c>
      <c r="E77" s="12">
        <f t="shared" si="12"/>
        <v>55</v>
      </c>
      <c r="F77" s="12">
        <f t="shared" si="13"/>
        <v>225</v>
      </c>
      <c r="G77" s="12">
        <f t="shared" si="14"/>
        <v>275</v>
      </c>
      <c r="H77" s="12">
        <f t="shared" si="15"/>
        <v>50</v>
      </c>
    </row>
    <row r="78" spans="1:8" x14ac:dyDescent="0.25">
      <c r="A78" s="5" t="s">
        <v>28</v>
      </c>
      <c r="B78" s="11">
        <v>4</v>
      </c>
      <c r="C78" s="5" t="str">
        <f t="shared" si="10"/>
        <v>Good</v>
      </c>
      <c r="D78" s="12">
        <f t="shared" si="11"/>
        <v>52</v>
      </c>
      <c r="E78" s="12">
        <f t="shared" si="12"/>
        <v>62</v>
      </c>
      <c r="F78" s="12">
        <f t="shared" si="13"/>
        <v>208</v>
      </c>
      <c r="G78" s="12">
        <f t="shared" si="14"/>
        <v>248</v>
      </c>
      <c r="H78" s="12">
        <f t="shared" si="15"/>
        <v>40</v>
      </c>
    </row>
    <row r="79" spans="1:8" x14ac:dyDescent="0.25">
      <c r="A79" s="5" t="s">
        <v>28</v>
      </c>
      <c r="B79" s="11">
        <v>2</v>
      </c>
      <c r="C79" s="5" t="str">
        <f t="shared" si="10"/>
        <v>Bad</v>
      </c>
      <c r="D79" s="12">
        <f t="shared" si="11"/>
        <v>52</v>
      </c>
      <c r="E79" s="12">
        <f t="shared" si="12"/>
        <v>62</v>
      </c>
      <c r="F79" s="12">
        <f t="shared" si="13"/>
        <v>104</v>
      </c>
      <c r="G79" s="12">
        <f t="shared" si="14"/>
        <v>124</v>
      </c>
      <c r="H79" s="12">
        <f t="shared" si="15"/>
        <v>20</v>
      </c>
    </row>
    <row r="80" spans="1:8" x14ac:dyDescent="0.25">
      <c r="A80" s="5" t="s">
        <v>27</v>
      </c>
      <c r="B80" s="11">
        <v>1</v>
      </c>
      <c r="C80" s="5" t="str">
        <f t="shared" si="10"/>
        <v>Bad</v>
      </c>
      <c r="D80" s="12">
        <f t="shared" si="11"/>
        <v>64</v>
      </c>
      <c r="E80" s="12">
        <f t="shared" si="12"/>
        <v>74</v>
      </c>
      <c r="F80" s="12">
        <f t="shared" si="13"/>
        <v>64</v>
      </c>
      <c r="G80" s="12">
        <f t="shared" si="14"/>
        <v>74</v>
      </c>
      <c r="H80" s="12">
        <f t="shared" si="15"/>
        <v>10</v>
      </c>
    </row>
    <row r="81" spans="1:8" x14ac:dyDescent="0.25">
      <c r="A81" s="13" t="s">
        <v>59</v>
      </c>
      <c r="B81" s="14"/>
      <c r="C81" s="5"/>
      <c r="D81" s="12">
        <f ca="1">SUM(D:D)</f>
        <v>0</v>
      </c>
      <c r="E81" s="12">
        <f>SUMIFS(R:R,P:P,A81)</f>
        <v>0</v>
      </c>
      <c r="F81" s="12">
        <f t="shared" ca="1" si="13"/>
        <v>0</v>
      </c>
      <c r="G81" s="12">
        <f>E81*B81</f>
        <v>0</v>
      </c>
      <c r="H81" s="12">
        <f t="shared" ca="1" si="15"/>
        <v>0</v>
      </c>
    </row>
  </sheetData>
  <autoFilter ref="A2:H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2023-06-28T13:06:49Z</dcterms:created>
  <dcterms:modified xsi:type="dcterms:W3CDTF">2023-07-12T04:14:20Z</dcterms:modified>
</cp:coreProperties>
</file>