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definedNames>
    <definedName name="AmpCnt">Sheet1!$B$14</definedName>
    <definedName name="AmpR1">Sheet1!$B$12</definedName>
    <definedName name="AmpR2">Sheet1!$B$13</definedName>
    <definedName name="DivMaxPct">Sheet1!$B$18</definedName>
    <definedName name="DivMinPct">Sheet1!$B$17</definedName>
    <definedName name="FloorRef2Res">Sheet1!#REF!</definedName>
    <definedName name="FloorRefPct">Sheet1!$B$19</definedName>
    <definedName name="MaxAmpGain">Sheet1!$B$22</definedName>
    <definedName name="MaxAmpRangeV">Sheet1!$B$21</definedName>
    <definedName name="MaxAref">Sheet1!$B$10</definedName>
    <definedName name="MaxOpOut">Sheet1!$B$11</definedName>
    <definedName name="MaxTemp">Sheet1!$B$4</definedName>
    <definedName name="MinAref">Sheet1!#REF!</definedName>
    <definedName name="MinTemp">Sheet1!$B$3</definedName>
    <definedName name="OpAmpRange">Sheet1!$B$20</definedName>
    <definedName name="RD">Sheet1!$B$7</definedName>
    <definedName name="RFloor1">Sheet1!$B$8</definedName>
    <definedName name="RFloor2">Sheet1!$B$9</definedName>
    <definedName name="RFloor2Eff">Sheet1!#REF!</definedName>
    <definedName name="RTat0">Sheet1!$B$5</definedName>
    <definedName name="RTat25">Sheet1!$B$5</definedName>
    <definedName name="RTat75">Sheet1!$B$6</definedName>
    <definedName name="ThermCurrent">Sheet1!$B$23</definedName>
  </definedNames>
  <calcPr calcId="125725"/>
</workbook>
</file>

<file path=xl/calcChain.xml><?xml version="1.0" encoding="utf-8"?>
<calcChain xmlns="http://schemas.openxmlformats.org/spreadsheetml/2006/main">
  <c r="B19" i="1"/>
  <c r="B25"/>
  <c r="B23"/>
  <c r="B18"/>
  <c r="B17"/>
  <c r="B20" l="1"/>
  <c r="B21" s="1"/>
  <c r="B22" s="1"/>
  <c r="B24"/>
</calcChain>
</file>

<file path=xl/sharedStrings.xml><?xml version="1.0" encoding="utf-8"?>
<sst xmlns="http://schemas.openxmlformats.org/spreadsheetml/2006/main" count="29" uniqueCount="26">
  <si>
    <t>Defined Values</t>
  </si>
  <si>
    <t>Min Operating Temp [C]</t>
  </si>
  <si>
    <t>Max Operating Temp [C]</t>
  </si>
  <si>
    <t>RT@0</t>
  </si>
  <si>
    <t>RT@75</t>
  </si>
  <si>
    <t>RD</t>
  </si>
  <si>
    <t>*Refer to therm DS</t>
  </si>
  <si>
    <t>Formula</t>
  </si>
  <si>
    <t>Divider Min %</t>
  </si>
  <si>
    <t>Divider Max %</t>
  </si>
  <si>
    <t>R Floor Ref1</t>
  </si>
  <si>
    <t>R Floor Ref2</t>
  </si>
  <si>
    <t>Floor Ref %</t>
  </si>
  <si>
    <t>OpAmpRange %</t>
  </si>
  <si>
    <t>Max Aref V</t>
  </si>
  <si>
    <t>Max OpAmp Out</t>
  </si>
  <si>
    <t>Max Amp Range</t>
  </si>
  <si>
    <t>Max Amp Gain</t>
  </si>
  <si>
    <t>Therm Appx Current @MaxV</t>
  </si>
  <si>
    <t>Therm Appx Power @MaxV</t>
  </si>
  <si>
    <t>A</t>
  </si>
  <si>
    <t>W</t>
  </si>
  <si>
    <t>V</t>
  </si>
  <si>
    <t>Amp R1</t>
  </si>
  <si>
    <t>Amp R2</t>
  </si>
  <si>
    <t>Actual Gain</t>
  </si>
</sst>
</file>

<file path=xl/styles.xml><?xml version="1.0" encoding="utf-8"?>
<styleSheet xmlns="http://schemas.openxmlformats.org/spreadsheetml/2006/main">
  <numFmts count="1">
    <numFmt numFmtId="164" formatCode="0.000%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zoomScale="120" zoomScaleNormal="120" workbookViewId="0">
      <selection activeCell="B10" sqref="B10"/>
    </sheetView>
  </sheetViews>
  <sheetFormatPr defaultRowHeight="15"/>
  <cols>
    <col min="1" max="1" width="26.7109375" bestFit="1" customWidth="1"/>
  </cols>
  <sheetData>
    <row r="1" spans="1:3" ht="18.75">
      <c r="A1" s="1" t="s">
        <v>0</v>
      </c>
    </row>
    <row r="3" spans="1:3">
      <c r="A3" t="s">
        <v>1</v>
      </c>
      <c r="B3">
        <v>0</v>
      </c>
    </row>
    <row r="4" spans="1:3">
      <c r="A4" t="s">
        <v>2</v>
      </c>
      <c r="B4">
        <v>75</v>
      </c>
    </row>
    <row r="5" spans="1:3">
      <c r="A5" t="s">
        <v>3</v>
      </c>
      <c r="B5">
        <v>90</v>
      </c>
      <c r="C5" t="s">
        <v>6</v>
      </c>
    </row>
    <row r="6" spans="1:3">
      <c r="A6" t="s">
        <v>4</v>
      </c>
      <c r="B6">
        <v>120</v>
      </c>
      <c r="C6" t="s">
        <v>6</v>
      </c>
    </row>
    <row r="7" spans="1:3">
      <c r="A7" t="s">
        <v>5</v>
      </c>
      <c r="B7">
        <v>33</v>
      </c>
    </row>
    <row r="8" spans="1:3">
      <c r="A8" t="s">
        <v>10</v>
      </c>
      <c r="B8">
        <v>14700</v>
      </c>
    </row>
    <row r="9" spans="1:3">
      <c r="A9" t="s">
        <v>11</v>
      </c>
      <c r="B9">
        <v>50000</v>
      </c>
    </row>
    <row r="10" spans="1:3">
      <c r="A10" t="s">
        <v>14</v>
      </c>
      <c r="B10">
        <v>5</v>
      </c>
      <c r="C10" t="s">
        <v>22</v>
      </c>
    </row>
    <row r="11" spans="1:3">
      <c r="A11" t="s">
        <v>15</v>
      </c>
      <c r="B11">
        <v>5</v>
      </c>
      <c r="C11" t="s">
        <v>22</v>
      </c>
    </row>
    <row r="12" spans="1:3">
      <c r="A12" t="s">
        <v>23</v>
      </c>
      <c r="B12">
        <v>2000</v>
      </c>
    </row>
    <row r="13" spans="1:3">
      <c r="A13" t="s">
        <v>24</v>
      </c>
      <c r="B13">
        <v>33200</v>
      </c>
    </row>
    <row r="16" spans="1:3" ht="18.75">
      <c r="A16" s="1" t="s">
        <v>7</v>
      </c>
    </row>
    <row r="17" spans="1:3">
      <c r="A17" t="s">
        <v>8</v>
      </c>
      <c r="B17" s="2">
        <f>RTat0/(RTat0+RD)</f>
        <v>0.73170731707317072</v>
      </c>
    </row>
    <row r="18" spans="1:3">
      <c r="A18" t="s">
        <v>9</v>
      </c>
      <c r="B18" s="2">
        <f>RTat75/(RTat75+RD)</f>
        <v>0.78431372549019607</v>
      </c>
    </row>
    <row r="19" spans="1:3">
      <c r="A19" t="s">
        <v>12</v>
      </c>
      <c r="B19" s="2">
        <f>RFloor2/(RFloor1+RFloor2)</f>
        <v>0.77279752704791349</v>
      </c>
    </row>
    <row r="20" spans="1:3">
      <c r="A20" t="s">
        <v>13</v>
      </c>
      <c r="B20" s="2">
        <f>DivMaxPct-FloorRefPct</f>
        <v>1.1516198442282577E-2</v>
      </c>
    </row>
    <row r="21" spans="1:3">
      <c r="A21" t="s">
        <v>16</v>
      </c>
      <c r="B21">
        <f>OpAmpRange*MaxAref</f>
        <v>5.7580992211412885E-2</v>
      </c>
      <c r="C21" t="s">
        <v>22</v>
      </c>
    </row>
    <row r="22" spans="1:3">
      <c r="A22" t="s">
        <v>17</v>
      </c>
      <c r="B22">
        <f>MaxOpOut/MaxAmpRangeV</f>
        <v>86.834210526316198</v>
      </c>
    </row>
    <row r="23" spans="1:3">
      <c r="A23" t="s">
        <v>18</v>
      </c>
      <c r="B23">
        <f>MaxAref/(RTat75+RD)</f>
        <v>3.2679738562091505E-2</v>
      </c>
      <c r="C23" t="s">
        <v>20</v>
      </c>
    </row>
    <row r="24" spans="1:3">
      <c r="A24" t="s">
        <v>19</v>
      </c>
      <c r="B24">
        <f>ThermCurrent*(MaxAref*DivMaxPct)</f>
        <v>0.12815583749839807</v>
      </c>
      <c r="C24" t="s">
        <v>21</v>
      </c>
    </row>
    <row r="25" spans="1:3">
      <c r="A25" t="s">
        <v>25</v>
      </c>
      <c r="B25">
        <f>AmpR2/AmpR1</f>
        <v>16.600000000000001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Sheet2</vt:lpstr>
      <vt:lpstr>Sheet3</vt:lpstr>
      <vt:lpstr>AmpCnt</vt:lpstr>
      <vt:lpstr>AmpR1</vt:lpstr>
      <vt:lpstr>AmpR2</vt:lpstr>
      <vt:lpstr>DivMaxPct</vt:lpstr>
      <vt:lpstr>DivMinPct</vt:lpstr>
      <vt:lpstr>FloorRefPct</vt:lpstr>
      <vt:lpstr>MaxAmpGain</vt:lpstr>
      <vt:lpstr>MaxAmpRangeV</vt:lpstr>
      <vt:lpstr>MaxAref</vt:lpstr>
      <vt:lpstr>MaxOpOut</vt:lpstr>
      <vt:lpstr>MaxTemp</vt:lpstr>
      <vt:lpstr>MinTemp</vt:lpstr>
      <vt:lpstr>OpAmpRange</vt:lpstr>
      <vt:lpstr>RD</vt:lpstr>
      <vt:lpstr>RFloor1</vt:lpstr>
      <vt:lpstr>RFloor2</vt:lpstr>
      <vt:lpstr>RTat0</vt:lpstr>
      <vt:lpstr>RTat25</vt:lpstr>
      <vt:lpstr>RTat75</vt:lpstr>
      <vt:lpstr>ThermCurrent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kratz</dc:creator>
  <cp:lastModifiedBy>kratz</cp:lastModifiedBy>
  <dcterms:created xsi:type="dcterms:W3CDTF">2014-12-06T15:04:05Z</dcterms:created>
  <dcterms:modified xsi:type="dcterms:W3CDTF">2014-12-19T13:09:28Z</dcterms:modified>
</cp:coreProperties>
</file>