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 firstSheet="1" activeTab="1"/>
  </bookViews>
  <sheets>
    <sheet name="NEW KGBV SALARY PROFORMA" sheetId="7" r:id="rId1"/>
    <sheet name="NEW KGBV SALARY PROFORMA (2)" sheetId="8" r:id="rId2"/>
  </sheets>
  <calcPr calcId="162913"/>
</workbook>
</file>

<file path=xl/calcChain.xml><?xml version="1.0" encoding="utf-8"?>
<calcChain xmlns="http://schemas.openxmlformats.org/spreadsheetml/2006/main">
  <c r="J12" i="7" l="1"/>
  <c r="J13" i="7"/>
  <c r="J14" i="7"/>
  <c r="J15" i="7"/>
  <c r="J16" i="7"/>
  <c r="J11" i="7"/>
  <c r="J6" i="7"/>
  <c r="J7" i="7"/>
  <c r="J8" i="7"/>
  <c r="J9" i="7"/>
  <c r="J5" i="7"/>
  <c r="J15" i="8"/>
  <c r="J14" i="8"/>
  <c r="J13" i="8"/>
  <c r="J11" i="8"/>
  <c r="J10" i="8"/>
  <c r="J8" i="8"/>
  <c r="J7" i="8"/>
  <c r="J6" i="8"/>
  <c r="J5" i="8"/>
</calcChain>
</file>

<file path=xl/sharedStrings.xml><?xml version="1.0" encoding="utf-8"?>
<sst xmlns="http://schemas.openxmlformats.org/spreadsheetml/2006/main" count="182" uniqueCount="81">
  <si>
    <t>Sl.No.</t>
  </si>
  <si>
    <t>Designation</t>
  </si>
  <si>
    <t>Name of the Employee</t>
  </si>
  <si>
    <t>Father name</t>
  </si>
  <si>
    <t xml:space="preserve">Date of Joining </t>
  </si>
  <si>
    <t>No.of days attended</t>
  </si>
  <si>
    <t>Gross salary</t>
  </si>
  <si>
    <t>Deductions</t>
  </si>
  <si>
    <t>Net payable amount</t>
  </si>
  <si>
    <t>Bank A/c No.</t>
  </si>
  <si>
    <t>IFSC code</t>
  </si>
  <si>
    <t>Name of the Bank (only SBH/SBI)</t>
  </si>
  <si>
    <t>Remarks</t>
  </si>
  <si>
    <t>If any candidate absent from duty without permission  (Deduct the salary)</t>
  </si>
  <si>
    <t>SPECIAL OFFICER</t>
  </si>
  <si>
    <t>KGBV………………</t>
  </si>
  <si>
    <t>WITH SEAL</t>
  </si>
  <si>
    <t>SIGNATURE OF THE M.E.O.</t>
  </si>
  <si>
    <t>MANDAL……………………</t>
  </si>
  <si>
    <t>Name of the District: MANCHERIAL</t>
  </si>
  <si>
    <t>Name of the KGBV: KGBV JAIPUR</t>
  </si>
  <si>
    <t>SALARY PARTICULARS OF THE  EMPLOYEES (TEACHING &amp; NON TEACHING) WORKING IN NEW  KGBVs/URS  FOR THE MONTH OF …AUGUST.2017</t>
  </si>
  <si>
    <t>K.PHANI BALA</t>
  </si>
  <si>
    <t xml:space="preserve">K.SRINIVAS </t>
  </si>
  <si>
    <t>SO</t>
  </si>
  <si>
    <t>27.07.2017</t>
  </si>
  <si>
    <t>SBH JANAKAPUR</t>
  </si>
  <si>
    <t>SBIHY 0020746</t>
  </si>
  <si>
    <t>L.ARCHANA</t>
  </si>
  <si>
    <t>JANARDAN</t>
  </si>
  <si>
    <t>CRT HINDI</t>
  </si>
  <si>
    <t>28.07.2017</t>
  </si>
  <si>
    <t>SBH MANCHERIAL</t>
  </si>
  <si>
    <t>SBHY 0020124</t>
  </si>
  <si>
    <t>P.SHIREESHA</t>
  </si>
  <si>
    <t>RAVINDAR</t>
  </si>
  <si>
    <t>CRT MATHS</t>
  </si>
  <si>
    <t>29.07.2017</t>
  </si>
  <si>
    <t>SBH KALYANI KHANI</t>
  </si>
  <si>
    <t>SBHY 0020909</t>
  </si>
  <si>
    <t>V.PADMA</t>
  </si>
  <si>
    <t>CRT TELUGU</t>
  </si>
  <si>
    <t>SATYANARAYANA</t>
  </si>
  <si>
    <t>31.07.2017</t>
  </si>
  <si>
    <t>SBH RAMAKRISHNAPUR</t>
  </si>
  <si>
    <t>SBHY 0020895</t>
  </si>
  <si>
    <t>V.SUJATHA</t>
  </si>
  <si>
    <t>RAJESHAM</t>
  </si>
  <si>
    <t>CRT SCIENCE</t>
  </si>
  <si>
    <t>R.SUNITHA</t>
  </si>
  <si>
    <t>PEDDULU</t>
  </si>
  <si>
    <t>OFFICE SUBORDINATE</t>
  </si>
  <si>
    <t>21.07.2017</t>
  </si>
  <si>
    <t>SBI JAIPUR</t>
  </si>
  <si>
    <t>SBIN 0008792</t>
  </si>
  <si>
    <t>K.DEEPIKA</t>
  </si>
  <si>
    <t>KISTAIAH</t>
  </si>
  <si>
    <t>NIGHT WATCHWOMEN</t>
  </si>
  <si>
    <t>J.SOUJANYA</t>
  </si>
  <si>
    <t>LAXMAIAH</t>
  </si>
  <si>
    <t>DAY WATCH WOMEN</t>
  </si>
  <si>
    <t>J.SWARUPA</t>
  </si>
  <si>
    <t>RAJAIAH</t>
  </si>
  <si>
    <t>SWEEPER</t>
  </si>
  <si>
    <t>P.SWARNA</t>
  </si>
  <si>
    <t>RAJAM</t>
  </si>
  <si>
    <t>HEAD COOK</t>
  </si>
  <si>
    <t>SBI CHENNUR</t>
  </si>
  <si>
    <t>SBIN 0020128</t>
  </si>
  <si>
    <t>R.LAVANYA</t>
  </si>
  <si>
    <t>ASST COOK</t>
  </si>
  <si>
    <t>DURGAIAH</t>
  </si>
  <si>
    <t>S.RAJITHA</t>
  </si>
  <si>
    <t>CRT ENGLISH</t>
  </si>
  <si>
    <t>SHANKARAIAH</t>
  </si>
  <si>
    <t>05.08.2017</t>
  </si>
  <si>
    <t>SALARY PARTICULARS OF THE  EMPLOYEES (TEACHING &amp; NON TEACHING) WORKING IN NEW  KGBVs/URS  FOR THE MONTH OF  JULY  2017</t>
  </si>
  <si>
    <t>SBI JAMMIKUNTA</t>
  </si>
  <si>
    <t>SBIN 0011988</t>
  </si>
  <si>
    <t>SBIN 0020909</t>
  </si>
  <si>
    <t>SBI KALYANI KHANI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</si>
</sst>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0" borderId="3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L7" sqref="L7:L10"/>
    </sheetView>
  </sheetViews>
  <sheetFormatPr defaultRowHeight="15" x14ac:dyDescent="0.25"/>
  <cols>
    <col min="1" max="1" width="4.7109375" customWidth="1"/>
    <col min="2" max="2" width="15" customWidth="1"/>
    <col min="3" max="3" width="16.85546875" style="8" bestFit="1" customWidth="1"/>
    <col min="4" max="4" width="21.42578125" style="8" bestFit="1" customWidth="1"/>
    <col min="5" max="5" width="13.140625" customWidth="1"/>
    <col min="6" max="6" width="10" style="9" customWidth="1"/>
    <col min="7" max="7" width="12.42578125" style="9" bestFit="1" customWidth="1"/>
    <col min="8" max="8" width="9.140625" style="9"/>
    <col min="9" max="9" width="11" style="9" customWidth="1"/>
    <col min="10" max="10" width="10.42578125" style="9" customWidth="1"/>
    <col min="11" max="11" width="12" bestFit="1" customWidth="1"/>
    <col min="12" max="12" width="22.140625" bestFit="1" customWidth="1"/>
    <col min="13" max="13" width="13.5703125" bestFit="1" customWidth="1"/>
    <col min="14" max="14" width="13.28515625" customWidth="1"/>
  </cols>
  <sheetData>
    <row r="1" spans="1:14" ht="37.5" customHeight="1" x14ac:dyDescent="0.25">
      <c r="A1" s="32" t="s">
        <v>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s="24" customFormat="1" ht="40.5" customHeight="1" x14ac:dyDescent="0.25">
      <c r="A2" s="31" t="s">
        <v>19</v>
      </c>
      <c r="B2" s="31"/>
      <c r="C2" s="31"/>
      <c r="D2" s="31"/>
      <c r="E2" s="31"/>
      <c r="F2" s="31"/>
      <c r="G2" s="31"/>
      <c r="H2" s="31"/>
      <c r="I2" s="31"/>
      <c r="J2" s="31" t="s">
        <v>20</v>
      </c>
      <c r="K2" s="31"/>
      <c r="L2" s="31"/>
      <c r="M2" s="31"/>
      <c r="N2" s="31"/>
    </row>
    <row r="3" spans="1:14" ht="105" customHeight="1" x14ac:dyDescent="0.25">
      <c r="A3" s="3" t="s">
        <v>0</v>
      </c>
      <c r="B3" s="3" t="s">
        <v>2</v>
      </c>
      <c r="C3" s="25" t="s">
        <v>3</v>
      </c>
      <c r="D3" s="4" t="s">
        <v>1</v>
      </c>
      <c r="E3" s="3" t="s">
        <v>4</v>
      </c>
      <c r="F3" s="3" t="s">
        <v>5</v>
      </c>
      <c r="G3" s="3" t="s">
        <v>13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11</v>
      </c>
      <c r="M3" s="3" t="s">
        <v>10</v>
      </c>
      <c r="N3" s="3" t="s">
        <v>12</v>
      </c>
    </row>
    <row r="4" spans="1:14" x14ac:dyDescent="0.25">
      <c r="A4" s="5">
        <v>1</v>
      </c>
      <c r="B4" s="5">
        <v>2</v>
      </c>
      <c r="C4" s="26">
        <v>3</v>
      </c>
      <c r="D4" s="6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13</v>
      </c>
      <c r="N4" s="5">
        <v>14</v>
      </c>
    </row>
    <row r="5" spans="1:14" ht="21.75" customHeight="1" x14ac:dyDescent="0.25">
      <c r="A5" s="5">
        <v>1</v>
      </c>
      <c r="B5" s="6" t="s">
        <v>22</v>
      </c>
      <c r="C5" s="26" t="s">
        <v>23</v>
      </c>
      <c r="D5" s="6" t="s">
        <v>14</v>
      </c>
      <c r="E5" s="5" t="s">
        <v>25</v>
      </c>
      <c r="F5" s="5">
        <v>31</v>
      </c>
      <c r="G5" s="5">
        <v>0</v>
      </c>
      <c r="H5" s="11">
        <v>20000</v>
      </c>
      <c r="I5" s="11">
        <v>0</v>
      </c>
      <c r="J5" s="11">
        <f>H5-I5</f>
        <v>20000</v>
      </c>
      <c r="K5" s="11">
        <v>62335279117</v>
      </c>
      <c r="L5" s="11" t="s">
        <v>26</v>
      </c>
      <c r="M5" s="11" t="s">
        <v>27</v>
      </c>
      <c r="N5" s="1"/>
    </row>
    <row r="6" spans="1:14" ht="21.75" customHeight="1" x14ac:dyDescent="0.25">
      <c r="A6" s="5">
        <v>2</v>
      </c>
      <c r="B6" s="6" t="s">
        <v>28</v>
      </c>
      <c r="C6" s="26" t="s">
        <v>29</v>
      </c>
      <c r="D6" s="6" t="s">
        <v>30</v>
      </c>
      <c r="E6" s="5" t="s">
        <v>31</v>
      </c>
      <c r="F6" s="5">
        <v>31</v>
      </c>
      <c r="G6" s="5">
        <v>1</v>
      </c>
      <c r="H6" s="11">
        <v>15000</v>
      </c>
      <c r="I6" s="11">
        <v>500</v>
      </c>
      <c r="J6" s="11">
        <f t="shared" ref="J6:J9" si="0">H6-I6</f>
        <v>14500</v>
      </c>
      <c r="K6" s="11">
        <v>62258950402</v>
      </c>
      <c r="L6" s="11" t="s">
        <v>32</v>
      </c>
      <c r="M6" s="11" t="s">
        <v>33</v>
      </c>
      <c r="N6" s="1"/>
    </row>
    <row r="7" spans="1:14" ht="21.75" customHeight="1" x14ac:dyDescent="0.25">
      <c r="A7" s="5">
        <v>3</v>
      </c>
      <c r="B7" s="6" t="s">
        <v>34</v>
      </c>
      <c r="C7" s="26" t="s">
        <v>35</v>
      </c>
      <c r="D7" s="6" t="s">
        <v>36</v>
      </c>
      <c r="E7" s="5" t="s">
        <v>37</v>
      </c>
      <c r="F7" s="5">
        <v>31</v>
      </c>
      <c r="G7" s="5">
        <v>0</v>
      </c>
      <c r="H7" s="11">
        <v>15000</v>
      </c>
      <c r="I7" s="11">
        <v>0</v>
      </c>
      <c r="J7" s="11">
        <f t="shared" si="0"/>
        <v>15000</v>
      </c>
      <c r="K7" s="11">
        <v>62112750218</v>
      </c>
      <c r="L7" s="33" t="s">
        <v>38</v>
      </c>
      <c r="M7" s="11" t="s">
        <v>39</v>
      </c>
      <c r="N7" s="1"/>
    </row>
    <row r="8" spans="1:14" x14ac:dyDescent="0.25">
      <c r="A8" s="5">
        <v>4</v>
      </c>
      <c r="B8" s="6" t="s">
        <v>40</v>
      </c>
      <c r="C8" s="27" t="s">
        <v>42</v>
      </c>
      <c r="D8" s="6" t="s">
        <v>41</v>
      </c>
      <c r="E8" s="5" t="s">
        <v>43</v>
      </c>
      <c r="F8" s="5">
        <v>31</v>
      </c>
      <c r="G8" s="5">
        <v>0</v>
      </c>
      <c r="H8" s="11">
        <v>15000</v>
      </c>
      <c r="I8" s="11">
        <v>0</v>
      </c>
      <c r="J8" s="11">
        <f t="shared" si="0"/>
        <v>15000</v>
      </c>
      <c r="K8" s="11">
        <v>62349374650</v>
      </c>
      <c r="L8" s="33" t="s">
        <v>44</v>
      </c>
      <c r="M8" s="11" t="s">
        <v>45</v>
      </c>
      <c r="N8" s="1"/>
    </row>
    <row r="9" spans="1:14" ht="21.75" customHeight="1" x14ac:dyDescent="0.25">
      <c r="A9" s="5">
        <v>5</v>
      </c>
      <c r="B9" s="6" t="s">
        <v>46</v>
      </c>
      <c r="C9" s="26" t="s">
        <v>47</v>
      </c>
      <c r="D9" s="6" t="s">
        <v>48</v>
      </c>
      <c r="E9" s="5" t="s">
        <v>43</v>
      </c>
      <c r="F9" s="5">
        <v>31</v>
      </c>
      <c r="G9" s="5">
        <v>0</v>
      </c>
      <c r="H9" s="11">
        <v>15000</v>
      </c>
      <c r="I9" s="11">
        <v>0</v>
      </c>
      <c r="J9" s="11">
        <f t="shared" si="0"/>
        <v>15000</v>
      </c>
      <c r="K9" s="11">
        <v>37100740299</v>
      </c>
      <c r="L9" s="33" t="s">
        <v>80</v>
      </c>
      <c r="M9" s="11" t="s">
        <v>79</v>
      </c>
      <c r="N9" s="1"/>
    </row>
    <row r="10" spans="1:14" x14ac:dyDescent="0.25">
      <c r="A10" s="5">
        <v>6</v>
      </c>
      <c r="B10" s="6" t="s">
        <v>72</v>
      </c>
      <c r="C10" s="26" t="s">
        <v>74</v>
      </c>
      <c r="D10" s="6" t="s">
        <v>73</v>
      </c>
      <c r="E10" s="5" t="s">
        <v>75</v>
      </c>
      <c r="F10" s="5">
        <v>27</v>
      </c>
      <c r="G10" s="5">
        <v>1</v>
      </c>
      <c r="H10" s="11">
        <v>15000</v>
      </c>
      <c r="I10" s="11">
        <v>500</v>
      </c>
      <c r="J10" s="11">
        <v>13000</v>
      </c>
      <c r="K10" s="11">
        <v>37119508789</v>
      </c>
      <c r="L10" s="33" t="s">
        <v>77</v>
      </c>
      <c r="M10" s="11" t="s">
        <v>78</v>
      </c>
      <c r="N10" s="1"/>
    </row>
    <row r="11" spans="1:14" ht="21.75" customHeight="1" x14ac:dyDescent="0.25">
      <c r="A11" s="5">
        <v>6</v>
      </c>
      <c r="B11" s="6" t="s">
        <v>49</v>
      </c>
      <c r="C11" s="26" t="s">
        <v>50</v>
      </c>
      <c r="D11" s="6" t="s">
        <v>51</v>
      </c>
      <c r="E11" s="5" t="s">
        <v>52</v>
      </c>
      <c r="F11" s="5">
        <v>31</v>
      </c>
      <c r="G11" s="5">
        <v>0</v>
      </c>
      <c r="H11" s="11">
        <v>7500</v>
      </c>
      <c r="I11" s="11">
        <v>0</v>
      </c>
      <c r="J11" s="11">
        <f>H11-I11</f>
        <v>7500</v>
      </c>
      <c r="K11" s="11">
        <v>20370340739</v>
      </c>
      <c r="L11" s="11" t="s">
        <v>53</v>
      </c>
      <c r="M11" s="11" t="s">
        <v>54</v>
      </c>
      <c r="N11" s="1"/>
    </row>
    <row r="12" spans="1:14" ht="21.75" customHeight="1" x14ac:dyDescent="0.25">
      <c r="A12" s="5">
        <v>7</v>
      </c>
      <c r="B12" s="6" t="s">
        <v>55</v>
      </c>
      <c r="C12" s="26" t="s">
        <v>56</v>
      </c>
      <c r="D12" s="6" t="s">
        <v>57</v>
      </c>
      <c r="E12" s="5" t="s">
        <v>52</v>
      </c>
      <c r="F12" s="5">
        <v>31</v>
      </c>
      <c r="G12" s="5">
        <v>0</v>
      </c>
      <c r="H12" s="11">
        <v>7500</v>
      </c>
      <c r="I12" s="11">
        <v>0</v>
      </c>
      <c r="J12" s="11">
        <f t="shared" ref="J12:J16" si="1">H12-I12</f>
        <v>7500</v>
      </c>
      <c r="K12" s="11">
        <v>33390733640</v>
      </c>
      <c r="L12" s="11" t="s">
        <v>53</v>
      </c>
      <c r="M12" s="11" t="s">
        <v>54</v>
      </c>
      <c r="N12" s="1"/>
    </row>
    <row r="13" spans="1:14" ht="21.75" customHeight="1" x14ac:dyDescent="0.25">
      <c r="A13" s="5">
        <v>8</v>
      </c>
      <c r="B13" s="6" t="s">
        <v>58</v>
      </c>
      <c r="C13" s="26" t="s">
        <v>59</v>
      </c>
      <c r="D13" s="6" t="s">
        <v>60</v>
      </c>
      <c r="E13" s="5" t="s">
        <v>52</v>
      </c>
      <c r="F13" s="5">
        <v>31</v>
      </c>
      <c r="G13" s="5">
        <v>0</v>
      </c>
      <c r="H13" s="11">
        <v>7500</v>
      </c>
      <c r="I13" s="11">
        <v>0</v>
      </c>
      <c r="J13" s="11">
        <f t="shared" si="1"/>
        <v>7500</v>
      </c>
      <c r="K13" s="11">
        <v>20284724305</v>
      </c>
      <c r="L13" s="11" t="s">
        <v>53</v>
      </c>
      <c r="M13" s="11" t="s">
        <v>54</v>
      </c>
      <c r="N13" s="1"/>
    </row>
    <row r="14" spans="1:14" ht="21.75" customHeight="1" x14ac:dyDescent="0.25">
      <c r="A14" s="5">
        <v>9</v>
      </c>
      <c r="B14" s="6" t="s">
        <v>61</v>
      </c>
      <c r="C14" s="26" t="s">
        <v>62</v>
      </c>
      <c r="D14" s="6" t="s">
        <v>63</v>
      </c>
      <c r="E14" s="5" t="s">
        <v>52</v>
      </c>
      <c r="F14" s="5">
        <v>31</v>
      </c>
      <c r="G14" s="5">
        <v>0</v>
      </c>
      <c r="H14" s="11">
        <v>5000</v>
      </c>
      <c r="I14" s="11">
        <v>0</v>
      </c>
      <c r="J14" s="11">
        <f t="shared" si="1"/>
        <v>5000</v>
      </c>
      <c r="K14" s="11">
        <v>33186971816</v>
      </c>
      <c r="L14" s="11" t="s">
        <v>53</v>
      </c>
      <c r="M14" s="11" t="s">
        <v>54</v>
      </c>
      <c r="N14" s="1"/>
    </row>
    <row r="15" spans="1:14" ht="21.75" customHeight="1" x14ac:dyDescent="0.25">
      <c r="A15" s="5">
        <v>10</v>
      </c>
      <c r="B15" s="6" t="s">
        <v>64</v>
      </c>
      <c r="C15" s="28" t="s">
        <v>65</v>
      </c>
      <c r="D15" s="23" t="s">
        <v>66</v>
      </c>
      <c r="E15" s="19" t="s">
        <v>52</v>
      </c>
      <c r="F15" s="19">
        <v>31</v>
      </c>
      <c r="G15" s="19">
        <v>0</v>
      </c>
      <c r="H15" s="17">
        <v>6000</v>
      </c>
      <c r="I15" s="17">
        <v>0</v>
      </c>
      <c r="J15" s="17">
        <f t="shared" si="1"/>
        <v>6000</v>
      </c>
      <c r="K15" s="17">
        <v>62316265471</v>
      </c>
      <c r="L15" s="17" t="s">
        <v>67</v>
      </c>
      <c r="M15" s="17" t="s">
        <v>68</v>
      </c>
      <c r="N15" s="20"/>
    </row>
    <row r="16" spans="1:14" ht="21.75" customHeight="1" x14ac:dyDescent="0.25">
      <c r="A16" s="5">
        <v>11</v>
      </c>
      <c r="B16" s="18" t="s">
        <v>69</v>
      </c>
      <c r="C16" s="29" t="s">
        <v>71</v>
      </c>
      <c r="D16" s="6" t="s">
        <v>70</v>
      </c>
      <c r="E16" s="5" t="s">
        <v>52</v>
      </c>
      <c r="F16" s="5">
        <v>31</v>
      </c>
      <c r="G16" s="5">
        <v>0</v>
      </c>
      <c r="H16" s="11">
        <v>4500</v>
      </c>
      <c r="I16" s="11">
        <v>0</v>
      </c>
      <c r="J16" s="11">
        <f t="shared" si="1"/>
        <v>4500</v>
      </c>
      <c r="K16" s="11">
        <v>37111043151</v>
      </c>
      <c r="L16" s="11" t="s">
        <v>53</v>
      </c>
      <c r="M16" s="11" t="s">
        <v>54</v>
      </c>
      <c r="N16" s="1"/>
    </row>
    <row r="17" spans="1:14" ht="19.5" customHeight="1" x14ac:dyDescent="0.25">
      <c r="A17" s="13"/>
      <c r="B17" s="14"/>
      <c r="C17" s="30"/>
      <c r="D17" s="14"/>
      <c r="E17" s="13"/>
      <c r="F17" s="13"/>
      <c r="G17" s="13"/>
      <c r="H17" s="15"/>
      <c r="I17" s="15"/>
      <c r="J17" s="15"/>
      <c r="K17" s="15"/>
      <c r="L17" s="15"/>
      <c r="M17" s="15"/>
      <c r="N17" s="16"/>
    </row>
    <row r="18" spans="1:14" ht="19.5" customHeight="1" x14ac:dyDescent="0.25">
      <c r="A18" s="13"/>
      <c r="B18" s="14"/>
      <c r="C18" s="30"/>
      <c r="D18" s="14"/>
      <c r="E18" s="13"/>
      <c r="F18" s="13"/>
      <c r="G18" s="13"/>
      <c r="H18" s="15"/>
      <c r="I18" s="15"/>
      <c r="J18" s="15"/>
      <c r="K18" s="15"/>
      <c r="L18" s="15"/>
      <c r="M18" s="15"/>
      <c r="N18" s="16"/>
    </row>
    <row r="19" spans="1:14" x14ac:dyDescent="0.25">
      <c r="H19" s="15"/>
      <c r="I19" s="15"/>
      <c r="J19" s="15"/>
      <c r="K19" s="16"/>
      <c r="L19" s="16"/>
      <c r="M19" s="16"/>
    </row>
    <row r="21" spans="1:14" x14ac:dyDescent="0.25">
      <c r="B21" s="2" t="s">
        <v>17</v>
      </c>
      <c r="C21" s="7"/>
      <c r="D21" s="7"/>
      <c r="E21" s="2"/>
      <c r="F21" s="12"/>
      <c r="G21" s="12"/>
      <c r="J21" s="12" t="s">
        <v>14</v>
      </c>
    </row>
    <row r="22" spans="1:14" x14ac:dyDescent="0.25">
      <c r="B22" s="2" t="s">
        <v>18</v>
      </c>
      <c r="C22" s="7"/>
      <c r="D22" s="7"/>
      <c r="E22" s="2"/>
      <c r="F22" s="12"/>
      <c r="G22" s="12"/>
      <c r="H22" s="12"/>
      <c r="I22" s="12"/>
      <c r="J22" s="12" t="s">
        <v>15</v>
      </c>
      <c r="K22" s="2"/>
      <c r="L22" s="2"/>
    </row>
    <row r="23" spans="1:14" x14ac:dyDescent="0.25">
      <c r="B23" s="2"/>
      <c r="C23" s="7"/>
      <c r="D23" s="7"/>
      <c r="E23" s="2"/>
      <c r="F23" s="12"/>
      <c r="G23" s="12"/>
      <c r="H23" s="12"/>
      <c r="I23" s="12"/>
      <c r="J23" s="12" t="s">
        <v>16</v>
      </c>
      <c r="K23" s="2"/>
      <c r="L23" s="2"/>
    </row>
    <row r="24" spans="1:14" x14ac:dyDescent="0.25">
      <c r="B24" s="2"/>
      <c r="C24" s="7"/>
      <c r="D24" s="7"/>
      <c r="E24" s="2"/>
      <c r="F24" s="12"/>
      <c r="G24" s="12"/>
      <c r="H24" s="12"/>
      <c r="I24" s="12"/>
      <c r="J24" s="12"/>
      <c r="K24" s="2"/>
      <c r="L24" s="2"/>
    </row>
    <row r="25" spans="1:14" x14ac:dyDescent="0.25">
      <c r="H25" s="12"/>
      <c r="I25" s="12"/>
      <c r="K25" s="2"/>
      <c r="L25" s="2"/>
    </row>
  </sheetData>
  <mergeCells count="3">
    <mergeCell ref="A2:I2"/>
    <mergeCell ref="J2:N2"/>
    <mergeCell ref="A1:N1"/>
  </mergeCells>
  <pageMargins left="0.7" right="0.7" top="0.75" bottom="0.75" header="0.3" footer="0.3"/>
  <pageSetup paperSize="9" scale="7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L9" sqref="L9"/>
    </sheetView>
  </sheetViews>
  <sheetFormatPr defaultRowHeight="15" x14ac:dyDescent="0.25"/>
  <cols>
    <col min="1" max="1" width="4.7109375" customWidth="1"/>
    <col min="2" max="2" width="24.7109375" style="8" bestFit="1" customWidth="1"/>
    <col min="3" max="3" width="16.85546875" style="8" bestFit="1" customWidth="1"/>
    <col min="4" max="4" width="21.42578125" style="8" bestFit="1" customWidth="1"/>
    <col min="5" max="5" width="11.42578125" customWidth="1"/>
    <col min="6" max="6" width="10" style="9" customWidth="1"/>
    <col min="7" max="7" width="12.140625" style="9" customWidth="1"/>
    <col min="8" max="8" width="9.140625" style="9"/>
    <col min="9" max="9" width="12" style="9" customWidth="1"/>
    <col min="10" max="10" width="10.42578125" style="9" customWidth="1"/>
    <col min="11" max="11" width="15.28515625" style="9" customWidth="1"/>
    <col min="12" max="12" width="22.140625" bestFit="1" customWidth="1"/>
    <col min="13" max="13" width="13.5703125" bestFit="1" customWidth="1"/>
    <col min="14" max="14" width="13.28515625" customWidth="1"/>
  </cols>
  <sheetData>
    <row r="1" spans="1:14" ht="37.5" customHeight="1" x14ac:dyDescent="0.25">
      <c r="A1" s="32" t="s">
        <v>76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s="24" customFormat="1" ht="40.5" customHeight="1" x14ac:dyDescent="0.25">
      <c r="A2" s="31" t="s">
        <v>19</v>
      </c>
      <c r="B2" s="31"/>
      <c r="C2" s="31"/>
      <c r="D2" s="31"/>
      <c r="E2" s="31"/>
      <c r="F2" s="31"/>
      <c r="G2" s="31"/>
      <c r="H2" s="31"/>
      <c r="I2" s="31"/>
      <c r="J2" s="31" t="s">
        <v>20</v>
      </c>
      <c r="K2" s="31"/>
      <c r="L2" s="31"/>
      <c r="M2" s="31"/>
      <c r="N2" s="31"/>
    </row>
    <row r="3" spans="1:14" ht="116.25" customHeight="1" x14ac:dyDescent="0.25">
      <c r="A3" s="3" t="s">
        <v>0</v>
      </c>
      <c r="B3" s="4" t="s">
        <v>2</v>
      </c>
      <c r="C3" s="4" t="s">
        <v>3</v>
      </c>
      <c r="D3" s="4" t="s">
        <v>1</v>
      </c>
      <c r="E3" s="3" t="s">
        <v>4</v>
      </c>
      <c r="F3" s="3" t="s">
        <v>5</v>
      </c>
      <c r="G3" s="3" t="s">
        <v>13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11</v>
      </c>
      <c r="M3" s="3" t="s">
        <v>10</v>
      </c>
      <c r="N3" s="3" t="s">
        <v>12</v>
      </c>
    </row>
    <row r="4" spans="1:14" s="9" customFormat="1" ht="10.5" customHeight="1" x14ac:dyDescent="0.25">
      <c r="A4" s="5">
        <v>1</v>
      </c>
      <c r="B4" s="5">
        <v>2</v>
      </c>
      <c r="C4" s="6">
        <v>3</v>
      </c>
      <c r="D4" s="6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13</v>
      </c>
      <c r="N4" s="5">
        <v>14</v>
      </c>
    </row>
    <row r="5" spans="1:14" ht="22.5" customHeight="1" x14ac:dyDescent="0.25">
      <c r="A5" s="5">
        <v>1</v>
      </c>
      <c r="B5" s="6" t="s">
        <v>22</v>
      </c>
      <c r="C5" s="6" t="s">
        <v>23</v>
      </c>
      <c r="D5" s="6" t="s">
        <v>24</v>
      </c>
      <c r="E5" s="5" t="s">
        <v>25</v>
      </c>
      <c r="F5" s="5">
        <v>5</v>
      </c>
      <c r="G5" s="5">
        <v>0</v>
      </c>
      <c r="H5" s="11">
        <v>20000</v>
      </c>
      <c r="I5" s="11">
        <v>0</v>
      </c>
      <c r="J5" s="10">
        <f>20000/30*5</f>
        <v>3333.333333333333</v>
      </c>
      <c r="K5" s="11">
        <v>62335279117</v>
      </c>
      <c r="L5" s="1" t="s">
        <v>26</v>
      </c>
      <c r="M5" s="1" t="s">
        <v>27</v>
      </c>
      <c r="N5" s="1"/>
    </row>
    <row r="6" spans="1:14" ht="22.5" customHeight="1" x14ac:dyDescent="0.25">
      <c r="A6" s="5">
        <v>2</v>
      </c>
      <c r="B6" s="6" t="s">
        <v>28</v>
      </c>
      <c r="C6" s="6" t="s">
        <v>29</v>
      </c>
      <c r="D6" s="6" t="s">
        <v>30</v>
      </c>
      <c r="E6" s="5" t="s">
        <v>31</v>
      </c>
      <c r="F6" s="5">
        <v>4</v>
      </c>
      <c r="G6" s="5">
        <v>0</v>
      </c>
      <c r="H6" s="11">
        <v>15000</v>
      </c>
      <c r="I6" s="11">
        <v>0</v>
      </c>
      <c r="J6" s="11">
        <f>15000/30*4</f>
        <v>2000</v>
      </c>
      <c r="K6" s="11">
        <v>62258950402</v>
      </c>
      <c r="L6" s="1" t="s">
        <v>32</v>
      </c>
      <c r="M6" s="1" t="s">
        <v>33</v>
      </c>
      <c r="N6" s="1"/>
    </row>
    <row r="7" spans="1:14" ht="22.5" customHeight="1" x14ac:dyDescent="0.25">
      <c r="A7" s="5">
        <v>3</v>
      </c>
      <c r="B7" s="6" t="s">
        <v>34</v>
      </c>
      <c r="C7" s="6" t="s">
        <v>35</v>
      </c>
      <c r="D7" s="6" t="s">
        <v>36</v>
      </c>
      <c r="E7" s="5" t="s">
        <v>37</v>
      </c>
      <c r="F7" s="5">
        <v>3</v>
      </c>
      <c r="G7" s="5">
        <v>0</v>
      </c>
      <c r="H7" s="11">
        <v>15000</v>
      </c>
      <c r="I7" s="11">
        <v>0</v>
      </c>
      <c r="J7" s="11">
        <f>15000/30*3</f>
        <v>1500</v>
      </c>
      <c r="K7" s="11">
        <v>62112750218</v>
      </c>
      <c r="L7" s="1" t="s">
        <v>38</v>
      </c>
      <c r="M7" s="1" t="s">
        <v>39</v>
      </c>
      <c r="N7" s="1"/>
    </row>
    <row r="8" spans="1:14" ht="22.5" customHeight="1" x14ac:dyDescent="0.25">
      <c r="A8" s="5">
        <v>4</v>
      </c>
      <c r="B8" s="6" t="s">
        <v>40</v>
      </c>
      <c r="C8" s="21" t="s">
        <v>42</v>
      </c>
      <c r="D8" s="6" t="s">
        <v>41</v>
      </c>
      <c r="E8" s="5" t="s">
        <v>43</v>
      </c>
      <c r="F8" s="5">
        <v>1</v>
      </c>
      <c r="G8" s="5">
        <v>0</v>
      </c>
      <c r="H8" s="11">
        <v>15000</v>
      </c>
      <c r="I8" s="11">
        <v>0</v>
      </c>
      <c r="J8" s="11">
        <f>15000/30*1</f>
        <v>500</v>
      </c>
      <c r="K8" s="11">
        <v>62349374650</v>
      </c>
      <c r="L8" s="1" t="s">
        <v>44</v>
      </c>
      <c r="M8" s="1" t="s">
        <v>45</v>
      </c>
      <c r="N8" s="1"/>
    </row>
    <row r="9" spans="1:14" ht="22.5" customHeight="1" x14ac:dyDescent="0.25">
      <c r="A9" s="5">
        <v>5</v>
      </c>
      <c r="B9" s="6" t="s">
        <v>46</v>
      </c>
      <c r="C9" s="6" t="s">
        <v>47</v>
      </c>
      <c r="D9" s="6" t="s">
        <v>48</v>
      </c>
      <c r="E9" s="5" t="s">
        <v>43</v>
      </c>
      <c r="F9" s="5">
        <v>1</v>
      </c>
      <c r="G9" s="5">
        <v>0</v>
      </c>
      <c r="H9" s="11">
        <v>15000</v>
      </c>
      <c r="I9" s="11">
        <v>0</v>
      </c>
      <c r="J9" s="11">
        <v>500</v>
      </c>
      <c r="K9" s="11">
        <v>37100740299</v>
      </c>
      <c r="L9" s="1" t="s">
        <v>80</v>
      </c>
      <c r="M9" s="1" t="s">
        <v>79</v>
      </c>
      <c r="N9" s="1"/>
    </row>
    <row r="10" spans="1:14" ht="22.5" customHeight="1" x14ac:dyDescent="0.25">
      <c r="A10" s="5">
        <v>6</v>
      </c>
      <c r="B10" s="6" t="s">
        <v>49</v>
      </c>
      <c r="C10" s="6" t="s">
        <v>50</v>
      </c>
      <c r="D10" s="6" t="s">
        <v>51</v>
      </c>
      <c r="E10" s="5" t="s">
        <v>52</v>
      </c>
      <c r="F10" s="5">
        <v>10</v>
      </c>
      <c r="G10" s="5">
        <v>0</v>
      </c>
      <c r="H10" s="11">
        <v>7500</v>
      </c>
      <c r="I10" s="11">
        <v>0</v>
      </c>
      <c r="J10" s="11">
        <f>7500/30*10</f>
        <v>2500</v>
      </c>
      <c r="K10" s="11">
        <v>20370340739</v>
      </c>
      <c r="L10" s="1" t="s">
        <v>53</v>
      </c>
      <c r="M10" s="1" t="s">
        <v>54</v>
      </c>
      <c r="N10" s="1"/>
    </row>
    <row r="11" spans="1:14" ht="22.5" customHeight="1" x14ac:dyDescent="0.25">
      <c r="A11" s="5">
        <v>7</v>
      </c>
      <c r="B11" s="6" t="s">
        <v>55</v>
      </c>
      <c r="C11" s="6" t="s">
        <v>56</v>
      </c>
      <c r="D11" s="6" t="s">
        <v>57</v>
      </c>
      <c r="E11" s="5" t="s">
        <v>52</v>
      </c>
      <c r="F11" s="5">
        <v>10</v>
      </c>
      <c r="G11" s="5">
        <v>0</v>
      </c>
      <c r="H11" s="11">
        <v>7500</v>
      </c>
      <c r="I11" s="11">
        <v>0</v>
      </c>
      <c r="J11" s="11">
        <f>7500/30*10</f>
        <v>2500</v>
      </c>
      <c r="K11" s="11">
        <v>33390733640</v>
      </c>
      <c r="L11" s="1" t="s">
        <v>53</v>
      </c>
      <c r="M11" s="1" t="s">
        <v>54</v>
      </c>
      <c r="N11" s="1"/>
    </row>
    <row r="12" spans="1:14" ht="22.5" customHeight="1" x14ac:dyDescent="0.25">
      <c r="A12" s="5">
        <v>8</v>
      </c>
      <c r="B12" s="6" t="s">
        <v>58</v>
      </c>
      <c r="C12" s="6" t="s">
        <v>59</v>
      </c>
      <c r="D12" s="6" t="s">
        <v>60</v>
      </c>
      <c r="E12" s="5" t="s">
        <v>52</v>
      </c>
      <c r="F12" s="5">
        <v>10</v>
      </c>
      <c r="G12" s="5">
        <v>0</v>
      </c>
      <c r="H12" s="11">
        <v>7500</v>
      </c>
      <c r="I12" s="11">
        <v>0</v>
      </c>
      <c r="J12" s="11">
        <v>2500</v>
      </c>
      <c r="K12" s="11">
        <v>20284724305</v>
      </c>
      <c r="L12" s="1" t="s">
        <v>53</v>
      </c>
      <c r="M12" s="1" t="s">
        <v>54</v>
      </c>
      <c r="N12" s="1"/>
    </row>
    <row r="13" spans="1:14" ht="22.5" customHeight="1" x14ac:dyDescent="0.25">
      <c r="A13" s="5">
        <v>9</v>
      </c>
      <c r="B13" s="6" t="s">
        <v>61</v>
      </c>
      <c r="C13" s="6" t="s">
        <v>62</v>
      </c>
      <c r="D13" s="6" t="s">
        <v>63</v>
      </c>
      <c r="E13" s="5" t="s">
        <v>52</v>
      </c>
      <c r="F13" s="5">
        <v>10</v>
      </c>
      <c r="G13" s="5">
        <v>0</v>
      </c>
      <c r="H13" s="11">
        <v>5000</v>
      </c>
      <c r="I13" s="11">
        <v>0</v>
      </c>
      <c r="J13" s="10">
        <f>5000/30*10</f>
        <v>1666.6666666666665</v>
      </c>
      <c r="K13" s="11">
        <v>33186971816</v>
      </c>
      <c r="L13" s="1" t="s">
        <v>53</v>
      </c>
      <c r="M13" s="1" t="s">
        <v>54</v>
      </c>
      <c r="N13" s="1"/>
    </row>
    <row r="14" spans="1:14" ht="22.5" customHeight="1" x14ac:dyDescent="0.25">
      <c r="A14" s="5">
        <v>10</v>
      </c>
      <c r="B14" s="6" t="s">
        <v>64</v>
      </c>
      <c r="C14" s="6" t="s">
        <v>65</v>
      </c>
      <c r="D14" s="6" t="s">
        <v>66</v>
      </c>
      <c r="E14" s="5" t="s">
        <v>52</v>
      </c>
      <c r="F14" s="5">
        <v>10</v>
      </c>
      <c r="G14" s="5">
        <v>0</v>
      </c>
      <c r="H14" s="11">
        <v>6000</v>
      </c>
      <c r="I14" s="11">
        <v>0</v>
      </c>
      <c r="J14" s="11">
        <f>6000/30*10</f>
        <v>2000</v>
      </c>
      <c r="K14" s="11">
        <v>62316265471</v>
      </c>
      <c r="L14" s="1" t="s">
        <v>67</v>
      </c>
      <c r="M14" s="1" t="s">
        <v>68</v>
      </c>
      <c r="N14" s="1"/>
    </row>
    <row r="15" spans="1:14" ht="22.5" customHeight="1" x14ac:dyDescent="0.25">
      <c r="A15" s="5">
        <v>11</v>
      </c>
      <c r="B15" s="6" t="s">
        <v>69</v>
      </c>
      <c r="C15" s="22" t="s">
        <v>71</v>
      </c>
      <c r="D15" s="6" t="s">
        <v>70</v>
      </c>
      <c r="E15" s="5" t="s">
        <v>52</v>
      </c>
      <c r="F15" s="5">
        <v>10</v>
      </c>
      <c r="G15" s="5">
        <v>0</v>
      </c>
      <c r="H15" s="11">
        <v>4500</v>
      </c>
      <c r="I15" s="11">
        <v>0</v>
      </c>
      <c r="J15" s="11">
        <f>4500/30*10</f>
        <v>1500</v>
      </c>
      <c r="K15" s="11">
        <v>37111043151</v>
      </c>
      <c r="L15" s="1" t="s">
        <v>53</v>
      </c>
      <c r="M15" s="1" t="s">
        <v>54</v>
      </c>
      <c r="N15" s="1"/>
    </row>
    <row r="20" spans="2:12" x14ac:dyDescent="0.25">
      <c r="B20" s="7" t="s">
        <v>17</v>
      </c>
      <c r="C20" s="7"/>
      <c r="D20" s="7"/>
      <c r="E20" s="2"/>
      <c r="F20" s="12"/>
      <c r="G20" s="12"/>
      <c r="H20" s="12"/>
      <c r="I20" s="12"/>
      <c r="J20" s="12" t="s">
        <v>14</v>
      </c>
      <c r="K20" s="12"/>
      <c r="L20" s="2"/>
    </row>
    <row r="21" spans="2:12" x14ac:dyDescent="0.25">
      <c r="B21" s="7" t="s">
        <v>18</v>
      </c>
      <c r="C21" s="7"/>
      <c r="D21" s="7"/>
      <c r="E21" s="2"/>
      <c r="F21" s="12"/>
      <c r="G21" s="12"/>
      <c r="H21" s="12"/>
      <c r="I21" s="12"/>
      <c r="J21" s="12" t="s">
        <v>15</v>
      </c>
      <c r="K21" s="12"/>
      <c r="L21" s="2"/>
    </row>
    <row r="22" spans="2:12" x14ac:dyDescent="0.25">
      <c r="B22" s="7"/>
      <c r="C22" s="7"/>
      <c r="D22" s="7"/>
      <c r="E22" s="2"/>
      <c r="F22" s="12"/>
      <c r="G22" s="12"/>
      <c r="H22" s="12"/>
      <c r="I22" s="12"/>
      <c r="J22" s="12" t="s">
        <v>16</v>
      </c>
      <c r="K22" s="12"/>
      <c r="L22" s="2"/>
    </row>
    <row r="23" spans="2:12" x14ac:dyDescent="0.25">
      <c r="B23" s="7"/>
      <c r="C23" s="7"/>
      <c r="D23" s="7"/>
      <c r="E23" s="2"/>
      <c r="F23" s="12"/>
      <c r="G23" s="12"/>
      <c r="H23" s="12"/>
      <c r="I23" s="12"/>
      <c r="J23" s="12"/>
      <c r="K23" s="12"/>
      <c r="L23" s="2"/>
    </row>
  </sheetData>
  <mergeCells count="3">
    <mergeCell ref="A1:N1"/>
    <mergeCell ref="A2:I2"/>
    <mergeCell ref="J2:N2"/>
  </mergeCells>
  <pageMargins left="0.7" right="0.7" top="0.75" bottom="0.75" header="0.3" footer="0.3"/>
  <pageSetup paperSize="9"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KGBV SALARY PROFORMA</vt:lpstr>
      <vt:lpstr>NEW KGBV SALARY PROFORMA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2017-09-11T06:43:12Z</dcterms:modified>
</cp:coreProperties>
</file>